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3.xml" ContentType="application/vnd.openxmlformats-officedocument.spreadsheetml.worksheet+xml"/>
  <Override PartName="/xl/externalLinks/externalLink3.xml" ContentType="application/vnd.openxmlformats-officedocument.spreadsheetml.externalLink+xml"/>
  <Override PartName="/xl/worksheets/sheet25.xml" ContentType="application/vnd.openxmlformats-officedocument.spreadsheetml.worksheet+xml"/>
  <Override PartName="/xl/worksheets/sheet5.xml" ContentType="application/vnd.openxmlformats-officedocument.spreadsheetml.worksheet+xml"/>
  <Override PartName="/customXml/itemProps1.xml" ContentType="application/vnd.openxmlformats-officedocument.customXmlProperties+xml"/>
  <Override PartName="/customXml/itemProps3.xml" ContentType="application/vnd.openxmlformats-officedocument.customXmlProperties+xml"/>
  <Override PartName="/xl/worksheets/sheet7.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customXml/itemProps4.xml" ContentType="application/vnd.openxmlformats-officedocument.customXmlProperties+xml"/>
  <Override PartName="/xl/worksheets/sheet19.xml" ContentType="application/vnd.openxmlformats-officedocument.spreadsheetml.worksheet+xml"/>
  <Override PartName="/xl/worksheets/sheet11.xml" ContentType="application/vnd.openxmlformats-officedocument.spreadsheetml.worksheet+xml"/>
  <Override PartName="/xl/externalLinks/externalLink2.xml" ContentType="application/vnd.openxmlformats-officedocument.spreadsheetml.externalLink+xml"/>
  <Override PartName="/xl/worksheets/sheet3.xml" ContentType="application/vnd.openxmlformats-officedocument.spreadsheetml.worksheet+xml"/>
  <Override PartName="/xl/externalLinks/externalLink1.xml" ContentType="application/vnd.openxmlformats-officedocument.spreadsheetml.externalLink+xml"/>
  <Override PartName="/xl/worksheets/sheet30.xml" ContentType="application/vnd.openxmlformats-officedocument.spreadsheetml.worksheet+xml"/>
  <Override PartName="/xl/worksheets/sheet6.xml" ContentType="application/vnd.openxmlformats-officedocument.spreadsheetml.worksheet+xml"/>
  <Override PartName="/xl/worksheets/sheet3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6.xml" ContentType="application/vnd.openxmlformats-officedocument.spreadsheetml.worksheet+xml"/>
  <Override PartName="/xl/worksheets/sheet31.xml" ContentType="application/vnd.openxmlformats-officedocument.spreadsheetml.worksheet+xml"/>
  <Override PartName="/xl/worksheets/sheet22.xml" ContentType="application/vnd.openxmlformats-officedocument.spreadsheetml.worksheet+xml"/>
  <Override PartName="/xl/worksheets/sheet20.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customXml/itemProps2.xml" ContentType="application/vnd.openxmlformats-officedocument.customXmlProperties+xml"/>
  <Override PartName="/xl/worksheets/sheet1.xml" ContentType="application/vnd.openxmlformats-officedocument.spreadsheetml.worksheet+xml"/>
  <Override PartName="/xl/worksheets/sheet33.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27.xml" ContentType="application/vnd.openxmlformats-officedocument.spreadsheetml.worksheet+xml"/>
  <Override PartName="/xl/worksheets/sheet42.xml" ContentType="application/vnd.openxmlformats-officedocument.spreadsheetml.worksheet+xml"/>
  <Override PartName="/xl/worksheets/sheet4.xml" ContentType="application/vnd.openxmlformats-officedocument.spreadsheetml.worksheet+xml"/>
  <Override PartName="/xl/worksheets/sheet28.xml" ContentType="application/vnd.openxmlformats-officedocument.spreadsheetml.worksheet+xml"/>
  <Override PartName="/xl/worksheets/sheet37.xml" ContentType="application/vnd.openxmlformats-officedocument.spreadsheetml.worksheet+xml"/>
  <Override PartName="/xl/worksheets/sheet32.xml" ContentType="application/vnd.openxmlformats-officedocument.spreadsheetml.worksheet+xml"/>
  <Override PartName="/xl/worksheets/sheet38.xml" ContentType="application/vnd.openxmlformats-officedocument.spreadsheetml.worksheet+xml"/>
  <Override PartName="/xl/worksheets/sheet40.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41.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34.xml" ContentType="application/vnd.openxmlformats-officedocument.spreadsheetml.worksheet+xml"/>
  <Override PartName="/xl/worksheets/sheet16.xml" ContentType="application/vnd.openxmlformats-officedocument.spreadsheetml.worksheet+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Рейтинг" sheetId="1" state="hidden" r:id="rId8"/>
    <sheet name="Рейтинг МО" sheetId="2" state="visible" r:id="rId9"/>
    <sheet name="Методика" sheetId="3" state="visible" r:id="rId10"/>
    <sheet name="1.1" sheetId="4" state="visible" r:id="rId11"/>
    <sheet name="1.2" sheetId="5" state="visible" r:id="rId12"/>
    <sheet name="1.3" sheetId="6" state="visible" r:id="rId13"/>
    <sheet name="2.1" sheetId="7" state="visible" r:id="rId14"/>
    <sheet name="2.2" sheetId="8" state="visible" r:id="rId15"/>
    <sheet name="2.3" sheetId="9" state="visible" r:id="rId16"/>
    <sheet name="3.1" sheetId="10" state="visible" r:id="rId17"/>
    <sheet name="4.1" sheetId="11" state="visible" r:id="rId18"/>
    <sheet name="4.2" sheetId="12" state="visible" r:id="rId19"/>
    <sheet name="4.3" sheetId="13" state="visible" r:id="rId20"/>
    <sheet name="4.4" sheetId="14" state="visible" r:id="rId21"/>
    <sheet name="4.5" sheetId="15" state="visible" r:id="rId22"/>
    <sheet name="4.6" sheetId="16" state="visible" r:id="rId23"/>
    <sheet name="5.1" sheetId="17" state="visible" r:id="rId24"/>
    <sheet name="5.2" sheetId="18" state="visible" r:id="rId25"/>
    <sheet name="6.1" sheetId="19" state="visible" r:id="rId26"/>
    <sheet name="7.1" sheetId="20" state="visible" r:id="rId27"/>
    <sheet name="7.2" sheetId="21" state="visible" r:id="rId28"/>
    <sheet name="8.1" sheetId="22" state="visible" r:id="rId29"/>
    <sheet name="8.2" sheetId="23" state="visible" r:id="rId30"/>
    <sheet name="8.3" sheetId="24" state="visible" r:id="rId31"/>
    <sheet name="8.4" sheetId="25" state="visible" r:id="rId32"/>
    <sheet name="9.1" sheetId="26" state="visible" r:id="rId33"/>
    <sheet name="9.2" sheetId="27" state="visible" r:id="rId34"/>
    <sheet name="9.3" sheetId="28" state="visible" r:id="rId35"/>
    <sheet name="9.4" sheetId="29" state="visible" r:id="rId36"/>
    <sheet name="9.5" sheetId="30" state="visible" r:id="rId37"/>
    <sheet name="9.6" sheetId="31" state="visible" r:id="rId38"/>
    <sheet name="10.1" sheetId="32" state="visible" r:id="rId39"/>
    <sheet name="10.2" sheetId="33" state="visible" r:id="rId40"/>
    <sheet name="11.1" sheetId="34" state="visible" r:id="rId41"/>
    <sheet name="11.2" sheetId="35" state="visible" r:id="rId42"/>
    <sheet name="11.3" sheetId="36" state="visible" r:id="rId43"/>
    <sheet name="11.4" sheetId="37" state="visible" r:id="rId44"/>
    <sheet name="12.1" sheetId="38" state="visible" r:id="rId45"/>
    <sheet name="13.1" sheetId="39" state="visible" r:id="rId46"/>
    <sheet name="13.2" sheetId="40" state="visible" r:id="rId47"/>
    <sheet name="13.3" sheetId="41" state="visible" r:id="rId48"/>
    <sheet name="14.1" sheetId="42" state="visible" r:id="rId49"/>
  </sheets>
  <externalReferences>
    <externalReference r:id="rId1"/>
    <externalReference r:id="rId2"/>
    <externalReference r:id="rId3"/>
  </externalReferences>
  <definedNames>
    <definedName name="Print_Titles" localSheetId="0">Рейтинг!$A:$A,Рейтинг!$3:$5</definedName>
    <definedName name="_xlnm.Print_Area" localSheetId="0">Рейтинг!$A$1:$CH$27</definedName>
    <definedName name="sub_184133" localSheetId="2">Методика!#REF!</definedName>
    <definedName name="Print_Titles" localSheetId="2">Методика!$1:$2</definedName>
    <definedName name="_xlnm.Print_Area" localSheetId="2">Методика!$A$1:$F$102</definedName>
    <definedName name="_xlnm._FilterDatabase" localSheetId="3" hidden="1">'1.1'!$A$6:$I$27</definedName>
    <definedName name="Print_Titles" localSheetId="3">'1.1'!$3:$4</definedName>
    <definedName name="_xlnm.Print_Area" localSheetId="3">'1.1'!$A$1:$I$27</definedName>
    <definedName name="_xlnm._FilterDatabase" localSheetId="4" hidden="1">'1.2'!$A$6:$G$27</definedName>
    <definedName name="Print_Titles" localSheetId="4">'1.2'!$3:$4</definedName>
    <definedName name="_xlnm.Print_Area" localSheetId="4">'1.2'!$A$1:$G$27</definedName>
    <definedName name="_xlnm._FilterDatabase" localSheetId="5" hidden="1">'1.3'!$A$6:$G$27</definedName>
    <definedName name="Print_Titles" localSheetId="5">'1.3'!$3:$4</definedName>
    <definedName name="_xlnm.Print_Area" localSheetId="5">'1.3'!$A$1:$G$27</definedName>
    <definedName name="_xlnm._FilterDatabase" localSheetId="6" hidden="1">'2.1'!$A$7:$D$28</definedName>
    <definedName name="Print_Titles" localSheetId="6">'2.1'!$2:$3</definedName>
    <definedName name="_xlnm.Print_Area" localSheetId="6">'2.1'!$A$1:$D$28</definedName>
    <definedName name="_xlnm._FilterDatabase" localSheetId="7" hidden="1">'2.2'!$A$7:$D$28</definedName>
    <definedName name="Print_Titles" localSheetId="7">'2.2'!$2:$3</definedName>
    <definedName name="_xlnm.Print_Area" localSheetId="7">'2.2'!$A$1:$D$28</definedName>
    <definedName name="_xlnm._FilterDatabase" localSheetId="8" hidden="1">'2.3'!$A$7:$D$28</definedName>
    <definedName name="Print_Titles" localSheetId="8">'2.3'!$2:$3</definedName>
    <definedName name="_xlnm.Print_Area" localSheetId="8">'2.3'!$A$1:$D$28</definedName>
    <definedName name="_xlnm._FilterDatabase" localSheetId="9" hidden="1">'3.1'!$A$6:$Q$27</definedName>
    <definedName name="Выбор_1.1" localSheetId="9">'[2]1.1'!$C$5:$C$8</definedName>
    <definedName name="Print_Titles" localSheetId="9">'3.1'!$A:$A,'3.1'!#REF!</definedName>
    <definedName name="_xlnm.Print_Area" localSheetId="9">'3.1'!$A$1:$Q$27</definedName>
    <definedName name="_xlnm._FilterDatabase" localSheetId="10" hidden="1">'4.1'!$A$7:$H$28</definedName>
    <definedName name="Выбор_1.1" localSheetId="10">'[2]1.1'!$C$5:$C$8</definedName>
    <definedName name="Выбор_3.1" localSheetId="10">'4.1'!#REF!</definedName>
    <definedName name="Выбор_3.2" localSheetId="10">#REF!</definedName>
    <definedName name="Выбор_3.3" localSheetId="10">#REF!</definedName>
    <definedName name="Выбор_3.4" localSheetId="10">#REF!</definedName>
    <definedName name="Выбор_3.5" localSheetId="10">#REF!</definedName>
    <definedName name="Выбор_3.6" localSheetId="10">#REF!</definedName>
    <definedName name="Выбор_3.7" localSheetId="10">#REF!</definedName>
    <definedName name="Выбор_3.8" localSheetId="10">#REF!</definedName>
    <definedName name="Выбор_4.4" localSheetId="10">#REF!</definedName>
    <definedName name="Print_Titles" localSheetId="10">'4.1'!$A:$A,'4.1'!#REF!</definedName>
    <definedName name="_xlnm.Print_Area" localSheetId="10">'4.1'!$A$1:$H$28</definedName>
    <definedName name="_xlnm._FilterDatabase" localSheetId="11" hidden="1">'4.2'!$A$7:$O$28</definedName>
    <definedName name="Выбор_1.1" localSheetId="11">'[2]1.1'!$C$5:$C$8</definedName>
    <definedName name="Выбор_3.1" localSheetId="11">'4.2'!#REF!</definedName>
    <definedName name="Выбор_3.2" localSheetId="11">#REF!</definedName>
    <definedName name="Выбор_3.3" localSheetId="11">#REF!</definedName>
    <definedName name="Выбор_3.4" localSheetId="11">#REF!</definedName>
    <definedName name="Выбор_3.5" localSheetId="11">#REF!</definedName>
    <definedName name="Выбор_3.6" localSheetId="11">#REF!</definedName>
    <definedName name="Выбор_3.7" localSheetId="11">#REF!</definedName>
    <definedName name="Выбор_3.8" localSheetId="11">#REF!</definedName>
    <definedName name="Выбор_4.4" localSheetId="11">#REF!</definedName>
    <definedName name="Print_Titles" localSheetId="11">'4.2'!$A:$A,'4.2'!#REF!</definedName>
    <definedName name="_xlnm.Print_Area" localSheetId="11">'4.2'!$A$1:$O$28</definedName>
    <definedName name="_xlnm._FilterDatabase" localSheetId="12" hidden="1">'4.3'!$A$7:$M$28</definedName>
    <definedName name="Выбор_1.1" localSheetId="12">'[2]1.1'!$C$5:$C$8</definedName>
    <definedName name="Выбор_3.1" localSheetId="12">'4.3'!#REF!</definedName>
    <definedName name="Выбор_3.2" localSheetId="12">#REF!</definedName>
    <definedName name="Выбор_3.3" localSheetId="12">#REF!</definedName>
    <definedName name="Выбор_3.4" localSheetId="12">#REF!</definedName>
    <definedName name="Выбор_3.5" localSheetId="12">#REF!</definedName>
    <definedName name="Выбор_3.6" localSheetId="12">#REF!</definedName>
    <definedName name="Выбор_3.7" localSheetId="12">#REF!</definedName>
    <definedName name="Выбор_3.8" localSheetId="12">#REF!</definedName>
    <definedName name="Выбор_4.4" localSheetId="12">#REF!</definedName>
    <definedName name="Print_Titles" localSheetId="12">'4.3'!$A:$A,'4.3'!#REF!</definedName>
    <definedName name="_xlnm.Print_Area" localSheetId="12">'4.3'!$A$1:$M$28</definedName>
    <definedName name="_xlnm._FilterDatabase" localSheetId="13" hidden="1">'4.4'!$A$7:$M$28</definedName>
    <definedName name="Выбор_1.1" localSheetId="13">'[2]1.1'!$C$5:$C$8</definedName>
    <definedName name="Выбор_3.1" localSheetId="13">'4.4'!#REF!</definedName>
    <definedName name="Выбор_3.2" localSheetId="13">#REF!</definedName>
    <definedName name="Выбор_3.3" localSheetId="13">#REF!</definedName>
    <definedName name="Выбор_3.4" localSheetId="13">#REF!</definedName>
    <definedName name="Выбор_3.5" localSheetId="13">#REF!</definedName>
    <definedName name="Выбор_3.6" localSheetId="13">#REF!</definedName>
    <definedName name="Выбор_3.7" localSheetId="13">#REF!</definedName>
    <definedName name="Выбор_3.8" localSheetId="13">#REF!</definedName>
    <definedName name="Выбор_4.4" localSheetId="13">#REF!</definedName>
    <definedName name="Print_Titles" localSheetId="13">'4.4'!$A:$A,'4.4'!#REF!</definedName>
    <definedName name="_xlnm.Print_Area" localSheetId="13">'4.4'!$A$1:$M$28</definedName>
    <definedName name="_xlnm._FilterDatabase" localSheetId="14" hidden="1">'4.5'!$A$7:$G$28</definedName>
    <definedName name="Выбор_1.1" localSheetId="14">'[2]1.1'!$C$5:$C$8</definedName>
    <definedName name="Выбор_3.1" localSheetId="14">'4.5'!#REF!</definedName>
    <definedName name="Выбор_3.2" localSheetId="14">#REF!</definedName>
    <definedName name="Выбор_3.3" localSheetId="14">#REF!</definedName>
    <definedName name="Выбор_3.4" localSheetId="14">#REF!</definedName>
    <definedName name="Выбор_3.5" localSheetId="14">#REF!</definedName>
    <definedName name="Выбор_3.6" localSheetId="14">#REF!</definedName>
    <definedName name="Выбор_3.7" localSheetId="14">#REF!</definedName>
    <definedName name="Выбор_3.8" localSheetId="14">#REF!</definedName>
    <definedName name="Выбор_4.4" localSheetId="14">#REF!</definedName>
    <definedName name="Print_Titles" localSheetId="14">'4.5'!$A:$A,'4.5'!#REF!</definedName>
    <definedName name="_xlnm.Print_Area" localSheetId="14">'4.5'!$A$1:$G$28</definedName>
    <definedName name="_xlnm._FilterDatabase" localSheetId="15" hidden="1">'4.6'!$A$7:$J$28</definedName>
    <definedName name="Выбор_1.1" localSheetId="15">'[2]1.1'!$C$5:$C$8</definedName>
    <definedName name="Выбор_3.1" localSheetId="15">'4.6'!#REF!</definedName>
    <definedName name="Выбор_3.2" localSheetId="15">#REF!</definedName>
    <definedName name="Выбор_3.3" localSheetId="15">#REF!</definedName>
    <definedName name="Выбор_3.4" localSheetId="15">#REF!</definedName>
    <definedName name="Выбор_3.5" localSheetId="15">#REF!</definedName>
    <definedName name="Выбор_3.6" localSheetId="15">#REF!</definedName>
    <definedName name="Выбор_3.7" localSheetId="15">#REF!</definedName>
    <definedName name="Выбор_3.8" localSheetId="15">#REF!</definedName>
    <definedName name="Выбор_4.4" localSheetId="15">#REF!</definedName>
    <definedName name="Print_Titles" localSheetId="15">'4.6'!$A:$A,'4.6'!#REF!</definedName>
    <definedName name="_xlnm.Print_Area" localSheetId="15">'4.6'!$A$1:$J$28</definedName>
    <definedName name="_xlnm._FilterDatabase" localSheetId="16" hidden="1">'5.1'!$A$7:$D$28</definedName>
    <definedName name="Выбор_3.1" localSheetId="16">'3.1'!#REF!</definedName>
    <definedName name="Выбор_3.2" localSheetId="16">#REF!</definedName>
    <definedName name="Выбор_3.3" localSheetId="16">#REF!</definedName>
    <definedName name="Выбор_3.4" localSheetId="16">#REF!</definedName>
    <definedName name="Выбор_3.5" localSheetId="16">#REF!</definedName>
    <definedName name="Выбор_3.6" localSheetId="16">#REF!</definedName>
    <definedName name="Выбор_3.7" localSheetId="16">#REF!</definedName>
    <definedName name="Выбор_3.8" localSheetId="16">#REF!</definedName>
    <definedName name="Выбор_4.4" localSheetId="16">#REF!</definedName>
    <definedName name="Print_Titles" localSheetId="16">'5.1'!$2:$3</definedName>
    <definedName name="_xlnm.Print_Area" localSheetId="16">'5.1'!$A$1:$D$28</definedName>
    <definedName name="_xlnm._FilterDatabase" localSheetId="17" hidden="1">'5.2'!$A$7:$D$28</definedName>
    <definedName name="Выбор_3.1" localSheetId="17">'3.1'!#REF!</definedName>
    <definedName name="Выбор_3.2" localSheetId="17">#REF!</definedName>
    <definedName name="Выбор_3.3" localSheetId="17">#REF!</definedName>
    <definedName name="Выбор_3.4" localSheetId="17">#REF!</definedName>
    <definedName name="Выбор_3.5" localSheetId="17">#REF!</definedName>
    <definedName name="Выбор_3.6" localSheetId="17">#REF!</definedName>
    <definedName name="Выбор_3.7" localSheetId="17">#REF!</definedName>
    <definedName name="Выбор_3.8" localSheetId="17">#REF!</definedName>
    <definedName name="Выбор_4.4" localSheetId="17">#REF!</definedName>
    <definedName name="Print_Titles" localSheetId="17">'5.2'!$2:$3</definedName>
    <definedName name="_xlnm.Print_Area" localSheetId="17">'5.2'!$A$1:$D$28</definedName>
    <definedName name="_xlnm._FilterDatabase" localSheetId="18" hidden="1">'6.1'!$A$7:$T$28</definedName>
    <definedName name="Выбор_1.1" localSheetId="18">'[2]1.1'!$C$5:$C$8</definedName>
    <definedName name="Выбор_3.1" localSheetId="18">'6.1'!#REF!</definedName>
    <definedName name="Выбор_3.2" localSheetId="18">#REF!</definedName>
    <definedName name="Выбор_3.3" localSheetId="18">#REF!</definedName>
    <definedName name="Выбор_3.4" localSheetId="18">#REF!</definedName>
    <definedName name="Выбор_3.5" localSheetId="18">#REF!</definedName>
    <definedName name="Выбор_3.6" localSheetId="18">#REF!</definedName>
    <definedName name="Выбор_3.7" localSheetId="18">#REF!</definedName>
    <definedName name="Выбор_3.8" localSheetId="18">#REF!</definedName>
    <definedName name="Выбор_4.4" localSheetId="18">#REF!</definedName>
    <definedName name="Print_Titles" localSheetId="18">'6.1'!$A:$A,'6.1'!#REF!</definedName>
    <definedName name="_xlnm.Print_Area" localSheetId="18">'6.1'!$A$1:$T$28</definedName>
    <definedName name="_xlnm._FilterDatabase" localSheetId="19" hidden="1">'7.1'!$A$7:$F$28</definedName>
    <definedName name="Выбор_1.1" localSheetId="19">'[2]1.1'!$C$5:$C$8</definedName>
    <definedName name="Выбор_3.1" localSheetId="19">'7.1'!#REF!</definedName>
    <definedName name="Выбор_3.2" localSheetId="19">#REF!</definedName>
    <definedName name="Выбор_3.3" localSheetId="19">#REF!</definedName>
    <definedName name="Выбор_3.4" localSheetId="19">#REF!</definedName>
    <definedName name="Выбор_3.5" localSheetId="19">#REF!</definedName>
    <definedName name="Выбор_3.6" localSheetId="19">#REF!</definedName>
    <definedName name="Выбор_3.7" localSheetId="19">#REF!</definedName>
    <definedName name="Выбор_3.8" localSheetId="19">#REF!</definedName>
    <definedName name="Выбор_4.4" localSheetId="19">#REF!</definedName>
    <definedName name="Print_Titles" localSheetId="19">'7.1'!$A:$A,'7.1'!#REF!</definedName>
    <definedName name="_xlnm.Print_Area" localSheetId="19">'7.1'!$A$1:$F$28</definedName>
    <definedName name="_xlnm._FilterDatabase" localSheetId="20" hidden="1">'7.2'!$A$6:$L$27</definedName>
    <definedName name="Выбор_1.1" localSheetId="20">'[2]1.1'!$C$5:$C$8</definedName>
    <definedName name="Выбор_3.1" localSheetId="20">'7.2'!#REF!</definedName>
    <definedName name="Выбор_3.2" localSheetId="20">#REF!</definedName>
    <definedName name="Выбор_3.3" localSheetId="20">#REF!</definedName>
    <definedName name="Выбор_3.4" localSheetId="20">#REF!</definedName>
    <definedName name="Выбор_3.5" localSheetId="20">#REF!</definedName>
    <definedName name="Выбор_3.6" localSheetId="20">#REF!</definedName>
    <definedName name="Выбор_3.7" localSheetId="20">#REF!</definedName>
    <definedName name="Выбор_3.8" localSheetId="20">#REF!</definedName>
    <definedName name="Выбор_4.4" localSheetId="20">#REF!</definedName>
    <definedName name="Print_Titles" localSheetId="20">'7.2'!$A:$A,'7.2'!#REF!</definedName>
    <definedName name="_xlnm.Print_Area" localSheetId="20">'7.2'!$A$1:$L$27</definedName>
    <definedName name="_xlnm._FilterDatabase" localSheetId="21" hidden="1">'8.1'!$A$6:$H$27</definedName>
    <definedName name="Print_Titles" localSheetId="21">'8.1'!$3:$4</definedName>
    <definedName name="_xlnm.Print_Area" localSheetId="21">'8.1'!$A$1:$H$27</definedName>
    <definedName name="_xlnm._FilterDatabase" localSheetId="22" hidden="1">'8.2'!$A$6:$H$27</definedName>
    <definedName name="Print_Titles" localSheetId="22">'8.2'!$3:$4</definedName>
    <definedName name="_xlnm.Print_Area" localSheetId="22">'8.2'!$A$1:$H$27</definedName>
    <definedName name="_xlnm._FilterDatabase" localSheetId="23" hidden="1">'8.3'!$A$6:$H$27</definedName>
    <definedName name="Print_Titles" localSheetId="23">'8.3'!$3:$4</definedName>
    <definedName name="_xlnm.Print_Area" localSheetId="23">'8.3'!$A$1:$H$27</definedName>
    <definedName name="_xlnm._FilterDatabase" localSheetId="24" hidden="1">'8.4'!$A$7:$D$28</definedName>
    <definedName name="Print_Titles" localSheetId="24">'8.4'!$3:$4</definedName>
    <definedName name="_xlnm.Print_Area" localSheetId="24">'8.4'!$A$1:$D$28</definedName>
    <definedName name="_xlnm._FilterDatabase" localSheetId="25" hidden="1">'9.1'!$A$6:$D$27</definedName>
    <definedName name="Print_Titles" localSheetId="25">'9.1'!$3:$4</definedName>
    <definedName name="_xlnm.Print_Area" localSheetId="25">'9.1'!$A$1:$D$27</definedName>
    <definedName name="_xlnm._FilterDatabase" localSheetId="26" hidden="1">'9.2'!$A$6:$D$27</definedName>
    <definedName name="Выбор_3.1" localSheetId="26">#REF!</definedName>
    <definedName name="Выбор_3.2" localSheetId="26">#REF!</definedName>
    <definedName name="Выбор_3.3" localSheetId="26">#REF!</definedName>
    <definedName name="Выбор_3.4" localSheetId="26">#REF!</definedName>
    <definedName name="Выбор_3.5" localSheetId="26">#REF!</definedName>
    <definedName name="Выбор_3.6" localSheetId="26">#REF!</definedName>
    <definedName name="Выбор_3.7" localSheetId="26">#REF!</definedName>
    <definedName name="Выбор_3.8" localSheetId="26">#REF!</definedName>
    <definedName name="Выбор_4.4" localSheetId="26">#REF!</definedName>
    <definedName name="Print_Titles" localSheetId="26">'9.2'!$3:$4</definedName>
    <definedName name="_xlnm.Print_Area" localSheetId="26">'9.2'!$A$1:$D$27</definedName>
    <definedName name="_xlnm._FilterDatabase" localSheetId="27" hidden="1">'9.3'!$A$6:$D$27</definedName>
    <definedName name="Выбор_3.1" localSheetId="27">#REF!</definedName>
    <definedName name="Выбор_3.2" localSheetId="27">#REF!</definedName>
    <definedName name="Выбор_3.3" localSheetId="27">#REF!</definedName>
    <definedName name="Выбор_3.4" localSheetId="27">#REF!</definedName>
    <definedName name="Выбор_3.5" localSheetId="27">#REF!</definedName>
    <definedName name="Выбор_3.6" localSheetId="27">#REF!</definedName>
    <definedName name="Выбор_3.7" localSheetId="27">#REF!</definedName>
    <definedName name="Выбор_3.8" localSheetId="27">#REF!</definedName>
    <definedName name="Выбор_4.4" localSheetId="27">#REF!</definedName>
    <definedName name="Print_Titles" localSheetId="27">'9.3'!$3:$4</definedName>
    <definedName name="_xlnm.Print_Area" localSheetId="27">'9.3'!$A$1:$D$27</definedName>
    <definedName name="_xlnm._FilterDatabase" localSheetId="28" hidden="1">'9.4'!$A$7:$D$28</definedName>
    <definedName name="Выбор_3.1" localSheetId="28">#REF!</definedName>
    <definedName name="Выбор_3.2" localSheetId="28">#REF!</definedName>
    <definedName name="Выбор_3.3" localSheetId="28">#REF!</definedName>
    <definedName name="Выбор_3.4" localSheetId="28">#REF!</definedName>
    <definedName name="Выбор_3.5" localSheetId="28">#REF!</definedName>
    <definedName name="Выбор_3.6" localSheetId="28">#REF!</definedName>
    <definedName name="Выбор_3.7" localSheetId="28">#REF!</definedName>
    <definedName name="Выбор_3.8" localSheetId="28">#REF!</definedName>
    <definedName name="Выбор_4.4" localSheetId="28">#REF!</definedName>
    <definedName name="Print_Titles" localSheetId="28">'9.4'!$3:$4</definedName>
    <definedName name="_xlnm.Print_Area" localSheetId="28">'9.4'!$A$1:$D$28</definedName>
    <definedName name="_xlnm._FilterDatabase" localSheetId="29" hidden="1">'9.5'!$A$6:$D$27</definedName>
    <definedName name="Выбор_3.1" localSheetId="29">#REF!</definedName>
    <definedName name="Выбор_3.2" localSheetId="29">#REF!</definedName>
    <definedName name="Выбор_3.3" localSheetId="29">#REF!</definedName>
    <definedName name="Выбор_3.4" localSheetId="29">#REF!</definedName>
    <definedName name="Выбор_3.5" localSheetId="29">#REF!</definedName>
    <definedName name="Выбор_3.6" localSheetId="29">#REF!</definedName>
    <definedName name="Выбор_3.7" localSheetId="29">#REF!</definedName>
    <definedName name="Выбор_3.8" localSheetId="29">#REF!</definedName>
    <definedName name="Выбор_4.4" localSheetId="29">#REF!</definedName>
    <definedName name="Print_Titles" localSheetId="29">'9.5'!$3:$4</definedName>
    <definedName name="_xlnm.Print_Area" localSheetId="29">'9.5'!$A$1:$D$27</definedName>
    <definedName name="_xlnm._FilterDatabase" localSheetId="30" hidden="1">'9.6'!$A$6:$D$27</definedName>
    <definedName name="Выбор_3.1" localSheetId="30">#REF!</definedName>
    <definedName name="Выбор_3.2" localSheetId="30">#REF!</definedName>
    <definedName name="Выбор_3.3" localSheetId="30">#REF!</definedName>
    <definedName name="Выбор_3.4" localSheetId="30">#REF!</definedName>
    <definedName name="Выбор_3.5" localSheetId="30">#REF!</definedName>
    <definedName name="Выбор_3.6" localSheetId="30">#REF!</definedName>
    <definedName name="Выбор_3.7" localSheetId="30">#REF!</definedName>
    <definedName name="Выбор_3.8" localSheetId="30">#REF!</definedName>
    <definedName name="Выбор_4.4" localSheetId="30">#REF!</definedName>
    <definedName name="Print_Titles" localSheetId="30">'9.6'!$3:$4</definedName>
    <definedName name="_xlnm.Print_Area" localSheetId="30">'9.6'!$A$1:$D$27</definedName>
    <definedName name="_xlnm._FilterDatabase" localSheetId="31" hidden="1">'10.1'!$A$6:$D$27</definedName>
    <definedName name="Выбор_3.1" localSheetId="31">#REF!</definedName>
    <definedName name="Выбор_3.2" localSheetId="31">#REF!</definedName>
    <definedName name="Выбор_3.3" localSheetId="31">#REF!</definedName>
    <definedName name="Выбор_3.4" localSheetId="31">#REF!</definedName>
    <definedName name="Выбор_3.5" localSheetId="31">#REF!</definedName>
    <definedName name="Выбор_3.6" localSheetId="31">#REF!</definedName>
    <definedName name="Выбор_3.7" localSheetId="31">#REF!</definedName>
    <definedName name="Выбор_3.8" localSheetId="31">#REF!</definedName>
    <definedName name="Выбор_4.4" localSheetId="31">#REF!</definedName>
    <definedName name="Print_Titles" localSheetId="31">'10.1'!$3:$4</definedName>
    <definedName name="_xlnm.Print_Area" localSheetId="31">'10.1'!$A$1:$D$27</definedName>
    <definedName name="_xlnm._FilterDatabase" localSheetId="32" hidden="1">'10.2'!$A$7:$D$28</definedName>
    <definedName name="Выбор_3.1" localSheetId="32">#REF!</definedName>
    <definedName name="Выбор_3.2" localSheetId="32">#REF!</definedName>
    <definedName name="Выбор_3.3" localSheetId="32">#REF!</definedName>
    <definedName name="Выбор_3.4" localSheetId="32">#REF!</definedName>
    <definedName name="Выбор_3.5" localSheetId="32">#REF!</definedName>
    <definedName name="Выбор_3.6" localSheetId="32">#REF!</definedName>
    <definedName name="Выбор_3.7" localSheetId="32">#REF!</definedName>
    <definedName name="Выбор_3.8" localSheetId="32">#REF!</definedName>
    <definedName name="Выбор_4.4" localSheetId="32">#REF!</definedName>
    <definedName name="Print_Titles" localSheetId="32">'10.2'!$3:$4</definedName>
    <definedName name="_xlnm.Print_Area" localSheetId="32">'10.2'!$A$1:$D$28</definedName>
    <definedName name="_xlnm._FilterDatabase" localSheetId="33" hidden="1">'11.1'!$A$7:$D$28</definedName>
    <definedName name="Выбор_3.1" localSheetId="33">#REF!</definedName>
    <definedName name="Выбор_3.2" localSheetId="33">#REF!</definedName>
    <definedName name="Выбор_3.3" localSheetId="33">#REF!</definedName>
    <definedName name="Выбор_3.4" localSheetId="33">#REF!</definedName>
    <definedName name="Выбор_3.5" localSheetId="33">#REF!</definedName>
    <definedName name="Выбор_3.6" localSheetId="33">#REF!</definedName>
    <definedName name="Выбор_3.7" localSheetId="33">#REF!</definedName>
    <definedName name="Выбор_3.8" localSheetId="33">#REF!</definedName>
    <definedName name="Выбор_4.4" localSheetId="33">#REF!</definedName>
    <definedName name="Print_Titles" localSheetId="33">'11.1'!$3:$4</definedName>
    <definedName name="_xlnm.Print_Area" localSheetId="33">'11.1'!$A$1:$D$28</definedName>
    <definedName name="_xlnm._FilterDatabase" localSheetId="34" hidden="1">'11.2'!$A$6:$D$27</definedName>
    <definedName name="Выбор_3.1" localSheetId="34">#REF!</definedName>
    <definedName name="Выбор_3.2" localSheetId="34">#REF!</definedName>
    <definedName name="Выбор_3.3" localSheetId="34">#REF!</definedName>
    <definedName name="Выбор_3.4" localSheetId="34">#REF!</definedName>
    <definedName name="Выбор_3.5" localSheetId="34">#REF!</definedName>
    <definedName name="Выбор_3.6" localSheetId="34">#REF!</definedName>
    <definedName name="Выбор_3.7" localSheetId="34">#REF!</definedName>
    <definedName name="Выбор_3.8" localSheetId="34">#REF!</definedName>
    <definedName name="Выбор_4.4" localSheetId="34">#REF!</definedName>
    <definedName name="Print_Titles" localSheetId="34">'11.2'!$3:$4</definedName>
    <definedName name="_xlnm.Print_Area" localSheetId="34">'11.2'!$A$1:$D$27</definedName>
    <definedName name="_xlnm._FilterDatabase" localSheetId="35" hidden="1">'11.3'!$A$6:$D$27</definedName>
    <definedName name="Выбор_3.1" localSheetId="35">#REF!</definedName>
    <definedName name="Выбор_3.2" localSheetId="35">#REF!</definedName>
    <definedName name="Выбор_3.3" localSheetId="35">#REF!</definedName>
    <definedName name="Выбор_3.4" localSheetId="35">#REF!</definedName>
    <definedName name="Выбор_3.5" localSheetId="35">#REF!</definedName>
    <definedName name="Выбор_3.6" localSheetId="35">#REF!</definedName>
    <definedName name="Выбор_3.7" localSheetId="35">#REF!</definedName>
    <definedName name="Выбор_3.8" localSheetId="35">#REF!</definedName>
    <definedName name="Выбор_4.4" localSheetId="35">#REF!</definedName>
    <definedName name="Print_Titles" localSheetId="35">'11.3'!$3:$4</definedName>
    <definedName name="_xlnm.Print_Area" localSheetId="35">'11.3'!$A$1:$D$27</definedName>
    <definedName name="_xlnm._FilterDatabase" localSheetId="36" hidden="1">'11.4'!$A$7:$D$28</definedName>
    <definedName name="Выбор_3.1" localSheetId="36">#REF!</definedName>
    <definedName name="Выбор_3.2" localSheetId="36">#REF!</definedName>
    <definedName name="Выбор_3.3" localSheetId="36">#REF!</definedName>
    <definedName name="Выбор_3.4" localSheetId="36">#REF!</definedName>
    <definedName name="Выбор_3.5" localSheetId="36">#REF!</definedName>
    <definedName name="Выбор_3.6" localSheetId="36">#REF!</definedName>
    <definedName name="Выбор_3.7" localSheetId="36">#REF!</definedName>
    <definedName name="Выбор_3.8" localSheetId="36">#REF!</definedName>
    <definedName name="Выбор_4.4" localSheetId="36">#REF!</definedName>
    <definedName name="Print_Titles" localSheetId="36">'11.4'!$3:$4</definedName>
    <definedName name="_xlnm.Print_Area" localSheetId="36">'11.4'!$A$1:$D$28</definedName>
    <definedName name="_xlnm._FilterDatabase" localSheetId="37" hidden="1">'12.1'!$A$6:$L$27</definedName>
    <definedName name="Выбор_1.1" localSheetId="37">'[1]1.1'!$C$5:$C$8</definedName>
    <definedName name="Выбор_3.1" localSheetId="37">'12.1'!#REF!</definedName>
    <definedName name="Выбор_3.2" localSheetId="37">#REF!</definedName>
    <definedName name="Выбор_3.3" localSheetId="37">#REF!</definedName>
    <definedName name="Выбор_3.4" localSheetId="37">#REF!</definedName>
    <definedName name="Выбор_3.5" localSheetId="37">#REF!</definedName>
    <definedName name="Выбор_3.6" localSheetId="37">#REF!</definedName>
    <definedName name="Выбор_3.7" localSheetId="37">#REF!</definedName>
    <definedName name="Выбор_3.8" localSheetId="37">#REF!</definedName>
    <definedName name="Выбор_4.4" localSheetId="37">#REF!</definedName>
    <definedName name="Print_Titles" localSheetId="37">'12.1'!$A:$A,'12.1'!#REF!</definedName>
    <definedName name="_xlnm.Print_Area" localSheetId="37">'12.1'!$A$1:$L$27</definedName>
    <definedName name="_xlnm._FilterDatabase" localSheetId="38" hidden="1">'13.1'!$A$7:$J$28</definedName>
    <definedName name="Выбор_1.1" localSheetId="38">'[1]1.1'!$C$5:$C$8</definedName>
    <definedName name="Выбор_3.1" localSheetId="38">'13.1'!#REF!</definedName>
    <definedName name="Выбор_3.2" localSheetId="38">#REF!</definedName>
    <definedName name="Выбор_3.3" localSheetId="38">#REF!</definedName>
    <definedName name="Выбор_3.4" localSheetId="38">#REF!</definedName>
    <definedName name="Выбор_3.5" localSheetId="38">#REF!</definedName>
    <definedName name="Выбор_3.6" localSheetId="38">#REF!</definedName>
    <definedName name="Выбор_3.7" localSheetId="38">#REF!</definedName>
    <definedName name="Выбор_3.8" localSheetId="38">#REF!</definedName>
    <definedName name="Выбор_4.4" localSheetId="38">#REF!</definedName>
    <definedName name="Print_Titles" localSheetId="38">'13.1'!$A:$A,'13.1'!#REF!</definedName>
    <definedName name="_xlnm.Print_Area" localSheetId="38">'13.1'!$A$1:$J$28</definedName>
    <definedName name="_xlnm._FilterDatabase" localSheetId="39" hidden="1">'13.2'!$A$7:$F$28</definedName>
    <definedName name="Выбор_1.1" localSheetId="39">'[1]1.1'!$C$5:$C$8</definedName>
    <definedName name="Выбор_3.1" localSheetId="39">'13.2'!#REF!</definedName>
    <definedName name="Выбор_3.2" localSheetId="39">#REF!</definedName>
    <definedName name="Выбор_3.3" localSheetId="39">#REF!</definedName>
    <definedName name="Выбор_3.4" localSheetId="39">#REF!</definedName>
    <definedName name="Выбор_3.5" localSheetId="39">#REF!</definedName>
    <definedName name="Выбор_3.6" localSheetId="39">#REF!</definedName>
    <definedName name="Выбор_3.7" localSheetId="39">#REF!</definedName>
    <definedName name="Выбор_3.8" localSheetId="39">#REF!</definedName>
    <definedName name="Выбор_4.4" localSheetId="39">#REF!</definedName>
    <definedName name="Print_Titles" localSheetId="39">'13.2'!$A:$A,'13.2'!#REF!</definedName>
    <definedName name="_xlnm.Print_Area" localSheetId="39">'13.2'!$A$1:$F$28</definedName>
    <definedName name="_xlnm._FilterDatabase" localSheetId="40" hidden="1">'13.3'!$A$6:$L$27</definedName>
    <definedName name="Выбор_1.1" localSheetId="40">'[1]1.1'!$C$5:$C$8</definedName>
    <definedName name="Выбор_3.1" localSheetId="40">'13.3'!#REF!</definedName>
    <definedName name="Выбор_3.2" localSheetId="40">#REF!</definedName>
    <definedName name="Выбор_3.3" localSheetId="40">#REF!</definedName>
    <definedName name="Выбор_3.4" localSheetId="40">#REF!</definedName>
    <definedName name="Выбор_3.5" localSheetId="40">#REF!</definedName>
    <definedName name="Выбор_3.6" localSheetId="40">#REF!</definedName>
    <definedName name="Выбор_3.7" localSheetId="40">#REF!</definedName>
    <definedName name="Выбор_3.8" localSheetId="40">#REF!</definedName>
    <definedName name="Выбор_4.4" localSheetId="40">#REF!</definedName>
    <definedName name="Print_Titles" localSheetId="40">'13.3'!$A:$A,'13.3'!#REF!</definedName>
    <definedName name="_xlnm.Print_Area" localSheetId="40">'13.3'!$A$1:$L$27</definedName>
    <definedName name="Выбор_1.1">'[3]1.1'!$C$5:$C$8</definedName>
    <definedName name="Выбор_3.1">'3.1'!#REF!</definedName>
    <definedName name="Выбор_3.2">#REF!</definedName>
    <definedName name="Выбор_3.3">#REF!</definedName>
    <definedName name="Выбор_3.4">#REF!</definedName>
    <definedName name="Выбор_3.5">#REF!</definedName>
    <definedName name="Выбор_3.6">#REF!</definedName>
    <definedName name="Выбор_3.7">#REF!</definedName>
    <definedName name="Выбор_3.8">#REF!</definedName>
    <definedName name="Выбор_4.4">#REF!</definedName>
    <definedName name="_xlnm._FilterDatabase" localSheetId="3" hidden="1">'1.1'!$A$6:$I$27</definedName>
    <definedName name="_xlnm._FilterDatabase" localSheetId="4" hidden="1">'1.2'!$A$6:$G$27</definedName>
    <definedName name="_xlnm._FilterDatabase" localSheetId="5" hidden="1">'1.3'!$A$6:$G$27</definedName>
    <definedName name="_xlnm._FilterDatabase" localSheetId="6" hidden="1">'2.1'!$A$7:$D$28</definedName>
    <definedName name="_xlnm._FilterDatabase" localSheetId="7" hidden="1">'2.2'!$A$7:$D$28</definedName>
    <definedName name="_xlnm._FilterDatabase" localSheetId="8" hidden="1">'2.3'!$A$7:$D$28</definedName>
    <definedName name="_xlnm._FilterDatabase" localSheetId="9" hidden="1">'3.1'!$A$6:$Q$27</definedName>
    <definedName name="_xlnm._FilterDatabase" localSheetId="10" hidden="1">'4.1'!$A$7:$H$28</definedName>
    <definedName name="_xlnm._FilterDatabase" localSheetId="11" hidden="1">'4.2'!$A$7:$O$28</definedName>
    <definedName name="_xlnm._FilterDatabase" localSheetId="12" hidden="1">'4.3'!$A$7:$M$28</definedName>
    <definedName name="_xlnm._FilterDatabase" localSheetId="13" hidden="1">'4.4'!$A$7:$M$28</definedName>
    <definedName name="_xlnm._FilterDatabase" localSheetId="14" hidden="1">'4.5'!$A$7:$G$28</definedName>
    <definedName name="_xlnm._FilterDatabase" localSheetId="15" hidden="1">'4.6'!$A$7:$J$28</definedName>
    <definedName name="_xlnm._FilterDatabase" localSheetId="16" hidden="1">'5.1'!$A$7:$D$28</definedName>
    <definedName name="_xlnm._FilterDatabase" localSheetId="17" hidden="1">'5.2'!$A$7:$D$28</definedName>
    <definedName name="_xlnm._FilterDatabase" localSheetId="18" hidden="1">'6.1'!$A$7:$T$28</definedName>
    <definedName name="_xlnm._FilterDatabase" localSheetId="19" hidden="1">'7.1'!$A$7:$F$28</definedName>
    <definedName name="_xlnm._FilterDatabase" localSheetId="20" hidden="1">'7.2'!$A$6:$L$27</definedName>
    <definedName name="_xlnm._FilterDatabase" localSheetId="21" hidden="1">'8.1'!$A$6:$H$27</definedName>
    <definedName name="_xlnm._FilterDatabase" localSheetId="22" hidden="1">'8.2'!$A$6:$H$27</definedName>
    <definedName name="_xlnm._FilterDatabase" localSheetId="23" hidden="1">'8.3'!$A$6:$H$27</definedName>
    <definedName name="_xlnm._FilterDatabase" localSheetId="24" hidden="1">'8.4'!$A$7:$D$28</definedName>
    <definedName name="_xlnm._FilterDatabase" localSheetId="25" hidden="1">'9.1'!$A$6:$D$27</definedName>
    <definedName name="_xlnm._FilterDatabase" localSheetId="26" hidden="1">'9.2'!$A$6:$D$27</definedName>
    <definedName name="_xlnm._FilterDatabase" localSheetId="27" hidden="1">'9.3'!$A$6:$D$27</definedName>
    <definedName name="_xlnm._FilterDatabase" localSheetId="28" hidden="1">'9.4'!$A$7:$D$28</definedName>
    <definedName name="_xlnm._FilterDatabase" localSheetId="29" hidden="1">'9.5'!$A$6:$D$27</definedName>
    <definedName name="_xlnm._FilterDatabase" localSheetId="30" hidden="1">'9.6'!$A$6:$D$27</definedName>
    <definedName name="_xlnm._FilterDatabase" localSheetId="31" hidden="1">'10.1'!$A$6:$D$27</definedName>
    <definedName name="_xlnm._FilterDatabase" localSheetId="32" hidden="1">'10.2'!$A$7:$D$28</definedName>
    <definedName name="_xlnm._FilterDatabase" localSheetId="33" hidden="1">'11.1'!$A$7:$D$28</definedName>
    <definedName name="_xlnm._FilterDatabase" localSheetId="34" hidden="1">'11.2'!$A$6:$D$27</definedName>
    <definedName name="_xlnm._FilterDatabase" localSheetId="35" hidden="1">'11.3'!$A$6:$D$27</definedName>
    <definedName name="_xlnm._FilterDatabase" localSheetId="36" hidden="1">'11.4'!$A$7:$D$28</definedName>
    <definedName name="_xlnm._FilterDatabase" localSheetId="37" hidden="1">'12.1'!$A$6:$L$27</definedName>
    <definedName name="_xlnm._FilterDatabase" localSheetId="38" hidden="1">'13.1'!$A$7:$J$28</definedName>
    <definedName name="_xlnm._FilterDatabase" localSheetId="39" hidden="1">'13.2'!$A$7:$F$28</definedName>
    <definedName name="_xlnm._FilterDatabase" localSheetId="40" hidden="1">'13.3'!$A$6:$L$27</definedName>
  </definedNames>
  <calcPr/>
</workbook>
</file>

<file path=xl/sharedStrings.xml><?xml version="1.0" encoding="utf-8"?>
<sst xmlns="http://schemas.openxmlformats.org/spreadsheetml/2006/main" count="807" uniqueCount="807">
  <si>
    <t xml:space="preserve">Наименование муниципального образования Республики Коми                                              </t>
  </si>
  <si>
    <t xml:space="preserve">Рейтинг муниципальных районов, муниципальных округов и городских округов Республики Коми по уровню открытости бюджетных данных</t>
  </si>
  <si>
    <t xml:space="preserve">Место среди муниципальных образований Республики Коми</t>
  </si>
  <si>
    <t xml:space="preserve">Место по разделу среди  городских округов (муниципальных районов) Республики Коми</t>
  </si>
  <si>
    <t xml:space="preserve">% от максимального количества баллов</t>
  </si>
  <si>
    <t>Итого</t>
  </si>
  <si>
    <t xml:space="preserve">Итого по разделу</t>
  </si>
  <si>
    <t xml:space="preserve">Единица измерения</t>
  </si>
  <si>
    <t>место</t>
  </si>
  <si>
    <t>%</t>
  </si>
  <si>
    <t>баллов</t>
  </si>
  <si>
    <t xml:space="preserve">Максимальное количество баллов</t>
  </si>
  <si>
    <t xml:space="preserve">Городские округа</t>
  </si>
  <si>
    <t>Сыктывкар</t>
  </si>
  <si>
    <t>Воркута</t>
  </si>
  <si>
    <t>Инта</t>
  </si>
  <si>
    <t>Усинск</t>
  </si>
  <si>
    <t>Ухта</t>
  </si>
  <si>
    <t>Вуктыл</t>
  </si>
  <si>
    <t xml:space="preserve">Муниципальные районы</t>
  </si>
  <si>
    <t>Ижемский</t>
  </si>
  <si>
    <t>Княжпогостский</t>
  </si>
  <si>
    <t>Койгородский</t>
  </si>
  <si>
    <t>Корткеросский</t>
  </si>
  <si>
    <t>Печора</t>
  </si>
  <si>
    <t>Прилузский</t>
  </si>
  <si>
    <t>Сосногорск</t>
  </si>
  <si>
    <t>Сыктывдинский</t>
  </si>
  <si>
    <t>Сысольский</t>
  </si>
  <si>
    <t>Троицко-Печорский</t>
  </si>
  <si>
    <t>Удорский</t>
  </si>
  <si>
    <t>Усть-Вымский</t>
  </si>
  <si>
    <t>Усть-Куломский</t>
  </si>
  <si>
    <t>Усть-Цилемский</t>
  </si>
  <si>
    <t xml:space="preserve">Место по разделу среди  городских округов, муниципальных округов и муниципальных районов Республики Коми</t>
  </si>
  <si>
    <t xml:space="preserve">Место по разделу среди городских округов, муниципальных округов и муниципальных районов Республики Коми</t>
  </si>
  <si>
    <t xml:space="preserve">Место по разделу среди  городских округов, муницпальных округов и муниципальных районов Республики Коми</t>
  </si>
  <si>
    <t xml:space="preserve">Место по разделу среди  городских округов, муниципальных округов и  муниципальных районов Республики Коми</t>
  </si>
  <si>
    <t xml:space="preserve">Городские округа, муниципальные округа</t>
  </si>
  <si>
    <t xml:space="preserve">№ п/п</t>
  </si>
  <si>
    <t xml:space="preserve">Вопросы и варианты ответов</t>
  </si>
  <si>
    <t>Баллы</t>
  </si>
  <si>
    <t xml:space="preserve">Понижающие коэффициенты</t>
  </si>
  <si>
    <t>К1</t>
  </si>
  <si>
    <t xml:space="preserve">К2 </t>
  </si>
  <si>
    <t xml:space="preserve">К3 </t>
  </si>
  <si>
    <t>1</t>
  </si>
  <si>
    <t xml:space="preserve">Характеристика первоначально утверждённого бюджета муниципального района, муниципального округа, городского округа Республики Коми на отчётный год и плановый период (далее соответственно – Бюджет, МО)</t>
  </si>
  <si>
    <t xml:space="preserve">Бюджет является основным финансово-экономическим документом, характеризующим деятельность властей. Его публикация в открытом доступе, а также наличие в нём важной информации и степень её детализации свидетельствуют об открытости бюджетных данных.
Содержащиеся в нем сведения имеют особое значение с точки зрения открытости бюджетных данных.</t>
  </si>
  <si>
    <t>1.1</t>
  </si>
  <si>
    <t xml:space="preserve">Опубликован ли Бюджет в открытом доступе на сайте (портале) МО, предназначенном для публикации бюджетных данных?</t>
  </si>
  <si>
    <t xml:space="preserve">В целях составления рейтинга МО (далее – рейтинг) учитывается публикация Бюджета в полном объёме, включая текстовую часть и все приложения. В случае, если указанное требование не выполняется (опубликованы отдельные составляющие Бюджета),  открытость бюджетных данных по данному вопросу принимает значение 0 баллов.</t>
  </si>
  <si>
    <t xml:space="preserve">Да, опубликован</t>
  </si>
  <si>
    <t xml:space="preserve">Нет, не опубликован </t>
  </si>
  <si>
    <t>1.2</t>
  </si>
  <si>
    <t xml:space="preserve">Содержится ли в составе Бюджета или в составе материалов к Бюджету приложение о прогнозируемых объёмах поступлений по видам доходов?</t>
  </si>
  <si>
    <t xml:space="preserve">Различные источники поступлений в бюджет имеют разные характеристики (например, в зависимости от ответов на вопросы: кто является плательщиком или как поступления зависят от экономических условий). Поэтому с точки зрения открытости бюджетных данных в Бюджете важно показывать доходы по видам источников поступлений. Виды доходов, объем которых составляет менее 10 % от общего объёма доходов бюджета, допускается агрегировать в категорию «иные» в разрезе групп доходов.</t>
  </si>
  <si>
    <t xml:space="preserve">Да, содержится</t>
  </si>
  <si>
    <t xml:space="preserve">Нет, не содержится или не отвечает требованиям</t>
  </si>
  <si>
    <t>1.3</t>
  </si>
  <si>
    <t xml:space="preserve">Содержится ли в составе Бюджета или в составе материалов к Бюджету приложение о распределении бюджетных ассигнований по разделам и подразделам классификации расходов бюджетов?</t>
  </si>
  <si>
    <t xml:space="preserve">Классификация расходов бюджетов по разделам и подразделам характеризует расходы по функциональным признакам и является единой для бюджетов бюджетной системы Российской Федерации (в отличие от программной или ведомственной классификации). Представление расходов бюджета с использованием классификации расходов по разделам и подразделам позволяет проводить их анализ в сопоставлении с другими отчётными периодами и бюджетами других публично-правовых образований.</t>
  </si>
  <si>
    <t xml:space="preserve">Нет, не содержится</t>
  </si>
  <si>
    <t>2</t>
  </si>
  <si>
    <t xml:space="preserve">Публичные сведения о плановых показателях деятельности муниципальных учреждений МО</t>
  </si>
  <si>
    <t xml:space="preserve">Мониторинг бюджетных данных осуществляется на основе статистических отчётов «Мониторинг размещения сведений на официальном сайте по учреждениям субъектов и муниципальных образований», публикуемых на официальном сайте для размещения информации о государственных (муниципальных) учреждениях (www.bus.gov.ru). Правила предоставления и размещения информации о государственных (муниципальных) учреждениях на указанном сайте установлены приказом Минфина России от 21 июля 2011 г. № 86н «Об утверждении порядка предоставления информации государственным (муниципальным) учреждением, её размещения на официальном сайте в информационно-телекоммуникационной сети «Интернет» и ведения указанного сайта».
Мониторинг бюджетных данных производится в отношении документов, характеризующих плановые показатели деятельности муниципальных учреждений МО на отчётный год (на отчётный год и плановый период).
В целях расчёта показателей обособленные структурные подразделения (филиалы, представительства) не учитываются.</t>
  </si>
  <si>
    <t>2.1</t>
  </si>
  <si>
    <t xml:space="preserve">Доля муниципальных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муниципальные задания на отчётный год (на отчётный год и плановый период), в процентах от общего количества муниципальных бюджетных и автономных учреждений МО.</t>
  </si>
  <si>
    <t xml:space="preserve">95% и более</t>
  </si>
  <si>
    <t xml:space="preserve">85% и более</t>
  </si>
  <si>
    <t xml:space="preserve">Менее 85%</t>
  </si>
  <si>
    <t>2.2</t>
  </si>
  <si>
    <t xml:space="preserve">Доля муниципальных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отчетный год (на отчетный год и плановый период), в процентах от общего количества муниципальных бюджетных и автономных учреждений МО.</t>
  </si>
  <si>
    <t>2.3</t>
  </si>
  <si>
    <t xml:space="preserve">Доля казённых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бюджетную смету на отчётный год (на отчётный год и плановый период), в процентах от общего количества казённых учреждений МО.</t>
  </si>
  <si>
    <t>3</t>
  </si>
  <si>
    <t xml:space="preserve">Бюджет для граждан (утвержденный Бюджет)</t>
  </si>
  <si>
    <t xml:space="preserve">Под бюджетом для граждан понимается специально разработанная версия бюджета для передачи бюджетной информации гражданам в доступной и понятной для большой части населения форме. Чтобы обеспечить граждан информацией об управлении финансами в течение всего бюджетного цикла, бюджет для граждан рекомендуется выпускать на всех этапах бюджетного цикла.</t>
  </si>
  <si>
    <t>3.1</t>
  </si>
  <si>
    <t xml:space="preserve">Опубликован ли в информационно-телекоммуникационной сети «Интернет» (далее – сеть Интернет) бюджет для граждан, разработанный на основе Бюджета?</t>
  </si>
  <si>
    <t xml:space="preserve">В целях проведения мониторинга по данному вопросу в качестве бюджета для граждан учитывается публикация на сайте (портале) МО, предназначенном для публикации бюджетных данных, информации в форме брошюры (презентации), сформированной на основе Бюджета.
В составе сведений, как минимум, должны содержаться:
а) общие суммы доходов и расходов Бюджета;
б) сведения об основных социально-экономических решениях, предусмотренных Бюджетом, отличающих его от бюджета прошлого года, а именно: существенные изменения в структуре доходов и (или) расходов, значимые новые расходные обязательства;
в) контактная информация, которую граждане могут использовать для дальнейшего обсуждения и участия в бюджетном процессе.
Бюджет для граждан должен быть опубликован в течение 14 календарных дней после принятия Бюджета и сохраняться, как минимум, до утверждения отчёта об исполнении бюджета МО за год, предшествующий отчётному (далее – Годовой отчёт об исполнении бюджета). </t>
  </si>
  <si>
    <t xml:space="preserve">Нет, не опубликован или не отвечает требованиям</t>
  </si>
  <si>
    <t>4</t>
  </si>
  <si>
    <t xml:space="preserve">Характеристика Годового отчета об исполнении бюджета</t>
  </si>
  <si>
    <t xml:space="preserve">Годовой отчёт об исполнении бюджета является основным отчётным документом, характеризующим деятельность органов местного самоуправления Республики Коми. С точки зрения открытости бюджетных данных Годовой отчёт об исполнении бюджета должен содержать сведения и объяснять различия между планами и фактическими результатами исполнения бюджета.
В целях проведения мониторинга учитываются сведения, опубликованные в открытом доступе на сайте (портале) МО, предназначенном для публикации информации о бюджетных данных пакетом документов. Под пакетом документов понимается публикация сведений комплексно, в одном разделе сайта (портала). Допускается обеспечение доступа к взаимосвязанным документам по ссылке из раздела, где опубликован основной документ.
Сохраняться в открытом доступе указанные документы должны, как минимум, до принятия бюджета на очередной год. В случае установления факта нарушения указанных сроков применяется понижающий коэффициент за несоблюдение сроков обеспечения доступа к бюджетным данным. В случае, если на момент проведения мониторинга МО по уровню открытости бюджетных данных (далее – мониторинг) документ не обнаружен, открытость бюджетных данных по данному вопросу принимает значение 0 баллов.</t>
  </si>
  <si>
    <t>4.1</t>
  </si>
  <si>
    <t xml:space="preserve">Опубликован ли проект Годового отчёта об исполнении бюджета в открытом доступе на сайте (портале) МО, предназначенном для публикации бюджетных данных?</t>
  </si>
  <si>
    <t xml:space="preserve">В целях проведения мониторинга по данному вопросу учитывается публикация проекта Годового отчёта об исполнении бюджета в полном объёме, включая текстовую часть и все приложения к нему. В случае, если указанное требование не выполняется, открытость бюджетных данных по данному вопросу принимает значение 0 баллов. Для максимальной оценки бюджетных данных по данному вопросу требуется публикация проекта в структурированном виде.</t>
  </si>
  <si>
    <t xml:space="preserve">Да, опубликован в структурированном виде</t>
  </si>
  <si>
    <t xml:space="preserve">Да, опубликован, но не в структурированном виде</t>
  </si>
  <si>
    <t>4.2</t>
  </si>
  <si>
    <t xml:space="preserve">Проводились ли в МО публичные слушания по Годовому отчёту об исполнении бюджета и опубликован ли в составе материалов к проекту Годового отчёта об исполнении бюджета итоговый документ (протокол), принятый по результатам публичных слушаний?</t>
  </si>
  <si>
    <t xml:space="preserve">Проведение публичных слушаний в МО предусмотрено Федеральным законом от 6 октября 2003 г. № 131-ФЗ «Об общих принципах организации местного самоуправления в Российской Федерации» и Федеральным законом от 20 марта 2025 г. № 33-ФЗ «Об общих принципах организации местного самоуправления в единой системе публичной власти».
Учитывается итоговый документ (протокол), опубликованный в составе материалов к проекту Годового отчёта об исполнении бюджета или доступный по ссылке из раздела, в котором опубликован проект. В случае, если указанное требование не выполняется, открытость бюджетных данных по данному вопросу принимает значение 0 баллов. При наличии приложений к итоговому документу (протоколу), за исключением приложений, содержащих персональные данные, они также должны быть опубликованы. Рекомендуется публиковать итоговый документ (протокол), принятый по результатам публичных слушаний в графическом формате. Итоговый документ (протокол), принятый по итогам публичных слушаний, для положительной оценки должен содержать не менее 2 из следующих составляющих:
а) дату и место проведения публичных слушаний;
б) обобщённую информацию о ходе публичных слушаний, в том числе о мнениях их участников, поступивших предложениях и заявлениях;
в) рекомендации, одобренные большинством участников слушаний;
г) должность, фамилию и инициалы лица, подписавшего документ.</t>
  </si>
  <si>
    <t xml:space="preserve">Да, проводились и в составе материалов к проекту Годового отчёта об исполнении бюджета опубликован итоговый документ (протокол), принятый по результатам публичных слушаний, содержащий все указанные в вопросе составляющие</t>
  </si>
  <si>
    <t xml:space="preserve">Да, проводились и в составе материалов к проекту Годового отчёта об исполнении бюджета опубликован итоговый документ (протокол), принятый по результатам публичных слушаний, содержащий 2 или 3 из указанных в вопросе составляющих</t>
  </si>
  <si>
    <t xml:space="preserve">Нет, публичные слушания не проводились, или не опубликован итоговый документ (протокол), принятый по результатам публичных слушаний или он содержит только одну из указанных в вопросе составляющих</t>
  </si>
  <si>
    <t>4.3</t>
  </si>
  <si>
    <t xml:space="preserve">Опубликованы ли в составе материалов к проекту Годового отчёта об исполнении бюджета сведения о фактических поступлениях доходов по видам доходов в сравнении с первоначально утверждёнными значениями и с уточнёнными значениями с учётом внесённых изменений?</t>
  </si>
  <si>
    <t xml:space="preserve">Для оценки бюджетных данных по данному вопросу должны быть представлены:
а) первоначально утверждённые сведения о доходах;
б) уточнённые значения с учётом внесённых изменений (в случае внесения изменений);
в) фактические значения.
Если указанные требования не выполняются, открытость бюджетных данных по данному вопросу принимает значение 0 баллов.
Для максимальной оценки бюджетных данных по данному вопросу должны быть представлены пояснения различий между первоначально утверждёнными (установленными) показателями доходов и их фактическими значениями в случаях, если такие отклонения составили 5 % и более от первоначально утверждённого значения. В целях оценки бюджетных данных по данному вопросу учитываются сведения, опубликованные в составе материалов к проекту Годового отчёта об исполнении бюджета.
</t>
  </si>
  <si>
    <t xml:space="preserve">Да, сведения опубликованы, в том числе поясняются различия между первоначально утверждёнными показателями доходов и их фактическими значениями для всех показателей, где отклонения составили 5 % и более от первоначально утверждённого значения, или таких отклонений нет</t>
  </si>
  <si>
    <t xml:space="preserve">Да, сведения опубликованы, но не поясняются различия между первоначально утверждёнными показателями доходов и их фактическими значениями для всех показателей, где отклонения составили 5 % и более от первоначально утверждённого значения</t>
  </si>
  <si>
    <t xml:space="preserve">Нет, сведения не опубликованы или не отвечают требованиям </t>
  </si>
  <si>
    <t>4.4</t>
  </si>
  <si>
    <t xml:space="preserve">Опубликованы ли в составе материалов к проекту Годового отчёта об исполнении бюджета сведения о фактически произведённых расходах по разделам и подразделам классификации расходов в сравнении с первоначально утверждёнными и с уточнёнными значениями с учётом внесённых изменений?</t>
  </si>
  <si>
    <t xml:space="preserve">Для оценки бюджетных данных по данному вопросу должны быть представлены сведения о расходах по разделам и подразделам классификации расходов:
а) первоначально утверждённые расходы;
б) уточнённые значения с учётом внесённых изменений (в случае внесения изменений);
в) фактически произведённые расходы.
Если указанные требования не выполняются, открытость бюджетных данных по данному вопросу принимает значение 0 баллов.
Для максимальной оценки бюджетных данных по данному вопросу должны быть представлены пояснения различий между первоначально утверждёнными показателями расходов и их фактическими значениями в случаях, если такие отклонения составили 5 % и более от первоначально утверждённого значения.
В целях проведения мониторинга учитываются сведения, опубликованные в составе материалов к проекту Годового отчёта об исполнении бюджета.</t>
  </si>
  <si>
    <t xml:space="preserve">Да, сведения опубликованы, в том числе поясняются различия между первоначально утверждёнными показателями расходов и их фактическими значениями для всех показателей, где отклонения составили 5 % и более от первоначально утверждённого значения, или таких отклонений нет</t>
  </si>
  <si>
    <t xml:space="preserve">Да, сведения опубликованы, но не поясняются различия между первоначально утверждёнными показателями расходов и их фактическими значениями для всех показателей, где отклонения составили 5 % и более от первоначально утверждённого (установленного) значения</t>
  </si>
  <si>
    <t xml:space="preserve">Нет, не опубликованы или не отвечают требованиям</t>
  </si>
  <si>
    <t>4.5</t>
  </si>
  <si>
    <t xml:space="preserve">Опубликованы ли в составе материалов к проекту Годового отчёта об исполнении бюджета сведения об объёме муниципального долга?</t>
  </si>
  <si>
    <t xml:space="preserve">Для максимальной оценки бюджетных данных требуется представление сведений об объёме муниципального долга по состоянию на начало и конец отчётного финансового года по видам долговых обязательств.
В целях проведения мониторинга учитываются сведения, опубликованные в составе материалов к проекту Годового отчёта об исполнении бюджета или доступные из раздела, где опубликован проект Годового отчёта об исполнении бюджета и материалы к нему по ссылке.</t>
  </si>
  <si>
    <t xml:space="preserve">Да, сведения представлены в полном объеме, в том числе с детализацией муниципального долга по видам долговых обязательств</t>
  </si>
  <si>
    <t xml:space="preserve">Да, сведения представлены в полном объеме, но без детализации муниципального долга по видам долговых обязательств</t>
  </si>
  <si>
    <t xml:space="preserve">Нет, сведения не представлены или не отвечают требованиям</t>
  </si>
  <si>
    <t>4.6</t>
  </si>
  <si>
    <t xml:space="preserve">Опубликованы ли в составе материалов к проекту Годового отчёта об исполнении бюджета сведения о выполнении муниципальными бюджетными и автономными учреждениями МО муниципальных заданий на оказание муниципальных услуг (выполнение работ), а также об объёмах субсидий на финансовое обеспечение выполнения муниципальных заданий?</t>
  </si>
  <si>
    <t xml:space="preserve">В соответствии с частью 2 статьи 264.5 Бюджетного кодекса Российской Федерации сведения о выполнении муниципального задания предоставляются одновременно с Годовым отчётом об исполнении бюджета. 
Бюджетные данные по данному вопросу оцениваются в случае публикации сводных данных, представленных в разрезе муниципальных услуг (работ).
В составе сведений о выполнении муниципальных заданий в обязательном порядке должны быть представлены:
а) плановые и фактические значения показателей, характеризующих объёмы и (или) качество муниципальных услуг (работ);
б) плановые и фактические объёмы субсидий на выполнение муниципальных заданий на оказание соответствующих муниципальных услуг (выполнение работ).
В целях проведения мониторинга учитываются сведения, опубликованные в составе материалов к проекту Годового отчёта об исполнении бюджета.</t>
  </si>
  <si>
    <t xml:space="preserve">Да, сведения опубликованы </t>
  </si>
  <si>
    <t xml:space="preserve">Да, сведения опубликованы, но не отвечают требованиям</t>
  </si>
  <si>
    <t xml:space="preserve">Нет, сведения не опубликованы</t>
  </si>
  <si>
    <t>5</t>
  </si>
  <si>
    <t xml:space="preserve">Публичные сведения о фактических результатах деятельности муниципальных учреждений Республики Коми</t>
  </si>
  <si>
    <t xml:space="preserve">Мониторинг бюджетных данных осуществляется на основе статистических отчётов «Мониторинг размещения сведений на официальном сайте по учреждениям субъектов и муниципальных образований», публикуемых на официальном сайте для размещения информации о государственных (муниципальных) учреждениях (www.bus.gov.ru). Правила предоставления и размещения информации о государственных (муниципальных) учреждениях на указанном сайте установлены приказом Минфина России от 21 июля 2011 г. № 86н «Об утверждении порядка предоставления информации государственным (муниципальным) учреждением, её размещения на официальном сайте в сети Интернет и ведения указанного сайта».</t>
  </si>
  <si>
    <t>5.1</t>
  </si>
  <si>
    <t xml:space="preserve">Доля муниципальных казенных,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имущества, в процентах от общего количества муниципальных казеных, бюджетных и автономных учреждений МО.</t>
  </si>
  <si>
    <t>5.2</t>
  </si>
  <si>
    <t xml:space="preserve">Доля муниципальных казенных,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баланс учреждения (форма 0503130 для казённых учреждений; форма 0503730 для бюджетных и автономных учреждений), в процентах от общего количества муниципальных казеных, бюджетных и автономных учреждений МО.</t>
  </si>
  <si>
    <t>6</t>
  </si>
  <si>
    <t xml:space="preserve">Бюджет для граждан (Годовой отчет об исполнении бюджета) </t>
  </si>
  <si>
    <t xml:space="preserve">В целях проведения мониторинга учитываются бюджеты для граждан, разработанные на основе Годового отчёта об исполнении бюджета (проекта Годового отчёта об исполнении бюджета). Бюджеты для граждан, разработанные на основе иных источников информации, а также если невозможно определить, что явилось источником информации, в целях проведения мониторинга бюджетных данных не учитываются.</t>
  </si>
  <si>
    <t>6.1</t>
  </si>
  <si>
    <t xml:space="preserve">Опубликован ли в сети Интернет бюджет для граждан, разработанный на основе Годового отчета об исполнении бюджета?</t>
  </si>
  <si>
    <t xml:space="preserve">Опубликован ли в сети Интернет бюджет для граждан, разработанный на основе Годового отчета об исполнении бюджета?
В целях проведения мониторинга бюджетных данных в качестве бюджета для граждан учитывается обязательная публикация на сайте (портале) МО информации в форме брошюры (презентации) на основе Годового отчета об исполнении бюджета. 
В составе сведений, как минимум, должны быть представлены:
а) исполнение плана по доходам бюджета;
б) исполнение плана по расходам бюджета.
Также для максимальной оценки в составе сведений должны быть представлены:
а) для видов доходов и расходов, по которым отклонение составляет 10% и более - причины невыполнения плана;
б) полученный результат (эффект) от реализации значимых проектов;
в) контактная информация.
Сроки публикации бюджета для граждан, разработанного на основе Годового отчета об исполнении бюджета – не позднее 14 календарных дней со дня его утверждения.
Сохраняться бюджет для граждан, разработанный на основе Годового отчета об исполнении бюджета, должен, как минимум, до принятия бюджета на очередной год. В случае установления факта нарушения указанных сроков применяется понижающий коэффициент за несоблюдение сроков обеспечения доступа к бюджетным данным. В случае, если на момент проведения мониторинга бюджет для граждан, разработанный на основе Годового отчета об исполнении бюджета, не обнаружен, открытость бюджетных данных по данному вопросу принимает значение 0 баллов. 
Положительным фактором является публикация на сайте (портале) МО информации в форме брошюры (презентации) на основе проекта Годового отчета об исполнении бюджета, но не оцениваемой в рамках установленных баллов.</t>
  </si>
  <si>
    <t xml:space="preserve">Да, опубликован и соблюдены условия максимальной оценки</t>
  </si>
  <si>
    <t xml:space="preserve">Да, опубликован, но не соблюдены условия максимальной оценки</t>
  </si>
  <si>
    <t>7</t>
  </si>
  <si>
    <t xml:space="preserve">Общественное участие (I полугодие)</t>
  </si>
  <si>
    <t xml:space="preserve">В целях проведения мониторинга учитываются предоставляемые органами местного самоуправления Республики Коми возможности для общественного участия и контроля в сфере управления муниципальными финансами, а также их востребованность гражданами по итогам работы за I полугодие отчётного года.</t>
  </si>
  <si>
    <t>7.1</t>
  </si>
  <si>
    <t xml:space="preserve">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t>
  </si>
  <si>
    <t xml:space="preserve">В целях проведения мониторинга сведений по данному вопросу учитывается информация о мероприятиях, которые проводятся в рамках Региональной программы повышения финансовой грамотности в Республике Коми на 2018 - 2030 годы, утверждённой Распоряжением Правительства Республики Коми от 27 сентября 2018 г. № 411-р.
В целях проведения мониторинга сведений по данному вопросу рассматриваются информационные сообщения о проведении мероприятий по повышению уровня финансовой грамотности населения, опубликованные на сайте (портале) МО, предназначенном для публикации бюджетных данных, и (или) в верифицированных сообществах социальных сетей МО. Если информационные сообщения на сайте (портале) или в верифицированных сообществах социальных сетей МО отсутствуют, открытость сведений по данному вопросу принимает значение 0 баллов. В случае размещения информационных сообщений об одном мероприятии по повышению уровня финансовой грамотности населения в нескольких источниках, в целях проведения мониторинга и составления рейтинга учитывается только одно информационное сообщение.
В информационном сообщении о проведении мероприятия в обязательном порядке должны быть указаны дата, время и формат его проведения, в случае очного формата указывается место проведения мероприятия.
Для максимальной оценки сведений по данному вопросу требуется публикация пяти и более информационных сообщений о проведении более пяти мероприятий по повышению уровня финансовой грамотности населения.
В целях проведения мониторинга сведений по данному вопросу рассматриваются только информационные сообщения о проведении мероприятия по повышению уровня финансовой грамотности населения, опубликованные не менее, чем за 5 календарных дней до дня его проведения.</t>
  </si>
  <si>
    <t xml:space="preserve">Да, опубликовано 5 и более информационных сообщений</t>
  </si>
  <si>
    <t xml:space="preserve">Да, опубликовано менее 5 информационных сообщений</t>
  </si>
  <si>
    <t xml:space="preserve">Нет, не опубликовано или не отвечает требованиям</t>
  </si>
  <si>
    <t>7.2</t>
  </si>
  <si>
    <t xml:space="preserve">Проводились ли в I полугодии отчётного года заседания Общественного совета МО и опубликованы ли итоговые документы (протоколы) этих заседаний?</t>
  </si>
  <si>
    <t xml:space="preserve">Общественные советы в качестве субъектов общественного контроля предусмотрены Федеральным законом от 21 июля 2014 г. № 212-ФЗ «Об основах общественного контроля в Российской Федерации».
В целях проведения мониторинга учитывается публикация на сайте (портале) МО итоговых документов (протоколов), принятых по результатам заседаний общественного совета и содержащих не менее одного вопроса в сфере управления муниципальными финансами. Достаточным для проведения мониторинга по данному вопросу является проведение хотя бы одного заседания в течение полугодия. Под итоговым документом (протоколом) понимается документ, подписанный председателем общественного совета или иным уполномоченным лицом, содержащий в себе сведения:
1) о дате и месте проведения заседания;
2) составе участников;
3) обсуждаемых вопросах;
4) принятых решениях;
5) фамилии и инициалах лица, подписавшего документ.
При наличии приложений к итоговому документу (протоколу) они также должны быть опубликованы. В случае, если указанное требование не выполняется (опубликован итоговый документ (протокол) без приложений при наличии соответствующего в нём указания), открытость бюджетных данных по данному вопросу принимает значение 0 баллов. 
Рекомендуется публикация итогового документа (протокола) в графическом формате.</t>
  </si>
  <si>
    <t xml:space="preserve">Да, заседания проводились и опубликованы принятые итоговые документы (протоколы) </t>
  </si>
  <si>
    <t xml:space="preserve">Нет, заседания не проводились или принятые итоговые документы (протоколы) не опубликованы</t>
  </si>
  <si>
    <t>8</t>
  </si>
  <si>
    <t xml:space="preserve">Внесение изменений в Бюджет</t>
  </si>
  <si>
    <t xml:space="preserve">Первоначально принятый Бюджет и Бюджет с учётом внесённых в него изменений могут сильно отличаются друг от друга. Данные обстоятельства требуют особого внимания к открытости бюджетных данных, связанных с внесением изменений в бюджет.</t>
  </si>
  <si>
    <t>8.1</t>
  </si>
  <si>
    <t xml:space="preserve">Публикуются ли в открытом доступе на сайте (портале) МО, предназначенном для публикации информации о бюджетных данных, проекты изменений в Бюджет?</t>
  </si>
  <si>
    <t xml:space="preserve">Для проведения мониторинга бюджетных данных по данному вопросу требуется публикация всех проектов изменений в Бюджет, принятых в МО на момент проведения мониторинга. В случае, если не опубликован хотя бы один проект из числа принятых, открытость бюджетных данных по данному вопросу принимает значение 0 баллов.
В случае, если внесение изменений в Бюджет на момент проведения мониторинга не осуществлялось, открытость бюджетных данных по данному вопросу принимает значение 3 балла.</t>
  </si>
  <si>
    <t xml:space="preserve">Да, публикуются или внесение изменений в Бюджет не осуществлялось</t>
  </si>
  <si>
    <t xml:space="preserve">Нет, не публикуются</t>
  </si>
  <si>
    <t>8.2</t>
  </si>
  <si>
    <t xml:space="preserve">Публикуются ли в составе материалов к проектам изменений в Бюджет пояснительные записки?</t>
  </si>
  <si>
    <t xml:space="preserve">В целях проведения мониторинга бюджетных данных по данному вопросу учитываются пояснительные записки, опубликованные в пакете документов к проекту изменений в Бюджет.
Для проведения мониторинга бюджетных данных по данному вопросу требуется публикация пояснительных записок ко всем проектам изменений в Бюджет, принятых на момент проведения мониторинга. В случае, если в составе материалов хотя бы к одному проекту изменений в Бюджет из числа принятых пояснительная записка отсутствует, а также если не опубликован хотя бы один проект изменений в Бюджет из числа принятых, открытость бюджетных данных по данному вопросу принимает значение 0 баллов. В случае, если внесение изменений в Бюджет на момент проведения мониторинга не осуществлялось, открытость бюджетных данных по данному вопросу принимает значение 3 балла.</t>
  </si>
  <si>
    <t xml:space="preserve">Нет, не публикуются или публикуются в отдельных случаях </t>
  </si>
  <si>
    <t>8.3</t>
  </si>
  <si>
    <t xml:space="preserve">Публикуются ли в открытом доступе на сайте (портале) МО, предназначенном для публикации бюджетных данных, принятые акты о внесении изменений в Бюджет?</t>
  </si>
  <si>
    <t xml:space="preserve">Для проведения мониторинга бюджетных данных по данному вопросу требуется публикация всех актов о внесении изменений в Бюджет, принятых на момент проведения мониторинга. В случае, если не опубликован хотя бы один акт о внесении изменений в Бюджет из числа принятых, открытость бюджетных данных по данному вопросу принимает значение 0 баллов. В случае, если внесение изменений в Бюджет на момент проведения мониторинга не осуществлялось, открытость бюджетных данных по данному вопросу принимает значение 3 балла.</t>
  </si>
  <si>
    <t xml:space="preserve">Нет, не публикуются или публикуются в отдельных случаях</t>
  </si>
  <si>
    <t>8.4</t>
  </si>
  <si>
    <t xml:space="preserve">Публикуются ли в открытом доступе на сайте (портале) МО, предназначенном для публикации информации о бюджетных данных, актуализированные версии Бюджета с учётом внесённых изменений?</t>
  </si>
  <si>
    <t xml:space="preserve">В целях проведения мониторинга бюджетных данных по данному вопросу учитывается публикация актуализированной версии Бюджета с учётом всех принятых на дату проведения мониторинга изменений в бюджет. В случае, если внесение изменений в Бюджет на момент проведения мониторинга не осуществлялось, в целях проведения мониторинга бюджетных данных по данному вопросу учитывается публикация принятого Бюджета.В целях составления рейтинга надлежащей практикой считается размещение в открытом доступе актуализированной версии Бюджета в течение одного месяца от даты подписания решения о внесении изменений в решение о Бюджете. В случае, если указанное требование не выполняется, оценка бюджетных данных принимает значение 0 баллов.
Учитывается публикация актуализированной версии Бюджета со всеми приложениями, публикация отдельных составляющих в целях оценки бюджетных данных по данному вопросу не учитывается.
Для максимальной оценки бюджетных данных требуется публикация актуализированной версии Бюджета в структурированном виде.
В случае, если на момент проведения мониторинга актуализированная версия Бюджета с учётом всех изменений, внесённых в Бюджет, не опубликована, открытость бюджетных данных по данному вопросу принимает значение 0 баллов.</t>
  </si>
  <si>
    <t xml:space="preserve">Да, опубликована актуализированная версия Бюджета с учетом всех принятых изменений в Бюджет в структурированном виде</t>
  </si>
  <si>
    <t xml:space="preserve">Да, опубликована актуализированная версия Бюджета с учетом всех принятых изменений в Бюджет, но не в структурированном виде</t>
  </si>
  <si>
    <t xml:space="preserve">Нет, актуализированная версия Бюджета не публикуется или актуализация Бюджета носит несистемный характер (публикуются актуализированные версии Бюджета с учетом отдельных изменений в Бюджет)</t>
  </si>
  <si>
    <t>9</t>
  </si>
  <si>
    <t xml:space="preserve">Промежуточная отчётность об исполнении Бюджета и аналитические данные</t>
  </si>
  <si>
    <t xml:space="preserve">В качестве промежуточной отчётности об исполнении Бюджета рассматривается квартальная отчётность. Доступность промежуточной отчётности, а также специально разрабатываемых аналитических данных, позволяет осуществлять мониторинг и контроль за исполнением бюджета в течение финансового года.
В целях проведения мониторинга учитывается публикация промежуточной отчётности об исполнении Бюджета, а также аналитические данные.
Учитывается публикация сведений в открытом доступе на сайте (портале) МО, предназначенном для публикации информации о бюджетных данных.</t>
  </si>
  <si>
    <t>9.1</t>
  </si>
  <si>
    <t xml:space="preserve">Публикуются ли отчёты об исполнении бюджета МО за первый квартал, полугодие, девять месяцев отчётного года?</t>
  </si>
  <si>
    <t xml:space="preserve">В целях проведения мониторинга учитываются официальные документы, принятые в соответствии с частью 5 статьи 2642 Бюджетного кодекса Российской Федерации. Иные документы и материалы в целях проведения мониторинга по данному вопросу не учитываются. Опубликованные сведения в обязательном порядке должны содержать:
а) наименование, номер и дату правового акта, утверждающего отчёт;
б) должность, фамилию и инициалы лица, подписавшего правовой акт, утверждающий отчёт.
Учитывается публикация отчётов со всеми приложениями, публикация отдельных составляющих в целях проведения мониторинга не учитывается.
Допускается публикация постановляющей части правового акта, утверждающего отчёт, в графическом формате. За использование графического формата для публикации приложений к отчёту (содержательной части) применяется понижающий коэффициент за используемый формат данных.
Отчёт об исполнении бюджета МО за первый квартал, полугодие, девять месяцев отчётного года должен быть опубликован в течение 3-х месяцев после окончания отчётного периода.</t>
  </si>
  <si>
    <t xml:space="preserve">Да, опубликованы утвержденные отчеты за все отчетные периоды</t>
  </si>
  <si>
    <t xml:space="preserve">Нет, не опубликованы, или публикуются нерегулярно, или не отвечают требованиям</t>
  </si>
  <si>
    <t>9.2</t>
  </si>
  <si>
    <t xml:space="preserve">Публикуются ли ежеквартально сведения об исполнении бюджета МО по доходам в разрезе видов доходов в сравнении с запланированными значениями на соответствующий период (финансовый год)?</t>
  </si>
  <si>
    <t xml:space="preserve">Виды доходов, объем которых составляет менее 10 % от общего объёма доходов бюджета, допускается агрегировать в категорию «иные» в разрезе групп доходов. Указанные сведения должны быть опубликованы в течение 1-го месяца после окончания отчётного периода.</t>
  </si>
  <si>
    <t xml:space="preserve">Да, опубликованы за все отчетные периоды</t>
  </si>
  <si>
    <t>9.3</t>
  </si>
  <si>
    <t xml:space="preserve">Публикуются ли ежеквартально сведения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t>
  </si>
  <si>
    <t xml:space="preserve">Указанные сведения должны быть опубликованы в течение 1-го месяца после окончания отчётного периода.</t>
  </si>
  <si>
    <t>9.4</t>
  </si>
  <si>
    <t xml:space="preserve">Публикуются ли ежеквартально сведения об объёме муниципального долга МО на начало и на конец отчётного периода?</t>
  </si>
  <si>
    <t xml:space="preserve">Для максимальной оценки бюджетных данных по данному вопросу требуется публикация сведений об объёме муниципального долга по видам долговых обязательств.
Указанные сведения должны быть опубликованы в течение 1-го месяца после окончания отчётного периода.</t>
  </si>
  <si>
    <t xml:space="preserve">Да, опубликованы за все отчетные периоды, в том числе по видам долговых обязательств</t>
  </si>
  <si>
    <t xml:space="preserve">Да, опубликованы за все отчетные периоды, но не содержат сведений по видам долговых обязательств</t>
  </si>
  <si>
    <t>9.5</t>
  </si>
  <si>
    <t xml:space="preserve">Публикуются ли ежеквартально аналитические данные о поступлении доходов в бюджет МО по видам доходов за отчётный период текущего финансового года в сравнении с соответствующим периодом прошлого года?</t>
  </si>
  <si>
    <t xml:space="preserve">Виды доходов, объем которых составляет менее 10 % от общего объёма доходов бюджета, допускается агрегировать в категорию «иные» в разрезе групп доходов. Указанные сведения должны быть опубликованы в течение 1-го месяца после окончания отчётного периода.
В составе бюджетных данных муниципального образования муниципального района Республики Коми должны публиковаться сведения о консолидированном бюджете муниципального образования муниципального района Республики Коми.</t>
  </si>
  <si>
    <t>9.6</t>
  </si>
  <si>
    <t xml:space="preserve">Публикуются ли ежеквартально аналитические данные о расходах бюджета МО по разделам и подразделам классификации расходов бюджетов за отчётный период текущего финансового года в сравнении с соответствующим периодом прошлого года?</t>
  </si>
  <si>
    <t xml:space="preserve">Указанные сведения должны быть опубликованы в течение 1-го месяца после окончания отчётного периода.
В составе бюджетных данных муниципального образования муниципального района Республики Коми должны публиковаться сведения о консолидированном бюджете муниципального образования муниципального района Республики Коми.</t>
  </si>
  <si>
    <t>10</t>
  </si>
  <si>
    <t xml:space="preserve">Финансовый контроль</t>
  </si>
  <si>
    <t xml:space="preserve">Важным элементом бюджетного процесса является муниципальный финансовый контроль, призванный обеспечить законность, рациональность и эффективность использования муниципальных средств. В целях проведения мониторинга учитываются сведения о деятельности органов внешнего и внутреннего муниципального финансового контроля МО. Вопросы 10.1 и 10.2 в полной мере согласуются с требованиями Бюджетного кодекса Российской Федерации, Федерального закона от 9 февраля 2009 г. № 8-ФЗ «Об обеспечении доступа к информации о деятельности государственных органов и органов местного самоуправления», Федерального закона от 7 февраля 2011 г. № 6-ФЗ «Об общих принципах организации и деятельности контрольно-счётных органов субъектов Российской Федерации и муниципальных образований».
В целях проведения мониторинга бюджетных данных учитываются сведения, опубликованные в открытом доступе на сайте (портале) органа внешнего муниципального финансового контроля МО.
На сайте (портале) МО, предназначенном для публикации бюджетных данных, должен быть установлен баннер с активной ссылкой на сайт (портал) органа внешнего муниципального финансового контроля МО и на сайт (портал) органа внутреннего финансового контроля в сфере бюджетных правоотношений (в случае, если полномочия по осуществлению внутреннего финансового контроля в сфере бюджетных правоотношений осуществляет не финансовый орган). Если баннер не установлен, к сведениям по соответствующим вопросам  применяется понижающий коэффициент за затруднённый поиск.</t>
  </si>
  <si>
    <t>10.1</t>
  </si>
  <si>
    <t xml:space="preserve">Опубликован ли план контрольных мероприятий органа внешнего муниципального финансового контроля МО на отчётный год?</t>
  </si>
  <si>
    <t xml:space="preserve">В целях проведения мониторинга сведений по данному вопросу учитываются первоначально утверждённые планы контрольных мероприятий, удовлетворяющие следующим требованиям:
а) опубликован официальный документ, подписанный уполномоченным лицом (допускается публикация плана контрольных мероприятий в графическом формате), или указаны следующие сведения: вид документа, которым утверждён план, дата его подписания, номер (при наличии), должность, фамилия и инициалы лица, подписавшего документ;
б) в плане указаны наименования контрольных мероприятий с указанием проверяемого объекта или целевого назначения проверяемых средств;
в) для каждого контрольного мероприятия указана дата его проведения: месяц или квартал, для отдельных мероприятий – в течение года, по поручению органа или уполномоченного лица.
В случае несоблюдения указанных требований открытость сведений по данному вопросу принимает значение 0 баллов.
План контрольных мероприятий на отчётный год должен быть опубликован до 1 января отчётного года. В случае установления факта несоблюдения указанного срока применяется понижающий коэффициент за нарушение сроков обеспечения доступа к бюджетным данным. Если на момент проведения мониторинга план не обнаружен, открытость бюджетных данных по данному вопросу принимает значение 0 баллов.</t>
  </si>
  <si>
    <t>10.2</t>
  </si>
  <si>
    <t xml:space="preserve">Публикуется ли информация о проведённых в отчётном году органом внешнего муниципального финансового контроля МО контрольных мероприятиях, о выявленных при их проведении нарушениях и требованиях по устранению выявленных нарушений?</t>
  </si>
  <si>
    <t xml:space="preserve">В целях проведения мониторинга сведений по данному вопросу учитываются контрольные мероприятия, предусмотренные планом контрольных мероприятий на отчётный год, срок реализации которых на дату проведения мониторинга завершён. Если план контрольных мероприятий со всеми изменениями к нему не опубликован или он не отвечает требованиям, указанным в вопросе 10.1, открытость бюджетных данных по данному вопросу принимает значение 0 баллов.
Информация о проведённом контрольном мероприятии должна быть опубликована в течение 3 месяцев с даты завершения контрольного мероприятия, указанного в плане. В случае установления факта несоблюдения указанного срока применяется понижающий коэффициент за нарушение сроков обеспечения доступа к бюджетным данным.</t>
  </si>
  <si>
    <t xml:space="preserve">Да, публикуется для всех мероприятий, предусмотренных планом на отчетный год</t>
  </si>
  <si>
    <t xml:space="preserve">Да, публикуется для большей части мероприятий, предусмотренных планом на отчетный год</t>
  </si>
  <si>
    <t xml:space="preserve">Нет, не публикуется, или публикуется для меньшей части мероприятий, предусмотренных планом на отчетный год</t>
  </si>
  <si>
    <t>11</t>
  </si>
  <si>
    <t xml:space="preserve">Проект бюджета и материалы к нему </t>
  </si>
  <si>
    <t xml:space="preserve">Мониторинг производится в отношении проекта бюджета МО на год, следующий за отчётным и плановый период (далее – Проект бюджета).
В целях проведения мониторинга учитываются сведения, опубликованные в открытом доступе на сайте (портале) МО, предназначенном для публикации информации о бюджетных данных, пакетом документов. Под пакетом документов понимается публикация сведений комплексно, в одном разделе сайта (портала). Допускается обеспечение доступа к отдельным документам по ссылкам из раздела, где опубликован Проект бюджета и материалы к нему.
Проект бюджета и материалы к нему должны быть опубликованы и сохраняться, как минимум, до принятия Годового отчёта об исполнении бюджета за соответствующий год. В случае установления факта нарушения указанных сроков применяется понижающий коэффициент за несоблюдение сроков обеспечения доступа к бюджетным данным. В случае, если на момент проведения мониторинга сведения не обнаружены, открытость бюджетных данных по данному вопросу принимает значение 0 баллов.</t>
  </si>
  <si>
    <t>11.1</t>
  </si>
  <si>
    <t xml:space="preserve">Опубликован ли Проект бюджета в открытом доступе на сайте (портале) МО, предназначенном для публикации информации о бюджетных данных?</t>
  </si>
  <si>
    <t xml:space="preserve">В целях проведения мониторинга бюджетных данных по данному вопросу учитывается публикация Проекта бюджета в полном объёме, включая текстовую часть и все приложения к Проекту бюджета. В случае, если указанное требование не выполняется (опубликованы отдельные составляющие), открытость бюджетных данных по данному вопросу принимает значение 0 баллов. Для максимальной оценки бюджетных данных требуется публикация Проекта бюджета в структурированном виде.</t>
  </si>
  <si>
    <t>11.2</t>
  </si>
  <si>
    <t xml:space="preserve">Опубликованы ли в составе материалов к Проекту бюджета сведения о доходах бюджета по видам доходов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t>
  </si>
  <si>
    <t xml:space="preserve">Информация о бюджетных данных за предшествующие годы является важным ориентиром для оценки проекта бюджета и бюджетной политики, реализуемой органами местного самоуправления Республики Коми. Поэтому в материалах к Проекту бюджета важно представлять сопоставление планов на будущее с фактическими данными за предшествующие годы. Виды доходов, объем которых составляет менее 10 % от общего объёма доходов бюджета, допускается агрегировать в категорию «иные» в разрезе групп доходов.</t>
  </si>
  <si>
    <t xml:space="preserve">Нет, сведения не опубликованы или не отвечают требованиям</t>
  </si>
  <si>
    <t>11.3</t>
  </si>
  <si>
    <t xml:space="preserve">Опубликованы ли в составе материалов к Проекту бюджета сведения о расходах бюджета по разделам и подразделам классификации расходов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t>
  </si>
  <si>
    <t xml:space="preserve">В целях проведения мониторинга бюджетных данных по данному вопросу учитываются сведения, представленные по разделам и подразделам классификации расходов бюджетов. Если сведения представлены частично, открытость бюджетных данных по данному вопросу принимает значение 0 баллов.</t>
  </si>
  <si>
    <t xml:space="preserve">Да, опубликованы </t>
  </si>
  <si>
    <t>11.4</t>
  </si>
  <si>
    <t xml:space="preserve">Опубликованы ли в составе материалов к Проекту бюджета сведения о планируемых на год, следующий за отчётным, объёмах оказания муниципальных услуг (работ), а также объёмах субсидий бюджетным и автономным учреждениям на финансовое обеспечение выполнения ими муниципального задания на оказание соответствующих муниципальных услуг (выполнение работ)?</t>
  </si>
  <si>
    <t xml:space="preserve">Муниципальные услуги (работы) должны быть включены в базовые (отраслевые) перечни государственных и муниципальных услуг и работ, утверждённые в установленном порядке.</t>
  </si>
  <si>
    <t xml:space="preserve">Да, опубликованы сведения о планируемых объемах муниципальных услуг (работ) и объемах субсидий на финансовое обеспечение выполнения муниципальных заданий на оказание соответствующих муниципальных услуг (выполнение работ)</t>
  </si>
  <si>
    <t xml:space="preserve">Да, опубликованы сведения о планируемых объемах муниципальных услуг (работ)</t>
  </si>
  <si>
    <t>12</t>
  </si>
  <si>
    <t xml:space="preserve">Бюджет для граждан (Проект бюджета) </t>
  </si>
  <si>
    <t xml:space="preserve">В целях проведения мониторинга учитываются бюджеты для граждан, разработанные на основе Проекта бюджета. Бюджеты для граждан, разработанные на основе иных источников информации, или если невозможно определить, что является источником бюджетных данных, в целях проведения мониторинга, не учитываются.</t>
  </si>
  <si>
    <t>12.1</t>
  </si>
  <si>
    <t xml:space="preserve">Опубликован ли в сети Интернет бюджет для граждан, разработанный на основе Проекта бюджета?</t>
  </si>
  <si>
    <t xml:space="preserve">В целях проведения мониторинга бюджетных данных в качестве бюджета для граждан учитывается публикация на сайте (портале) МО, предназначенном для публикации бюджетных данных, информации в форме брошюры (презентации), сформированной на основе Проекта бюджета.
В составе сведений, как минимум, должны содержаться:
а) общие суммы доходов и расходов бюджета;
б) сведения об основных социально-экономических решениях, предусмотренных Проектом бюджета, отличающем его от бюджета текущего года, а именно: существенные изменения в структуре доходов и (или) расходов, значимые новые расходные обязательства, в том числе инвестиционные;
в) контактная информация, которую граждане могут использовать для дальнейшего обсуждения и участия в бюджетном процессе.
Бюджет для граждан, разработанный на основе Проекта бюджета, должен сохраняться, как минимум, до утверждения отчёта об исполнении бюджета за соответствующий год. В случае, если на момент проведения мониторинга бюджет для граждан, разработанный на основе Проекта бюджета, не обнаружен, открытость бюджетных данных по данному вопросу принимает значение 0 баллов.</t>
  </si>
  <si>
    <t xml:space="preserve">Да, опубликован </t>
  </si>
  <si>
    <t>13</t>
  </si>
  <si>
    <t xml:space="preserve">Общественное участие (II полугодие)</t>
  </si>
  <si>
    <t xml:space="preserve">В целях проведения мониторинга учитываются предоставляемые органами местного самоуправления Республики Коми возможности для общественного участия и контроля в сфере управления муниципальными финансами по итогам работы за II полугодие отчётного года.</t>
  </si>
  <si>
    <t>13.1</t>
  </si>
  <si>
    <t xml:space="preserve">Опубликовано ли информационное сообщение для граждан о проведении публичных слушаний по Проекту бюджета?</t>
  </si>
  <si>
    <t xml:space="preserve">В целях проведения мониторинга бюджетных данных по данному вопросу публичными слушаниями признаются мероприятия, соответствующие требованиям статьи 25 Федерального закона от 21 июля 2014 г. № 212-ФЗ «Об основах общественного контроля в Российской Федерации».
Информационное сообщение о проведении публичных слушаний в обязательном порядке должно быть опубликовано на сайте (портале) организатора публичных слушаний. Публикация информационного сообщения в виде муниципального правового акта (решения, постановления, распоряжения, приказа) и текстовых редакторов, предназначенных для создания, просмотра и редактирования текстовых документов, не допускается. В случае, если указанное требование не выполняется (опубликован муниципальный правовой акт (решение, постановление, распоряжение, приказ), информационное сообщение отсутствует на сайте (портале) организатора публичных слушаний) открытость бюджетных данных по данному вопросу принимает значение 0 баллов.
В случае, если сайт (портал) организатора публичных слушаний и сайт (портал), где публикуются бюджетные данные, не совпадают, рекомендуется дополнительно сообщать о проведении публичных слушаний на сайте (портале) МО, предназначенном для публикации бюджетных данных. Если информация о проведении публичных слушаний отсутствует на сайте (портале) для публикации бюджетных данных, применяется понижающий коэффициент за затруднённый поиск.
В информационном сообщении организатора публичных слушаний в обязательном порядке должны быть указаны дата, время и место проведения публичных слушаний.
Для максимальной оценки бюджетных данных по данному вопросу в информационном сообщении о проведении публичных слушаний должна содержаться ссылка (адрес) на раздел (страницу) сайта (портала), где опубликован Проект бюджета и материалы к нему. Информационное сообщение о проведении публичных слушаний по проекту бюджета должно быть опубликовано не менее, чем за 7 календарных дней до дня проведения публичных слушаний.</t>
  </si>
  <si>
    <t xml:space="preserve">Да, опубликовано и содержит информацию о том, где можно ознакомиться с Проектом бюджета </t>
  </si>
  <si>
    <t xml:space="preserve">Да, опубликовано, но не содержит информацию о том, где можно ознакомиться с Проектом бюджета</t>
  </si>
  <si>
    <t>13.2</t>
  </si>
  <si>
    <t xml:space="preserve">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t>
  </si>
  <si>
    <t>13.3</t>
  </si>
  <si>
    <t xml:space="preserve">Проводились ли во II полугодии отчётного года заседания Общественного совета МО и опубликованы ли итоговые документы (протоколы) этих заседаний?</t>
  </si>
  <si>
    <t xml:space="preserve">Общественные советы в качестве субъектов общественного контроля предусмотрены Федеральным законом от 21 июля 2014 г. № 212-ФЗ «Об основах общественного контроля в Российской Федерации».
В целях проведения мониторинга учитывается публикация на сайте (портале) МО итоговых документов (протоколов), принятых по результатам заседаний общественного совета и содержащих не менее одного вопроса в сфере управления муниципальными финансами. Достаточным для проведения мониторинга бюджетных данных по данному вопросу является проведение хотя бы одного заседания в течение полугодия. Под итоговым документом (протоколом) понимается документ, подписанный председателем общественного совета или иным уполномоченным лицом, содержащий в себе сведения:
1) о дате и месте проведения заседания;
2) составе участников;
3) обсуждаемых вопросах;
4) принятых решениях;
5) фамилии и инициалах лица, подписавшего документ.
При наличии приложений к итоговому документу (протоколу) они также должны быть опубликованы. В случае, если указанное требование не выполняется (опубликован итоговый документ (протокол) без приложений при наличии соответствующего в нём указания), открытость бюджетных данных по данному вопросу принимает значение 0 баллов. Рекомендуется публикация итогового документа (протокола) в графическом формате.</t>
  </si>
  <si>
    <t xml:space="preserve">Нет, заседания не проводились или принятые итоговые документы (протоколы) не опубликованы, либо не соблюдены требования к открытости данных о работе общественного совета </t>
  </si>
  <si>
    <t>14</t>
  </si>
  <si>
    <t xml:space="preserve">Сведения о размещении информации финансовыми органами МО на Едином портале бюджетной системы Российской Федерации способом «формирование с использованием единого портала»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Мониторинг осуществляется на основе отчётной информации Управления Федерального казначейства по Республике Коми, направленной в адрес Министерства финансов Республики Коми в срок, не позднее 15 января года, следующего за отчётным (по согласованию).</t>
  </si>
  <si>
    <t>14.1</t>
  </si>
  <si>
    <t xml:space="preserve">Доля размещенной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отчетный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утвержденному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В случае, если более 30 % информации размещено несвоевременно применяется понижающий коэффициент за несоблюдение сроков обеспечения доступа к бюджетным данным.</t>
  </si>
  <si>
    <t xml:space="preserve">95 % и более</t>
  </si>
  <si>
    <t xml:space="preserve">85 % и более</t>
  </si>
  <si>
    <t xml:space="preserve">Менее 85 %</t>
  </si>
  <si>
    <t xml:space="preserve">Мониторинг бюджетных данных по вопросу Опубликован ли Бюджет в открытом доступе на сайте (портале) МО, предназначенном для публикации бюджетных данных?</t>
  </si>
  <si>
    <t xml:space="preserve">Период, на который утвержден бюджет</t>
  </si>
  <si>
    <t xml:space="preserve">Комментарий к оценке бюджетных данных и применению понижающих коэффициентов </t>
  </si>
  <si>
    <t xml:space="preserve">Оценка бюджетных данных по вопросу 1.1</t>
  </si>
  <si>
    <t xml:space="preserve">Ссылка на источник данных</t>
  </si>
  <si>
    <t>баллы</t>
  </si>
  <si>
    <t xml:space="preserve">К1            формат данных      </t>
  </si>
  <si>
    <t xml:space="preserve">К2              затрудненный поиск</t>
  </si>
  <si>
    <t>2025-2027</t>
  </si>
  <si>
    <t>https://сыктывкар.рф/administration/departament-finansov/byudzhet/resheniya-ob-utverzhdenii-byudzheta/</t>
  </si>
  <si>
    <t>https://воркутафинансы.рф/решение-от-20-декабря-2024-года-№-702-о-бюджет</t>
  </si>
  <si>
    <t>http://finupr.adminta.ru/index.php/byudzhet-mogo-inta/utrverzhdennyj-byudzhet/73-utverzhdennyj-byudzhet-2025-god/768-reshenie-soveta-mo-inta-ot-11-dekabrya-2024-g-iv-43-17-o-byudzhete-munitsipalnogo-okruga-inta-respubliki-komi-na-2025-god-i-planovyj-period-2026-i-2027-godov</t>
  </si>
  <si>
    <t>https://usinsk.gosuslugi.ru/deyatelnost/napravleniya-deyatelnosti/byudzhet/resheniya-proekty-resheniy-o-byudzhete/resheniya-proekty-resheniy-o-byudzhete-2025/</t>
  </si>
  <si>
    <t>https://fin.mouhta.ru/byudzhet/byudzhet_uhta/2025/reshenie_2025/index.php</t>
  </si>
  <si>
    <t>http://finupr.govuktyl.ru/byudzhet-momo-vuktyl/byudzhet-momo-vuktyl-2/2025-god/343-reshenie-soveta-mo-vuktyl-rk-ot-04-dekabrya-2024-g-90-o-byudzhete-mo-vuktyl-rk-na-2025-god-i-planovyj-period-2026-i-2027-godov</t>
  </si>
  <si>
    <t>http://fuizhma.ru/byudzhet-na-2025-god-i-planovyj-period-2026-i-2027-godov-i-izmeneniya-k-nemu</t>
  </si>
  <si>
    <t>http://www.mrk11.ru/page/bjudzhet_mr_knyazhpogostskiy.resheniya_soveta_o_bjudzhete.2025_god_resheniya_o_bjudzhete/</t>
  </si>
  <si>
    <t xml:space="preserve">неккоректно указаны реквизиты ПА (дублирование наименований решений)</t>
  </si>
  <si>
    <t>https://kojgorodok.ru/finansyi/utverzhdennyij-byudzhet/resheniya-soveta-munitsipalnogo-rajona-kojgorodskij-o-byudzhete-munitsipalnogo-obrazovaniya-munitsipalnogo-rajona-kojgorodskij-na-2025-god-i-planovyij-period-2026-i-2027-godov/</t>
  </si>
  <si>
    <t>https://kortfo.ucoz.org/index/bjudzhet_2025_2027/0-145</t>
  </si>
  <si>
    <t>https://ufmrpechora.ru/page/levoe_menju.resheniya_o_mestnyh_bjudzhetov_d.resheniya_o_bjudzhete_mo_mr_pechora.reshenie_o_bjudzhete_mo_mr_pechora_na_2025_god.utverzhdennyy_bjudzhet_mo_mr_pechora_na_2025_2027_gg/</t>
  </si>
  <si>
    <t>https://www.priluzie.ru/bjudzhet/bjudzhet/</t>
  </si>
  <si>
    <t>https://sosnogorsk.org/adm/budget/budget/byudzhet-mo-mr-sosnogorsk-na-2025-god/god-reshenie-o-byudzhete/</t>
  </si>
  <si>
    <t>https://syktyvdin.gosuslugi.ru/deyatelnost/napravleniya-deyatelnosti/finansy/byudzhet/byudzhet-2025-2027/</t>
  </si>
  <si>
    <t>https://sysola-r11.gosweb.gosuslugi.ru/glavnoe/byudzhet/byudzhet-rayona/dokumenty-omsu-12_3500.html</t>
  </si>
  <si>
    <t xml:space="preserve">при поиске произведено свыше пяти переходов ("кликов")</t>
  </si>
  <si>
    <t>https://troickopechorskij-r11.gosweb.gosuslugi.ru/finansovoe-upravlenie/byudzhet/dokumenty-byudzhet-2025_4101.html</t>
  </si>
  <si>
    <t>https://udora.info/byudzhet/2025</t>
  </si>
  <si>
    <t>https://ustvymskij.ru/index.php/finansovoe-upravlenie/resheniya-o-byudzhete</t>
  </si>
  <si>
    <t>https://ust-kulomsky.gosuslugi.ru/glavnoe/byudzhet-rayona/dokumenty-omsu-2_4692.html</t>
  </si>
  <si>
    <t>http://fin.mrust-cilma.ru/resheniya/</t>
  </si>
  <si>
    <t xml:space="preserve">Мониторинг бюджетных данных по вопросу Содержится ли в составе Бюджета или в составе материалов к Бюджету приложение о прогнозируемых объёмах поступлений по видам доходов?</t>
  </si>
  <si>
    <t xml:space="preserve">Оценка показателя 1.2</t>
  </si>
  <si>
    <t xml:space="preserve">Источник данных в бюджете МО на 2025 год (2025 год и плановый период)</t>
  </si>
  <si>
    <t>https://сыктывкар.рф/administration/departament-finansov/byudzhet/proekt-byudzheta-na-ocherednoy-finansovyy-god-i-planovyy-period/</t>
  </si>
  <si>
    <t>https://воркутафинансы.рф/main/budget-city/project-budget/2</t>
  </si>
  <si>
    <t>http://finupr.adminta.ru/index.php/byudzhet-mogo-inta/utrverzhdennyj-byudzhet/73-utverzhdennyj-byudzhet-2025-god/769-dopolnitelnye-materialy-k-resheniyu-soveta-mo-inta-ot-11-dekabrya-2024-g-iv-43-17-o-byudzhete-munitsipalnogo-okruga-inta-respubliki-komi-na-2025-god-i-planovyj-period-2026-i-2027-godov</t>
  </si>
  <si>
    <t>https://fin.mouhta.ru/byudzhet/byudzhet_uhta/2025/</t>
  </si>
  <si>
    <t>http://finupr.govuktyl.ru/byudzhet-momo-vuktyl/byudzhet-momo-vuktyl-2/2025-god/329-proekt-byudzheta-mo-vuktyl-rk-na-2025-god-i-planovyj-period-2026-i-2027-godov</t>
  </si>
  <si>
    <t>http://fuizhma.ru/proekt-resheniya-o-byudzhete-municzipalnogo-obrazovaniya-municzipalnogo-rajona-izhemskij-na-2025-god-i-planovyj-period-2026-i-2027-godov</t>
  </si>
  <si>
    <t>https://ufmrpechora.ru/page/levoe_menju.resheniya_o_mestnyh_bjudzhetov_d.resheniya_o_bjudzhete_mo_mr_pechora.reshenie_o_bjudzhete_mo_mr_pechora_na_2025_god.proekt_resheniya_o_bjudzhete_mo_mr_pechora_na_2025_2027_gg/</t>
  </si>
  <si>
    <t>https://www.priluzie.ru/bjudzhet/proekty/materialy-predostavljaemye-s-proektom-bjudzheta-23108/</t>
  </si>
  <si>
    <t>https://sosnogorsk.org/adm/budget/budget/proekty/</t>
  </si>
  <si>
    <t>http://udora.info/byudzhet/proekty</t>
  </si>
  <si>
    <t>https://ust-kulomsky.gosuslugi.ru/glavnoe/byudzhet-rayona/</t>
  </si>
  <si>
    <t>http://fin.mrust-cilma.ru/proektyi-resheniy/</t>
  </si>
  <si>
    <t xml:space="preserve">Мониторинг бюджетных данных по вопросу Содержится ли в составе Бюджета или в составе материалов к Бюджету приложение о распределении бюджетных ассигнований по разделам и подразделам классификации расходов бюджетов?</t>
  </si>
  <si>
    <t xml:space="preserve">Оценка бюджетных данных по вопросу 1.3</t>
  </si>
  <si>
    <t xml:space="preserve">Мониторинг бюджетных данных по вопросу Доля муниципальных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муниципальные задания на отчётный год (на отчётный год и плановый период), в процентах от общего количества муниципальных бюджетных и автономных учреждений МО.</t>
  </si>
  <si>
    <t xml:space="preserve">Комментарий к оценке бюджетных данных</t>
  </si>
  <si>
    <t xml:space="preserve">Оценка бюджетных данных по вопросу 2.1</t>
  </si>
  <si>
    <t xml:space="preserve">ИНН: 1103048077</t>
  </si>
  <si>
    <t xml:space="preserve">МБУ "Управление капитального строителства" -  в процессе ликвидации с 11.01.2019 ПАМО ГО "Усинск" №1</t>
  </si>
  <si>
    <t xml:space="preserve">ИНН: 1117006461, 1117006398</t>
  </si>
  <si>
    <t xml:space="preserve">ИНН: 1118002734</t>
  </si>
  <si>
    <t xml:space="preserve">Мониторинг бюджетных данных по вопросу Доля муниципальных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отчетный год (на отчетный год и плановый период), в процентах от общего количества муниципальных бюджетных и автономных учреждений МО.</t>
  </si>
  <si>
    <t xml:space="preserve">Оценка бюджетных данных по вопросу 2.2</t>
  </si>
  <si>
    <t xml:space="preserve">Мониторинг бюджетных данных по вопросу Доля казённых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бюджетную смету на отчётный год (на отчётный год и плановый период), в процентах от общего количества казённых учреждений МО.</t>
  </si>
  <si>
    <t xml:space="preserve">Мониторинг бюджетных данных по вопросу Опубликован ли в информационно-телекоммуникационной сети «Интернет» (далее – сеть Интернет) бюджет для граждан, разработанный на основе Бюджета?</t>
  </si>
  <si>
    <t xml:space="preserve">Наименование муниципального образования Республики Коми       </t>
  </si>
  <si>
    <t xml:space="preserve">Оценка бюджетных данных по вопросу 3.1</t>
  </si>
  <si>
    <t xml:space="preserve">Информация о соблюдении срока публикации "Бюджета для граждан"</t>
  </si>
  <si>
    <t xml:space="preserve">Справочно: период, на который утвержден бюджет</t>
  </si>
  <si>
    <t xml:space="preserve">Сведения о наличии в "бюджете для граждан" ключевых элементов:</t>
  </si>
  <si>
    <t xml:space="preserve">К2    затрудненный поиск         </t>
  </si>
  <si>
    <t xml:space="preserve">К3           несоблюдение сроков</t>
  </si>
  <si>
    <t xml:space="preserve">Дата утверждения бюджета на  2025 год (на 2025 год и плановый период 2026 и 2027 годов)</t>
  </si>
  <si>
    <t xml:space="preserve">Дата публикации "Бюджета для граждан" на сайте (портале)</t>
  </si>
  <si>
    <t xml:space="preserve">Справочно: дата создания или изменения файла</t>
  </si>
  <si>
    <t xml:space="preserve">1) общие суммы доходов и расходов Бюджета</t>
  </si>
  <si>
    <t xml:space="preserve">2) сведения об основных социально-экономических решениях, предусмотренных Бюджетом, отличающих его от бюджета прошлого года, а именно: существенные изменения в структуре доходов и (или) расходов, значимые новые расходные обязательства</t>
  </si>
  <si>
    <t xml:space="preserve">3) контактная информация, которую граждане могут использовать для дальнейшего обсуждения и участия в бюджетном процессе</t>
  </si>
  <si>
    <t>да/нет</t>
  </si>
  <si>
    <t>источник</t>
  </si>
  <si>
    <t>да</t>
  </si>
  <si>
    <t>https://сыктывкар.рф/administration/departament-finansov/byudzhet/byudzhet-dlya-grazhdan/byudzhet-mo-go-syktyvkar/</t>
  </si>
  <si>
    <t xml:space="preserve">не соблюдены сроки публикации</t>
  </si>
  <si>
    <t>https://воркутафинансы.рф/main/budget-city/budget-citizens</t>
  </si>
  <si>
    <t>http://www.finupr.adminta.ru/index.php/byudzhet-dlya-grazhdan/na-osnove-resheniya-soveta-o-byudzhete</t>
  </si>
  <si>
    <t>https://usinsk.gosuslugi.ru/deyatelnost/napravleniya-deyatelnosti/byudzhet-dlya-grazhdan/</t>
  </si>
  <si>
    <t>https://fin.mouhta.ru/byudzhet/grazhdan/2025/</t>
  </si>
  <si>
    <t>http://finupr.govuktyl.ru/byudzhet-dlya-grazhdan/2025-god/344-informatsionnaya-broshyura-byudzhet-dlya-grazhdan-k-resheniyu-soveta-mo-vuktyl-rk-ot-04-12-2024-90-o-byudzhete-munitsipalnogo-okruga-vuktyl-rk-na-2025-god-i-planovyj-period-2026-i-2027-godov</t>
  </si>
  <si>
    <t>http://fuizhma.ru/byudzhet-dlya-grazhdan</t>
  </si>
  <si>
    <t xml:space="preserve">на некоторых слайдах не указаны ед. измерения</t>
  </si>
  <si>
    <t>http://www.mrk11.ru/page/bjudzhet_mr_knyazhpogostskiy.bjudzhet_dlya_grazhdan/</t>
  </si>
  <si>
    <t xml:space="preserve">не соблюдены сроки публикации,  подтверждения своевременности размещения  в формате pptx - нет</t>
  </si>
  <si>
    <t>https://kojgorodok.ru/finansyi/byudzhet-dlya-grazhdan/</t>
  </si>
  <si>
    <t>https://kortkeros.gosuslugi.ru/ofitsialno/statistika/byudzhet-dlya-grazhdan/</t>
  </si>
  <si>
    <t>https://ufmrpechora.ru/page/levoe_menju.otkrytyi_bydget.bjudzhet_dlya_grazhdan_prezentatsii_broshjury.bjudzhet_dlya_grazhdan_k_resheniju_o_bjudzhete.2025_2027_gg.mo_mr_pechora_na_2025_2027_gg/</t>
  </si>
  <si>
    <t>https://www.priluzie.ru/bjudzhet-dlja-grazhdan/bjudzhet-municipalnogo-rajona-priluzskij-na-23031/bjudzhet-municipalnogo-rajona-priluzskij-na/</t>
  </si>
  <si>
    <t xml:space="preserve"> Неверное наименование брошюры  (опубликована брошюра по проекту решения, вкладка называется -  решение о бюджете). Скорректировано 29.01.2026-  Понижающий коэффициент за затрудненный поиск</t>
  </si>
  <si>
    <t>https://syktyvdin.gosuslugi.ru/deyatelnost/napravleniya-deyatelnosti/finansy/byudzhet-dlya-grazhdan/</t>
  </si>
  <si>
    <t>https://sysola-r11.gosweb.gosuslugi.ru/ofitsialno/statistika/byudzhet-dlya-grazhdan-old/dokumenty_3463.html</t>
  </si>
  <si>
    <t>https://troickopechorskij-r11.gosweb.gosuslugi.ru/finansovoe-upravlenie/byudzhet-dlya-grazhdan/byudzhet-grazhdan_4084.html</t>
  </si>
  <si>
    <t>http://udora.info/byudzhet/dlya-grazhdan</t>
  </si>
  <si>
    <t>https://ustvymskij.ru/index.php/finansovoe-upravlenie/byudzhet-dlya-grazhdan</t>
  </si>
  <si>
    <t>https://ustkulom-r11.gosweb.gosuslugi.ru/ofitsialno/statistika/byudzhet-dlya-grazhdan/</t>
  </si>
  <si>
    <t>http://fin.mrust-cilma.ru/byudzhet-dlya-grazhdan-po-resheniya-soveta-munitsipalnogo-rayona-ust-tsilemskiy-ot-04-12-2024g-06-29-249-o-byudzhete-munitsipalnogo-rayona-ust-tsilemskiy-respubliki-komi-na/</t>
  </si>
  <si>
    <t xml:space="preserve">Мониторинг бюджетных данных по вопросу Опубликован ли проект Годового отчёта об исполнении бюджета в открытом доступе на сайте (портале) МО, предназначенном для публикации бюджетных данных?</t>
  </si>
  <si>
    <t xml:space="preserve">Оценка бюджетных данных по вопросу 4.1</t>
  </si>
  <si>
    <t xml:space="preserve">К1            формат данных          </t>
  </si>
  <si>
    <t xml:space="preserve">К2    затрудненный поиск</t>
  </si>
  <si>
    <t xml:space="preserve">2024 год</t>
  </si>
  <si>
    <t>https://сыктывкар.рф/administration/departament-finansov/byudzhet/resheniya-ob-ispolnenii-byudzheta/</t>
  </si>
  <si>
    <t>https://воркутафинансы.рф/main/budget-city/budget-performance-report/2</t>
  </si>
  <si>
    <t>http://www.finupr.adminta.ru/index.php/byudzhet-mogo-inta/proekt-byudzheta/67-proekt-byudzheta-2024-god/608-proekt-byudzheta-2024-god</t>
  </si>
  <si>
    <t>https://usinsk.gosuslugi.ru/deyatelnost/napravleniya-deyatelnosti/byudzhet/otchet-ob-ispolnenii-byudzheta/otchet-ob-ispolnenii-byudzheta-2024/</t>
  </si>
  <si>
    <t>https://fin.mouhta.ru/byudzhet/otchet/2024/</t>
  </si>
  <si>
    <t>http://finupr.govuktyl.ru/byudzhet-momo-vuktyl/otchety-ob-ispolnenii-byudzheta-mo-vuktyl-rk/2025-god/401-proekt-otcheta-ob-ispolnenii-byudzheta-mo-vuktyl-rk-za-2024-god</t>
  </si>
  <si>
    <t>http://fuizhma.ru/proekt-resheniya-ob-ispolnenii-byudzheta-municzipalnogo-obrazovaniya-municzipalnogo-rajona-izhemskij-za-2024-god</t>
  </si>
  <si>
    <t>http://www.mrk11.ru/page/bjudzhet_mr_knyazhpogostskiy.ispolnenie_bjudzhetov.2024_god_ispolnenie_bjudzheta.npa_ob_ispolnenii_bjudzheta_2024/</t>
  </si>
  <si>
    <t>https://kojgorodok.ru/finansyi/proekt-otcheta-ob-ispolnenii-byudzheta/</t>
  </si>
  <si>
    <t>https://kortfo.ucoz.org/index/2024/0-141</t>
  </si>
  <si>
    <t>https://ufmrpechora.ru/page/levoe_menju.ispolneniya_mestnyh_bjudzhetov_7_3_0.ispolnenie_za_2024_god.godovoy_otchet_ob_ispolnenii_bjudzheta_mo_mr_pechora_na_2024_god/</t>
  </si>
  <si>
    <t>http://www.priluzie.ru/bjudzhet/proekty/</t>
  </si>
  <si>
    <t>https://sosnogorsk.org/adm/budget/execution/annual/</t>
  </si>
  <si>
    <t>https://syktyvdin.gosuslugi.ru/deyatelnost/napravleniya-deyatelnosti/finansy/byudzhet/otchet-ob-ispolnenii-byudzheta-munitsipalnogo-rayona/</t>
  </si>
  <si>
    <t>https://sysola-r11.gosweb.gosuslugi.ru/glavnoe/byudzhet/ispolnenie-byudzheta/</t>
  </si>
  <si>
    <t>https://troickopechorskij-r11.gosweb.gosuslugi.ru/finansovoe-upravlenie/otchety-ob-ispolnenii-byudzheta-mr/ispolnenie-byudzheta-2024_4396.html</t>
  </si>
  <si>
    <t>https://ustvymskij.ru/index.php/finansovoe-upravlenie/proekty-reshenij-o-byudzhete</t>
  </si>
  <si>
    <t>https://ustkulom-r11.gosweb.gosuslugi.ru/glavnoe/byudzhet-rayona/otchet-ob-ispolnenii-byudzheta/proekt-otcheta-ob-ispolnenii-byudzheta/proekty-otcheta-ob-ispolnenii-byudzheta_5243.html</t>
  </si>
  <si>
    <t>http://fin.mrust-cilma.ru/godovoe/</t>
  </si>
  <si>
    <t xml:space="preserve">Мониторинг бюджетных данных по вопросу Проводились ли в МО публичные слушания по Годовому отчёту об исполнении бюджета и опубликован ли в составе материалов к проекту Годового отчёта об исполнении бюджета итоговый документ (протокол), принятый по результатам публичных слушаний?</t>
  </si>
  <si>
    <t xml:space="preserve">Оценка бюджетных данных по вопросу 4.2</t>
  </si>
  <si>
    <t xml:space="preserve">Содержание итогового документа (протокола), принятого по итогам публичных слушаний</t>
  </si>
  <si>
    <t xml:space="preserve">1) дата и место проведения публичных слушаний</t>
  </si>
  <si>
    <t xml:space="preserve">2) обобщенная информация о ходе публичных слушаний, в том числе о мнениях их участников, поступивших предложениях и заявлениях</t>
  </si>
  <si>
    <t xml:space="preserve">3) одобренные большинством участников слушаний рекомендации</t>
  </si>
  <si>
    <t xml:space="preserve">4) должность, фамилия и инициалы лица, подписавшего документ</t>
  </si>
  <si>
    <t xml:space="preserve">в Решении Организационного комитета МО ГО "Сыктывкар" по подготовке и проведению публичных слушаний от 09.06.2025 № 2-ОК отсутствует обобщенная информация о ходе публичных слушаний, в том числе о мнениях их участников, поступивших предложениях и заявлениях, а также одобренные большинством участников слушаний рекомендации</t>
  </si>
  <si>
    <t>нет</t>
  </si>
  <si>
    <t>http://www.finupr.adminta.ru/index.php/byudzhet-mogo-inta/godovoj-otchet-ob-ispolnenii-byudzheta/75-godovoj-otchet-ob-ispolnenii-byudzheta-za-2024-god</t>
  </si>
  <si>
    <t>http://fuizhma.ru/proektyi-resheniy</t>
  </si>
  <si>
    <t>*</t>
  </si>
  <si>
    <t xml:space="preserve">отсутствует обобщенная информация о ходе публичных слушаний, в том числе о мнениях их участников, поступивших предложениях и заявлениях, а также одобренные большинством участников слушаний рекомендации</t>
  </si>
  <si>
    <t>https://www.priluzie.ru/bjudzhet/proekty/materialy-k-proektu-godovogo-otcheta-23143/</t>
  </si>
  <si>
    <t xml:space="preserve">итоговый документ (протокол) в составе материалов к проекту Годового отчёта об исполнении бюджета или доступный по ссылке из раздела, в котором опубликован проект, не обнаружен. Представленный в МФ РК скрин с его  наличием, сдела позднее дня проверки - не принимается  к учету </t>
  </si>
  <si>
    <t xml:space="preserve"> проект Годового отчёта об исполнении бюджета не опубликован, итоговый документ (протокол) учитывается  в составе материалов к проекту Годового отчёта об исполнении бюджета</t>
  </si>
  <si>
    <t xml:space="preserve">Да, проводились и в составе материалов к проекту Годового отчета об исполнении бюджета опубликован итоговый документ (протокол), принятый по результатам публичных слушаний, содержащий все указанные в показателе составляющие</t>
  </si>
  <si>
    <t xml:space="preserve">Мониторинг бюджетных данных по вопросу Опубликованы ли в составе материалов к проекту Годового отчёта об исполнении бюджета сведения о фактических поступлениях доходов по видам доходов в сравнении с первоначально утверждёнными значениями и с уточнёнными значениями с учётом внесённых изменений?</t>
  </si>
  <si>
    <t xml:space="preserve">Оценка бюджетных данных по вопросу 4.3</t>
  </si>
  <si>
    <t xml:space="preserve">Сведения о наличии в составе материалов к проекту Годового отчета об исполнении бюджета ключевых элементов </t>
  </si>
  <si>
    <t xml:space="preserve">1) первоначально утвержденные сведения о доходах</t>
  </si>
  <si>
    <t xml:space="preserve">2) уточненные значения с учетом внесенных изменений (в случае внесения изменений)</t>
  </si>
  <si>
    <t xml:space="preserve">3) фактические значения</t>
  </si>
  <si>
    <t>https://воркутафинансы.рф/дополнительные-материалы-к-проекту-р-5</t>
  </si>
  <si>
    <t xml:space="preserve">Мониторинг бюджетных данных по вопросу Опубликованы ли в составе материалов к проекту Годового отчёта об исполнении бюджета сведения о фактически произведённых расходах по разделам и подразделам классификации расходов в сравнении с первоначально утверждёнными и с уточнёнными значениями с учётом внесённых изменений?</t>
  </si>
  <si>
    <t xml:space="preserve">Оценка бюджетных данных по вопросу 4.4</t>
  </si>
  <si>
    <t xml:space="preserve">1) первоначально утвержденные расходы</t>
  </si>
  <si>
    <t xml:space="preserve">Да, сведения опубликованы, в том числе поясняются различия между первоначально утвержденными показателями расходов и их фактическими значениями для всех показателей, где отклонения составили 5% и более от первоначально утвержденного значения, или таких отклонений нет</t>
  </si>
  <si>
    <t xml:space="preserve">Мониторинг бюджетных данных по вопросу Опубликованы ли в составе материалов к проекту Годового отчёта об исполнении бюджета сведения об объёме муниципального долга?</t>
  </si>
  <si>
    <t xml:space="preserve">Оценка бюджетных данных по вопросу 4.5</t>
  </si>
  <si>
    <t xml:space="preserve">Мониторинг бюджетных данных по вопросу Опубликованы ли в составе материалов к проекту Годового отчёта об исполнении бюджета сведения о выполнении муниципальными бюджетными и автономными учреждениями МО муниципальных заданий на оказание муниципальных услуг (выполнение работ), а также об объёмах субсидий на финансовое обеспечение выполнения муниципальных заданий?</t>
  </si>
  <si>
    <t xml:space="preserve">Оценка бюджетных данных по вопросу 4.6</t>
  </si>
  <si>
    <t xml:space="preserve">Сведения о наличии в составе материалов к проекту Годового отчета об исполнении бюджета за 2023 год ключевых элементов </t>
  </si>
  <si>
    <t xml:space="preserve">1) плановые и фактические значения показателей, характеризующих объемы и (или) качество муниципальных услуг (работ)</t>
  </si>
  <si>
    <t xml:space="preserve">2) плановые и фактические объемы субсидий на выполнение муниципальных заданий на оказание соответствующих муниципальных услуг (выполнение работ)</t>
  </si>
  <si>
    <t xml:space="preserve">оцениваются сводные данные</t>
  </si>
  <si>
    <t xml:space="preserve">Мониторинг бюджетных данных по вопросу Доля муниципальных казенных,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имущества, в процентах от общего количества муниципальных казеных, бюджетных и автономных учреждений МО.</t>
  </si>
  <si>
    <t xml:space="preserve">Оценка бюджетных данных по вопросу 5.1</t>
  </si>
  <si>
    <t xml:space="preserve">Мониторинг бюджетных данных по вопросу Доля муниципальных казенных,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баланс учреждения (форма 0503130 для казённых учреждений; форма 0503730 для бюджетных и автономных учреждений), в процентах от общего количества муниципальных казеных, бюджетных и автономных учреждений МО.</t>
  </si>
  <si>
    <t xml:space="preserve">Мониторинг бюджетных данных по вопросу Опубликован ли в сети Интернет бюджет для граждан, разработанный на основе Годового отчета об исполнении бюджета?</t>
  </si>
  <si>
    <t xml:space="preserve">Оценка бюджетных данных по вопросу 6.1</t>
  </si>
  <si>
    <t xml:space="preserve">Сведения о наличии в "Бюджете для граждан" ключевых элементов:</t>
  </si>
  <si>
    <t xml:space="preserve">Дата утверждения годового отчета об исполнении бюджета за 2024 год</t>
  </si>
  <si>
    <t xml:space="preserve">1) исполнение плана по доходам бюджета</t>
  </si>
  <si>
    <t xml:space="preserve">2) исполнение плана по  расходам бюджета</t>
  </si>
  <si>
    <t xml:space="preserve">3) для видов доходов и расходов, по которым отклонение составляет 10% и более - причины невыполнения плана</t>
  </si>
  <si>
    <t xml:space="preserve">4) полученный результат (эффект) от реализации значимых проектов</t>
  </si>
  <si>
    <t xml:space="preserve">5) контактная информация, которую граждане могут использовать для дальнейшего обсуждения Годового отчета об исполнении бюджета за 2024 год</t>
  </si>
  <si>
    <t>https://сыктывкар.рф/administration/departament-finansov/byudzhet/byudzhet-dlya-grazhdan/otchety-ob-ispolnenii-byudzheta-mo-go-syktyvkar/</t>
  </si>
  <si>
    <t xml:space="preserve">не указаны причины невыполнения плана по видам расходов и доходов, по которым отклонение составило 10% и более</t>
  </si>
  <si>
    <t>http://www.finupr.adminta.ru/index.php/byudzhet-dlya-grazhdan/na-osnove-otcheta-ob-ispolnenii-byudzheta</t>
  </si>
  <si>
    <t xml:space="preserve">не соблюдены сроки</t>
  </si>
  <si>
    <t>https://fin.mouhta.ru/byudzhet/grazhdan/2024/</t>
  </si>
  <si>
    <t>http://finupr.govuktyl.ru/byudzhet-dlya-grazhdan/2025-god/410-otchet-ob-ispolnenii-byudzheta-mo-vuktyl-rk</t>
  </si>
  <si>
    <t>http://www.mrk11.ru/page/bjudzhet_mr_knyazhpogostskiy.bjudzhet_dlya_grazhdan.2024_god_bjudzhet_dlya_grazhdan/</t>
  </si>
  <si>
    <t>https://kortfo.ucoz.org/index/bjudzhet_2024_2026/0-136</t>
  </si>
  <si>
    <t>https://ufmrpechora.ru/page/levoe_menju.otkrytyi_bydget.bjudzhet_dlya_grazhdan_prezentatsii_broshjury.otchet_ob_ispolnenii_bjudzheta.2024_god_c.mo_mr_pechora_2024_god/</t>
  </si>
  <si>
    <t>https://www.priluzie.ru/bjudzhet-dlja-grazhdan/</t>
  </si>
  <si>
    <t>http://sosnogorsk.org/adm/budget/execution/annual/the-budget-for-citizens/</t>
  </si>
  <si>
    <t>https://sysola-r11.gosweb.gosuslugi.ru/ofitsialno/statistika/byudzhet-dlya-grazhdan-old/dokumenty_3835.html</t>
  </si>
  <si>
    <t xml:space="preserve">брошюра по утверждённому отчёту не размещена</t>
  </si>
  <si>
    <t xml:space="preserve">утверждённый отчёт не размещён, дата утверждения не определена</t>
  </si>
  <si>
    <t>-</t>
  </si>
  <si>
    <t>https://troickopechorskij-r11.gosweb.gosuslugi.ru/finansovoe-upravlenie/byudzhet-dlya-grazhdan/</t>
  </si>
  <si>
    <t>http://fin.mrust-cilma.ru/byudzhet-dlya-grazhdan-po-proektu-resheniya-soveta-mr-ust-tsilemskiy-ob-utverzhdenii-otcheta-ob-ispolnenii-byudzheta-mr-ust-tsilemskiy-respubliki-komi-za-2023-god/</t>
  </si>
  <si>
    <t xml:space="preserve">Мониторинг бюджетных данных по вопросу 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t>
  </si>
  <si>
    <t xml:space="preserve">Оценка сведений по вопросу 7.1</t>
  </si>
  <si>
    <t xml:space="preserve">Комментарий к оценке сведений</t>
  </si>
  <si>
    <t xml:space="preserve">Комментарий к оценке сведений и применению понижающих коэффициентов </t>
  </si>
  <si>
    <t xml:space="preserve">в информационных сообщениях отсутствует полная информация: от 18.02.2025 - не указано место проведения, от 01.04.2025 не указан формат проведения, от 30.04.2025 - не указано время.  </t>
  </si>
  <si>
    <t xml:space="preserve">информация за 1 полугодие не размещалась</t>
  </si>
  <si>
    <t>http://сыктывкар.рф/administration/departament-finansov/finansovaya-gramotnost/informatsionnye-soobshcheniya-dlya-grazhdan-o-provedenii-meropriyatij-po-povysheniyu-urovnya-finansovoj-gramotnosti</t>
  </si>
  <si>
    <t>https://воркутафинансы.рф/</t>
  </si>
  <si>
    <t>http://finupr.adminta.ru/index.php/finansovaya-gramotnost/poleznaya-informatsiya</t>
  </si>
  <si>
    <t>https://usinsk.gosuslugi.ru/deyatelnost/napravleniya-deyatelnosti/finansovaya-gramotnost/?cur_cc=3203</t>
  </si>
  <si>
    <t xml:space="preserve">Всероссийская просветительская эстафета "Мои финансы"
https://fin.mouhta.ru/news/317/
Местные мероприятия
https://fin.mouhta.ru/news/295/
https://fin.mouhta.ru/news/296/
https://fin.mouhta.ru/news/297/
https://fin.mouhta.ru/news/298/
https://fin.mouhta.ru/news/299/
https://fin.mouhta.ru/news/300/
https://fin.mouhta.ru/news/301/
https://fin.mouhta.ru/news/302/
https://fin.mouhta.ru/news/303/
https://fin.mouhta.ru/news/304/
https://fin.mouhta.ru/news/305/
https://fin.mouhta.ru/news/306/
https://fin.mouhta.ru/news/307/
https://fin.mouhta.ru/news/308/
https://fin.mouhta.ru/news/309/
https://fin.mouhta.ru/news/311/
https://fin.mouhta.ru/news/312/
https://fin.mouhta.ru/news/313/
https://fin.mouhta.ru/news/314/
https://fin.mouhta.ru/news/315/
https://fin.mouhta.ru/news/316/
https://fin.mouhta.ru/news/318/
https://fin.mouhta.ru/news/319/
https://fin.mouhta.ru/news/320/
https://fin.mouhta.ru/news/321/
https://fin.mouhta.ru/news/322/
https://fin.mouhta.ru/news/323/
https://fin.mouhta.ru/news/324/
https://fin.mouhta.ru/news/325/
https://fin.mouhta.ru/news/326/
https://fin.mouhta.ru/news/328/
https://fin.mouhta.ru/news/329/
https://fin.mouhta.ru/news/330/
Финграмотность для людей старшего возраста
https://vk.com/wall-212119860_448
республиканский творческий конкурс для детей и молодежи «Секреты денежки»
https://vk.com/wall-212119860_470
посты по финансовой грамотности на официальной странице в VK
https://vk.com/wall-212119860_458
https://vk.com/wall-212119860_459
https://vk.com/wall-212119860_485
https://vk.com/wall-212119860_488
https://vk.com/wall-212119860_496
https://vk.com/wall-212119860_502
https://vk.com/wall-212119860_504
https://vk.com/wall-212119860_509
https://vk.com/wall-212119860_516
https://vk.com/wall-212119860_522
https://vk.com/wall-212119860_523
https://vk.com/wall-212119860_529
https://vk.com/wall-212119860_530
https://vk.com/wall-212119860_536
https://vk.com/wall-212119860_538
https://vk.com/wall-212119860_546
https://vk.com/wall-212119860_549
https://vk.com/wall-212119860_551
https://vk.com/wall-212119860_559
https://vk.com/wall-212119860_580
https://vk.com/wall-212119860_585
https://vk.com/wall-212119860_591</t>
  </si>
  <si>
    <t xml:space="preserve">п. 1.1.3.2 https://fin.mouhta.ru/news/195/
п. 1.1.6.1 https://fin.mouhta.ru/news/196/
п. 1.1.6.2 https://fin.mouhta.ru/news/188/
п. 1.2.3.1 https://fin.mouhta.ru/news/194/
п. 1.2.4 https://fin.mouhta.ru/opros/result_1_2022.php
п. 1.1.6.2 https://fin.mouhta.ru/news/184/</t>
  </si>
  <si>
    <t>http://finupr.govuktyl.ru/finansovaya-gramotnost/informatsionnye-soobshcheniya-dlya-grazhdan-2025-god/2025-god-1-polugodie</t>
  </si>
  <si>
    <t xml:space="preserve">учитываются только информационные сообщения, опубликованные на сайте (портале) МО, предназначенном для публикации бюджетных данных; отчёты о проделанной работе при проведении мониторинга не учитываются</t>
  </si>
  <si>
    <t xml:space="preserve">https://vk.com/school1vyktyl?w=wall-199042052_799 </t>
  </si>
  <si>
    <t>http://fuizhma.ru/category/novosti</t>
  </si>
  <si>
    <t xml:space="preserve">учитываются только информационные сообщения, опубликованные на сайте (портале) МО, предназначенном для публикации бюджетных данных</t>
  </si>
  <si>
    <t xml:space="preserve">январь
https://vk.com/fuizhma?w=wall-131533644_809
https://vk.com/fuizhma?w=wall-131533644_812
https://vk.com/fuizhma?w=wall-131533644_813
https://vk.com/fuizhma?w=wall-131533644_814
февраль
https://vk.com/fuizhma?w=wall-131533644_824
https://vk.com/fuizhma?w=wall-131533644_829
https://vk.com/fuizhma?w=wall-131533644_827
март
https://vk.com/fuizhma?w=wall-131533644_860
апрель
https://vk.com/fuizhma?w=wall-131533644_888
https://vk.com/fuizhma?w=wall-131533644_889
https://vk.com/fuizhma?w=wall-131533644_890
https://vk.com/fuizhma?w=wall-131533644_892
https://vk.com/fuizhma?w=wall-131533644_893
https://vk.com/fuizhma?w=wall-131533644_895
май
https://vk.com/fuizhma?w=wall-131533644_900
https://vk.com/fuizhma?w=wall-131533644_908
https://vk.com/fuizhma?w=wall-131533644_911</t>
  </si>
  <si>
    <t>http://www.mrk11.ru/page/bjudzhet_mr_knyazhpogostskiy.gramotnos_finansovaya/</t>
  </si>
  <si>
    <t>https://kojgorodok.ru/finansyi/finansovaya-gramotnost/</t>
  </si>
  <si>
    <t>https://kortfo.ucoz.org/index/novosti_i_meroprijatija/0-117</t>
  </si>
  <si>
    <t xml:space="preserve">http://kortkeros.ru/?mode=news_post&amp;view=13481706
http://kortkeros.ru/?mode=news_post&amp;view=16455106</t>
  </si>
  <si>
    <t>https://www.ufmrpechora.ru/page/levoe_menju.Finansovaya_gramotnost.finansovaya_gramotnost_2025_god/</t>
  </si>
  <si>
    <t>http://ufmrpechora.ru/page/levoe_menju.Finansovaya_gramotnost.finansovaya_gramotnost_2022_god/</t>
  </si>
  <si>
    <t>https://www.priluzie.ru/bjudzhet-dlja-grazhdan/finansovaja-gramotnost/planiruemye-meroprijatija/</t>
  </si>
  <si>
    <t xml:space="preserve">https://vk.com/presspriluzie?w=wall-112251443_16235 
https://vk.com/presspriluzie?w=wall-112251443_16439 
https://vk.com/presspriluzie?w=wall-112251443_15592
https://www.priluzie.ru/sotrudniki-ifns-rasskazali-kak-budet?offset=120
https://vk.com/presspriluzie?w=wall-112251443_9816
https://vk.com/presspriluzie?w=wall-112251443_15266
https://vk.com/presspriluzie?w=wall-112251443_15254
https://vk.com/presspriluzie?w=wall-112251443_13046
https://vk.com/spletka?w=wall-52342325_1024
https://vk.com/spletka?w=wall-52342325_1007
https://vk.com/spletka?w=wall-52342325_950
https://vk.com/spletka?w=wall-52342325_630</t>
  </si>
  <si>
    <t>https://sosnogorsk.org/strukturnye/finupr/financial-literacy/</t>
  </si>
  <si>
    <t xml:space="preserve">отчёты о проделанной работе при проведении мониторинга не учитываются</t>
  </si>
  <si>
    <t>http://sosnogorsk.org/strukturnye/finupr/financial-literacy/</t>
  </si>
  <si>
    <t xml:space="preserve">https://syktyvdin.gosuslugi.ru/dlya-zhiteley/news/novosti_3650.html
https://syktyvdin.gosuslugi.ru/dlya-zhiteley/news/novosti_3709.html
https://syktyvdin.gosuslugi.ru/dlya-zhiteley/news/novosti_3769.html
https://syktyvdin.gosuslugi.ru/dlya-zhiteley/news/novosti_3789.html
https://syktyvdin.gosuslugi.ru/dlya-zhiteley/news/novosti_3854.html
https://syktyvdin.gosuslugi.ru/dlya-zhiteley/news/novosti_3910.html
https://syktyvdin.gosuslugi.ru/dlya-zhiteley/news/novosti_3981.html
https://syktyvdin.gosuslugi.ru/dlya-zhiteley/news/novosti_4169.html
https://syktyvdin.gosuslugi.ru/dlya-zhiteley/news/novosti_4222.html
https://syktyvdin.gosuslugi.ru/dlya-zhiteley/news/novosti_4257.html
https://syktyvdin.gosuslugi.ru/dlya-zhiteley/news/novosti_4289.html</t>
  </si>
  <si>
    <t>https://syktyvdin.gosuslugi.ru/dlya-zhiteley/novosti-i-reportazhi/?cur_cc=40&amp;filter%5B40%5D%5BName%5D=&amp;filter%5B40%5D%5BCategory%5D=64</t>
  </si>
  <si>
    <t xml:space="preserve">опубликовано менее 5 информационных сообщений, попадающих под требования вопроса</t>
  </si>
  <si>
    <t>https://sysola-r11.gosweb.gosuslugi.ru/glavnoe/byudzhet/finansovaya-gramotnost/</t>
  </si>
  <si>
    <t>http://www.сысола-адм.рф/fingram.php</t>
  </si>
  <si>
    <t xml:space="preserve">учитываются информационные сообщения, опубликованные на сайте МО, предназначенном для публикации бюджетных данных</t>
  </si>
  <si>
    <t>https://troitsk-obraz.ucoz.ru/index/finansovaja_gramotnost/0-140</t>
  </si>
  <si>
    <t>http://troitsk-obraz.ucoz.ru/index/finansovaja_gramotnost/0-140</t>
  </si>
  <si>
    <t xml:space="preserve">Меню для информации / Финансовая грамотность;  http://udora.info/finansovaya-gramotnost</t>
  </si>
  <si>
    <t xml:space="preserve">http://udora.info/finansovaya-gramotnost </t>
  </si>
  <si>
    <t>https://disk.yandex.ru/d/UzOHVsXDDol4Qg</t>
  </si>
  <si>
    <t xml:space="preserve">учитываются только информационные сообщения, опубликованные на сайте (портале) МО, предназначенном для публикации бюджетных данных; отчёты о проделанной работе не учитываются при мониторинге</t>
  </si>
  <si>
    <t xml:space="preserve">https://vk.com/wall-58750493_18135
https://vk.com/wall-58750493_17905
https://vk.com/wall-58750493_17864
https://vk.com/wall-58750493_17836
https://vk.com/wall-58750493_17738
https://disk.yandex.ru/i/n6toQsQjMroa6Q</t>
  </si>
  <si>
    <t xml:space="preserve">https://ust-kulomsky.gosuslugi.ru/dlya-zhiteley/novosti-i-reportazhi/novosti_2448.html
https://ust-kulomsky.gosuslugi.ru/dlya-zhiteley/novosti-i-reportazhi/novosti_2909.html</t>
  </si>
  <si>
    <t xml:space="preserve">отчёты о проделанной работе, опросы общественного мнения при проведении мониторинга не учитываются</t>
  </si>
  <si>
    <t xml:space="preserve">http://xn----ttbdejohge1g.xn--p1ai/city/byudzhet-rayona/informatsionnye-soobshcheniya-o-finansovoy-gramotnosti/
http://xn----ttbdejohge1g.xn--p1ai/about/info/news/5814/
http://xn----ttbdejohge1g.xn--p1ai/city/byudzhet-rayona/finansovaya-gramotnost-.php
http://xn----ttbdejohge1g.xn--p1ai/city/byudzhet-rayona/sotsialnyy-opros/
</t>
  </si>
  <si>
    <t>http://fin.mrust-cilma.ru/informatsionnyie-soobshheniya-dlya-grazhdan-o-provedenii-meropriyatiy-po-povyisheniyu-urovnya-finansovoy-gramotnosti/</t>
  </si>
  <si>
    <t xml:space="preserve">http://mrust-cilma.ru
http://fin.mrust-cilma.ru</t>
  </si>
  <si>
    <t xml:space="preserve">Мониторинг бюджетных данных по вопросу Проводились ли в I полугодии отчётного года заседания Общественного совета МО и опубликованы ли итоговые документы (протоколы) этих заседаний?</t>
  </si>
  <si>
    <t xml:space="preserve">Оценка бюджетных данных по вопросу 7.2</t>
  </si>
  <si>
    <t xml:space="preserve">Сведения о наличии ключевых элементов в итоговом документе (протоколе)</t>
  </si>
  <si>
    <t xml:space="preserve">1) дата и место проведения заседания</t>
  </si>
  <si>
    <t xml:space="preserve">2) состав участников</t>
  </si>
  <si>
    <t xml:space="preserve">3) обсуждаемые вопросы</t>
  </si>
  <si>
    <t xml:space="preserve">4) принятые решениях</t>
  </si>
  <si>
    <t xml:space="preserve">5) фамилии и инициалах лица, подписавшего документ</t>
  </si>
  <si>
    <t>https://сыктывкар.рф/administration/upravlenie-informatsii-i-sotsialnykh-kommunikatsiy/obshchestvennaya-palata/protokoly/</t>
  </si>
  <si>
    <t>https://vorkuta.gosuslugi.ru/netcat_files/47/470/PROTOKOL_29_zaochnogo_zasedaniya_Obschestvennogo_Soveta_munitsipal_nogo_okruga_Vorkuta_2021_2025_gg_3_.pdf</t>
  </si>
  <si>
    <t>http://www.finupr.adminta.ru/index.php/byudzhet-mogo-inta/godovoj-otchet-ob-ispolnenii-byudzheta/75-godovoj-otchet-ob-ispolnenii-byudzheta-za-2024-god/836-protokol-zasedaniya-obshchestvennogo-soveta-pri-administratsii-mo-inta-respubliki-komi-2-ot-15-maya-2025-goda</t>
  </si>
  <si>
    <t>https://usinsk-r11.gosweb.gosuslugi.ru/ofitsialno/struktura-munitsipalnogo-obrazovaniya/obschestvennaya-palata/protokoly-zasedaniy/</t>
  </si>
  <si>
    <t>https://mouhta.ru/directions/osovet/</t>
  </si>
  <si>
    <t>http://adm.govuktyl.ru/obshchestvennyj-sovet/deyatelnost-obshchestvennoj-palaty-mo-vuktyl-rk-2023-2026/protokoly-zasedanij-obshchestvennoj-palaty-mo-vuktyl-rk</t>
  </si>
  <si>
    <t xml:space="preserve">заседания общественного совета не проводились</t>
  </si>
  <si>
    <t>https://izhemskij-r11.gosweb.gosuslugi.ru/deyatelnost/napravleniya-deyatelnosti/obschestvennye-organizatsii/obschestvennyy-sovet-mo-mr-izhemskiy/informatsiya-o-deyatelnosti/</t>
  </si>
  <si>
    <t>http://www.mrk11.ru/page/2025_6/</t>
  </si>
  <si>
    <t>https://kojgorodok.ru/obschestvennaya-palata/obschestvennyij-sovet-pri-administratsii-munitsipalnogo-rajona-kojgorodskij/</t>
  </si>
  <si>
    <t xml:space="preserve">https://kortfo.ucoz.org/index/protocola_2019/0-61; https://kortkeros-r11.gosweb.gosuslugi.ru/glavnoe/administratsiya/struktura/otdel-organizatsionnoy-i-kadrovoy-raboty/obschestvennyy-sovet/</t>
  </si>
  <si>
    <t>https://www.ufmrpechora.ru/page/levoe_menju.otkrytyi_bydget.sovet_obschestvennosti_mr_pechora/</t>
  </si>
  <si>
    <t xml:space="preserve">https://www.priluzie.ru/administracija/obschestvennyj-sovet-municipalnogo-obrazovanija-municipalnogo/informacija-o-dejatelnosti-obschestvennoj-palaty/;
https://www.priluzie.ru/bjudzhet/proekty/materialy-k-proektu-godovogo-otcheta-23143/</t>
  </si>
  <si>
    <t>https://sosnogorsk.org/adm/ossr/protokoly-zasedaniy/</t>
  </si>
  <si>
    <t>https://syktyvdin.gosuslugi.ru/obschestvennyy-kontrol/obsch-sovet/protokoly/2025-god/</t>
  </si>
  <si>
    <t>https://sysola-r11.gosweb.gosuslugi.ru/o-munitsipalnom-obrazovanii/obschestvennyy-sovet/</t>
  </si>
  <si>
    <t xml:space="preserve">Организации/ Общестенная муниципальная палата/Протоколы заседаний Общественной муниципальной палаты МО МР «Удорский»/2025 / Протокол №1;  https://cloud.mail.ru/public/Brku/LnAJzDTms/Протокол%20№1.pdf</t>
  </si>
  <si>
    <t>https://ustvymskij.ru/images/Протокол__2_от_20.05.2025_г._Общественной_палаты_МР_Усть-Вымский.pdf</t>
  </si>
  <si>
    <t>https://ust-kulomsky.gosuslugi.ru/netcat_files/multifile/273/5243/Protokol_9_OP.pdf</t>
  </si>
  <si>
    <t>http://mrust-cilma.ru/index.php/obshchestvennyj-sovet/20828-protokoly-zasedanij-obshchestvennogo-soveta-2025-god</t>
  </si>
  <si>
    <t xml:space="preserve">Мониторинг бюджетных данных по вопросу Публикуются ли в открытом доступе на сайте (портале) МО, предназначенном для публикации информации о бюджетных данных, проекты изменений в Бюджет?</t>
  </si>
  <si>
    <t xml:space="preserve">Оценка бюджетных данных по вопросу 8.1</t>
  </si>
  <si>
    <t>https://сыктывкар.рф/administration/departament-finansov/byudzhet/aktualizatsiya-byudzheta/</t>
  </si>
  <si>
    <t>https://воркутафинансы.рф/main/budget-city/budget/project-resh</t>
  </si>
  <si>
    <t>http://www.finupr.adminta.ru/index.php/byudzhet-mogo-inta/proekt-byudzheta/72-proekt-byudzheta-2025-god</t>
  </si>
  <si>
    <t>https://usinsk-r11.gosweb.gosuslugi.ru/deyatelnost/napravleniya-deyatelnosti/byudzhet/resheniya-proekty-resheniy-o-byudzhete/resheniya-proekty-resheniy-o-byudzhete-2025/</t>
  </si>
  <si>
    <t xml:space="preserve">ПРОЕКТ РЕШЕНИЯ СОВЕТА МО "ВУКТЫЛ" РК "О ВНЕСЕНИИ ИЗМЕНЕНИЙ В БЮДЖЕТ МО "ВУКТЫЛ" РК НА 2025 ГОД И ПЛАНОВЫЙ ПЕРИОД 2026 И 2027 ГОДОВ" (МАРТ 2025 ГОДА) 
http://finupr.govuktyl.ru/byudzhet-momo-vuktyl/byudzhet-momo-vuktyl-2/2025-god/372-proekt-resheniya-soveta-mo-vuktyl-rk-o-vnesenii-izmenenij-v-byudzhet-mo-vuktyl-rk-na-2025-god-i-planovyj-period-2026-i-2027-godov-mart-2025-goda                                 
ПРОЕКТ РЕШЕНИЯ СОВЕТА МО "ВУКТЫЛ" РК "О ВНЕСЕНИИ ИЗМЕНЕНИЙ В БЮДЖЕТ МО "ВУКТЫЛ" РК НА 2025 ГОД И ПЛАНОВЫЙ ПЕРИОД 2026 И 2027 ГОДОВ" (ИЮНЬ 2025 ГОДА)                                                         
http://finupr.govuktyl.ru/byudzhet-momo-vuktyl/byudzhet-momo-vuktyl-2/2025-god/413-proekt-resheniya-soveta-mo-vuktyl-rk-o-vnesenii-izmenenij-v-byudzhet-mo-vuktyl-rk-na-2025-god-i-planovyj-period-2026-i-2027-godov-iyun-2025-goda                                                                      
ПРОЕКТ РЕШЕНИЯ СОВЕТА МО "ВУКТЫЛ" РК "О ВНЕСЕНИИ ИЗМЕНЕНИЙ В БЮДЖЕТ МО "ВУКТЫЛ" РК НА 2025 ГОД И ПЛАНОВЫЙ ПЕРИОД 2026 И 2027 ГОДОВ" (ОКТЯБРЬ 2025 ГОДА)                                                        
http://finupr.govuktyl.ru/byudzhet-momo-vuktyl/byudzhet-momo-vuktyl-2/2025-god/441-proekt-resheniya-soveta-mo-vuktyl-rk-o-vnesenii-izmenenij-v-byudzhet-mo-vuktyl-rk-na-2025-god-i-planovyj-period-2026-i-2027-godov-oktyabr-2025-goda                                                                 
ПРОЕКТ РЕШЕНИЯ СОВЕТА МО "ВУКТЫЛ" РК "О ВНЕСЕНИИ ИЗМЕНЕНИЙ В БЮДЖЕТ МО "ВУКТЫЛ" РК НА 2025 ГОД И ПЛАНОВЫЙ ПЕРИОД 2026 И 2027 ГОДОВ" (17 ДЕКАБРЯ 2025 ГОДА)                                                                          
http://finupr.govuktyl.ru/byudzhet-momo-vuktyl/byudzhet-momo-vuktyl-2/2025-god/460-proekt-resheniya-soveta-mo-vuktyl-rk-o-vnesenii-izmenenij-v-byudzhet-mo-vuktyl-rk-na-2025-god-i-planovyj-period-2026-i-2027-godov-dekabr-2025-goda                                                             
ПРОЕКТ РЕШЕНИЯ СОВЕТА МО "ВУКТЫЛ" РК "О ВНЕСЕНИИ ИЗМЕНЕНИЙ В БЮДЖЕТ МО "ВУКТЫЛ" РК НА 2025 ГОД И ПЛАНОВЫЙ ПЕРИОД 2026 И 2027 ГОДОВ" (23 ДЕКАБРЯ 2025 ГОДА)                                                                   
http://finupr.govuktyl.ru/byudzhet-momo-vuktyl/byudzhet-momo-vuktyl-2/2025-god/466-proekt-resheniya-soveta-mo-vuktyl-rk-o-vnesenii-izmenenij-v-byudzhet-mo-vuktyl-rk-na-2025-god-i-planovyj-period-2026-i-2027-godov-23-dekabrya-2025-goda</t>
  </si>
  <si>
    <t>https://kojgorodok.ru/finansyi/proekt-byudzheta/proektyi-vneseniya-izmenenij/</t>
  </si>
  <si>
    <t>https://www.ufmrpechora.ru/page/levoe_menju.resheniya_o_mestnyh_bjudzhetov_d.resheniya_o_bjudzhete_mo_mr_pechora.reshenie_o_bjudzhete_mo_mr_pechora_na_2025_god.vnesenie_izmeneniy_v_bjudzhet_mo_mr_pechora_na_2025_2027_gg/</t>
  </si>
  <si>
    <t>https://www.priluzie.ru/bjudzhet/proekty/</t>
  </si>
  <si>
    <t>https://syktyvdin-r11.gosweb.gosuslugi.ru/deyatelnost/napravleniya-deyatelnosti/finansy/byudzhet/byudzhet-2025-2027/</t>
  </si>
  <si>
    <t>https://sysola-r11.gosweb.gosuslugi.ru/glavnoe/byudzhet/proekt-byudzheta/</t>
  </si>
  <si>
    <t xml:space="preserve">https://troickopechorskij-r11.gosweb.gosuslugi.ru/finansovoe-upravlenie/byudzhet/ </t>
  </si>
  <si>
    <t>http://udora.info/byudzhet/2025</t>
  </si>
  <si>
    <t>https://ustkulom-r11.gosweb.gosuslugi.ru/glavnoe/byudzhet-rayona/</t>
  </si>
  <si>
    <t xml:space="preserve">Мониторинг бюджетных данных по вопросу Публикуются ли в составе материалов к проектам изменений в Бюджет пояснительные записки?</t>
  </si>
  <si>
    <t xml:space="preserve">Оценка бюджетных данных по вопросу 8.2</t>
  </si>
  <si>
    <t xml:space="preserve">Источник данных</t>
  </si>
  <si>
    <t xml:space="preserve">Пояснительная записка к проекту изменений   (МАРТ 2025 ГОДА)                        
http://finupr.govuktyl.ru/byudzhet-momo-vuktyl/byudzhet-momo-vuktyl-2/2025-god/372-proekt-resheniya-soveta-mo-vuktyl-rk-o-vnesenii-izmenenij-v-byudzhet-mo-vuktyl-rk-na-2025-god-i-planovyj-period-2026-i-2027-godov-mart-2025-goda                                
Пояснительная записка к проекту изменений (ИЮНЬ 2025 ГОДА)                                                        
http://finupr.govuktyl.ru/byudzhet-momo-vuktyl/byudzhet-momo-vuktyl-2/2025-god/413-proekt-resheniya-soveta-mo-vuktyl-rk-o-vnesenii-izmenenij-v-byudzhet-mo-vuktyl-rk-na-2025-god-i-planovyj-period-2026-i-2027-godov-iyun-2025-goda                                                                      
Пояснительная записка к проекту изменений (ОКТЯБРЬ 2025 ГОДА)                                                       
http://finupr.govuktyl.ru/byudzhet-momo-vuktyl/byudzhet-momo-vuktyl-2/2025-god/441-proekt-resheniya-soveta-mo-vuktyl-rk-o-vnesenii-izmenenij-v-byudzhet-mo-vuktyl-rk-na-2025-god-i-planovyj-period-2026-i-2027-godov-oktyabr-2025-goda                                                                
Пояснительная записка к проекту изменений (17 ДЕКАБРЯ 2025 ГОДА)                                                                          
http://finupr.govuktyl.ru/byudzhet-momo-vuktyl/byudzhet-momo-vuktyl-2/2025-god/460-proekt-resheniya-soveta-mo-vuktyl-rk-o-vnesenii-izmenenij-v-byudzhet-mo-vuktyl-rk-na-2025-god-i-planovyj-period-2026-i-2027-godov-dekabr-2025-goda                                                             
Пояснительная записка к проекту изменений (23 ДЕКАБРЯ 2025 ГОДА)                                                                    
http://finupr.govuktyl.ru/byudzhet-momo-vuktyl/byudzhet-momo-vuktyl-2/2025-god/466-proekt-resheniya-soveta-mo-vuktyl-rk-o-vnesenii-izmenenij-v-byudzhet-mo-vuktyl-rk-na-2025-god-i-planovyj-period-2026-i-2027-godov-23-dekabrya-2025-goda</t>
  </si>
  <si>
    <t xml:space="preserve">к проекту решения от декабря отсутствует пояснительная записка (неверное вложение)</t>
  </si>
  <si>
    <t xml:space="preserve">к проекту решения от декабря (решение от 26.12.2025) отсутствует пояснительная записка</t>
  </si>
  <si>
    <t>https://ustkulom-r11.gosweb.gosuslugi.ru/glavnoe/byudzhet-rayona/.</t>
  </si>
  <si>
    <t xml:space="preserve">Мониторинг бюджетных данных по вопросу Публикуются ли в открытом доступе на сайте (портале) МО, предназначенном для публикации бюджетных данных, принятые акты о внесении изменений в Бюджет?</t>
  </si>
  <si>
    <t xml:space="preserve">Оценка бюджетных данных по вопросу 8.3</t>
  </si>
  <si>
    <t>https://воркутафинансы.рф/main/budget-city/budget/resh-utver</t>
  </si>
  <si>
    <t>http://www.finupr.adminta.ru/index.php/byudzhet-mogo-inta/utrverzhdennyj-byudzhet/73-utverzhdennyj-byudzhet-2025-god</t>
  </si>
  <si>
    <t xml:space="preserve">РЕШЕНИЕ СОВЕТА МО "ВУКТЫЛ" РК ОТ 26.03.2025 № 111 "О ВНЕСЕНИИ ИЗМЕНЕНИЙ В РЕШЕНИЕ СОВЕТА МО "ВУКТЫЛ" РК ОТ 04 ДЕКАБРЯ 2024 ГОДА № 90 "О БЮДЖЕТЕ МО "ВУКТЫЛ" РК НА 2025 ГОД И ПЛАНОВЫЙ ПЕРИОД 2026 И 2027 ГОДОВ"                                             http://finupr.govuktyl.ru/byudzhet-momo-vuktyl/byudzhet-momo-vuktyl-2/2025-god/381-reshenie-soveta-mo-vuktyl-rk-ot-26-03-2025-111-o-vnesenii-izmenenij-v-reshenie-soveta-mo-vuktyl-rk-ot-04-dekabrya-2024-goda-90-o-byudzhete-mo-vuktyl-rk-na-2025-god-i-planovyj-period-2026-i-2027-godov-s-aktualizirovannoj-versiej-byudzheta                                                                                                                                                                                                                                                                                                                                                                                                                       
РЕШЕНИЕ СОВЕТА МО "ВУКТЫЛ" РК ОТ 25.06.2025 № 134 "О ВНЕСЕНИИ ИЗМЕНЕНИЙ В РЕШЕНИЕ СОВЕТА МО "ВУКТЫЛ" РК ОТ 04 ДЕКАБРЯ 2024 ГОДА № 90 "О БЮДЖЕТЕ МО "ВУКТЫЛ" РК НА 2025 ГОД И ПЛАНОВЫЙ ПЕРИОД 2026 И 2027 ГОДОВ"                                         http://finupr.govuktyl.ru/byudzhet-momo-vuktyl/byudzhet-momo-vuktyl-2/2025-god/414-reshenie-soveta-mo-vuktyl-rk-ot-25-06-2025-134-o-vnesenii-izmenenij-v-reshenie-soveta-mo-vuktyl-rk-ot-04-dekabrya-2024-goda-90-o-byudzhete-mo-vuktyl-rk-na-2025-god-i-planovyj-period-2026-i-2027-godov-s-aktualizirovannoj-versiej-byudzheta                                                                                                                                                                                                                                                                                                                                                                                                                    
РЕШЕНИЕ СОВЕТА МО "ВУКТЫЛ" РК ОТ 29.10.2025 № 5 "О ВНЕСЕНИИ ИЗМЕНЕНИЙ В РЕШЕНИЕ СОВЕТА МО "ВУКТЫЛ" РК ОТ 04 ДЕКАБРЯ 2024 ГОДА № 90 "О БЮДЖЕТЕ МО "ВУКТЫЛ" РК НА 2025 ГОД И ПЛАНОВЫЙ ПЕРИОД 2026 И 2027 ГОДОВ"                                                                 http://finupr.govuktyl.ru/byudzhet-momo-vuktyl/byudzhet-momo-vuktyl-2/2025-god/446-reshenie-soveta-mo-vuktyl-rk-ot-29-10-2025-5-o-vnesenii-izmenenij-v-reshenie-soveta-mo-vuktyl-rk-ot-04-dekabrya-2024-goda-90-o-byudzhete-mo-vuktyl-rk-na-2025-god-i-planovyj-period-2026-i-2027-godov-s-aktualizirovannoj-versiej-byudzheta                                                                                                                                                                                                                                                                                                                                                                                                     
РЕШЕНИЕ СОВЕТА МО "ВУКТЫЛ" РК ОТ 17.12.2025 № 15 "О ВНЕСЕНИИ ИЗМЕНЕНИЙ В РЕШЕНИЕ СОВЕТА МО "ВУКТЫЛ" РК ОТ 04 ДЕКАБРЯ 2024 ГОДА № 90 "О БЮДЖЕТЕ МО "ВУКТЫЛ" РК НА 2025 ГОД И ПЛАНОВЫЙ ПЕРИОД 2026 И 2027 ГОДОВ"                                            http://finupr.govuktyl.ru/byudzhet-momo-vuktyl/byudzhet-momo-vuktyl-2/2025-god/465-reshenie-soveta-mo-vuktyl-rk-ot-17-12-2025-15-o-vnesenii-izmenenij-v-reshenie-soveta-mo-vuktyl-rk-ot-04-dekabrya-2024-goda-90-o-byudzhete-mo-vuktyl-rk-na-2025-god-i-planovyj-period-2026-i-2027-godov-s-aktualizirovannoj-versiej-byudzheta                                                                                                                                                                                                                                                                                                                                                                                          
РЕШЕНИЕ СОВЕТА МО "ВУКТЫЛ" РК ОТ 23.12.2025 № 23 "О ВНЕСЕНИИ ИЗМЕНЕНИЙ В РЕШЕНИЕ СОВЕТА МО "ВУКТЫЛ" РК ОТ 04 ДЕКАБРЯ 2024 ГОДА № 90 "О БЮДЖЕТЕ МО "ВУКТЫЛ" РК НА 2025 ГОД И ПЛАНОВЫЙ ПЕРИОД 2026 И 2027 ГОДОВ"                                                http://finupr.govuktyl.ru/byudzhet-momo-vuktyl/byudzhet-momo-vuktyl-2/2025-god/468-reshenie-soveta-mo-vuktyl-rk-ot-23-12-2025-23-o-vnesenii-izmenenij-v-reshenie-soveta-mo-vuktyl-rk-ot-04-dekabrya-2024-goda-90-o-byudzhete-mo-vuktyl-rk-na-2025-god-i-planovyj-period-2026-i-2027-godov-s-aktualizirovannoj-versiej-byudzheta</t>
  </si>
  <si>
    <t>https://sysola-r11.gosweb.gosuslugi.ru/glavnoe/byudzhet/byudzhet-rayona/</t>
  </si>
  <si>
    <t xml:space="preserve">Мониторинг бюджетных данных по вопросу Публикуются ли в открытом доступе на сайте (портале) МО, предназначенном для публикации информации о бюджетных данных, актуализированные версии Бюджета с учётом внесённых изменений?</t>
  </si>
  <si>
    <t xml:space="preserve">Оценка бюджетных данных по вопросу 8.4</t>
  </si>
  <si>
    <t>https://воркутафинансы.рф/main/budget-city/budget/actual-budget</t>
  </si>
  <si>
    <t xml:space="preserve">не размещена актуализированная версия бюджета с учётом изменений от 25.12.2025</t>
  </si>
  <si>
    <t xml:space="preserve">РЕШЕНИЕ СОВЕТА МО "ВУКТЫЛ" РК ОТ 26.03.2025 № 111 "О ВНЕСЕНИИ ИЗМЕНЕНИЙ В РЕШЕНИЕ СОВЕТА МО "ВУКТЫЛ" РК ОТ 04 ДЕКАБРЯ 2024 ГОДА № 90 "О БЮДЖЕТЕ МО "ВУКТЫЛ" РК НА 2025 ГОД И ПЛАНОВЫЙ ПЕРИОД 2026 И 2027 ГОДОВ" (С АКТУАЛИЗИРОВАННОЙ ВЕРСИЕЙ БЮДЖЕТА)                                           
http://finupr.govuktyl.ru/byudzhet-momo-vuktyl/byudzhet-momo-vuktyl-2/2025-god/381-reshenie-soveta-mo-vuktyl-rk-ot-26-03-2025-111-o-vnesenii-izmenenij-v-reshenie-soveta-mo-vuktyl-rk-ot-04-dekabrya-2024-goda-90-o-byudzhete-mo-vuktyl-rk-na-2025-god-i-planovyj-period-2026-i-2027-godov-s-aktualizirovannoj-versiej-byudzheta                                                                                                                                                                                                                                                                                                                                                                                                                       
РЕШЕНИЕ СОВЕТА МО "ВУКТЫЛ" РК ОТ 25.06.2025 № 134 "О ВНЕСЕНИИ ИЗМЕНЕНИЙ В РЕШЕНИЕ СОВЕТА МО "ВУКТЫЛ" РК ОТ 04 ДЕКАБРЯ 2024 ГОДА № 90 "О БЮДЖЕТЕ МО "ВУКТЫЛ" РК НА 2025 ГОД И ПЛАНОВЫЙ ПЕРИОД 2026 И 2027 ГОДОВ" (С АКТУАЛИЗИРОВАННОЙ ВЕРСИЕЙ БЮДЖЕТА)                                       
http://finupr.govuktyl.ru/byudzhet-momo-vuktyl/byudzhet-momo-vuktyl-2/2025-god/414-reshenie-soveta-mo-vuktyl-rk-ot-25-06-2025-134-o-vnesenii-izmenenij-v-reshenie-soveta-mo-vuktyl-rk-ot-04-dekabrya-2024-goda-90-o-byudzhete-mo-vuktyl-rk-na-2025-god-i-planovyj-period-2026-i-2027-godov-s-aktualizirovannoj-versiej-byudzheta                                                                                                                                                                                                                                                                                                                                                                                                                    
РЕШЕНИЕ СОВЕТА МО "ВУКТЫЛ" РК ОТ 29.10.2025 № 5 "О ВНЕСЕНИИ ИЗМЕНЕНИЙ В РЕШЕНИЕ СОВЕТА МО "ВУКТЫЛ" РК ОТ 04 ДЕКАБРЯ 2024 ГОДА № 90 "О БЮДЖЕТЕ МО "ВУКТЫЛ" РК НА 2025 ГОД И ПЛАНОВЫЙ ПЕРИОД 2026 И 2027 ГОДОВ" (С АКТУАЛИЗИРОВАННОЙ ВЕРСИЕЙ БЮДЖЕТА)                                                                
http://finupr.govuktyl.ru/byudzhet-momo-vuktyl/byudzhet-momo-vuktyl-2/2025-god/446-reshenie-soveta-mo-vuktyl-rk-ot-29-10-2025-5-o-vnesenii-izmenenij-v-reshenie-soveta-mo-vuktyl-rk-ot-04-dekabrya-2024-goda-90-o-byudzhete-mo-vuktyl-rk-na-2025-god-i-planovyj-period-2026-i-2027-godov-s-aktualizirovannoj-versiej-byudzheta                                                                                                                                                                                                                                                                                                                                                                                                     
РЕШЕНИЕ СОВЕТА МО "ВУКТЫЛ" РК ОТ 17.12.2025 № 15 "О ВНЕСЕНИИ ИЗМЕНЕНИЙ В РЕШЕНИЕ СОВЕТА МО "ВУКТЫЛ" РК ОТ 04 ДЕКАБРЯ 2024 ГОДА № 90 "О БЮДЖЕТЕ МО "ВУКТЫЛ" РК НА 2025 ГОД И ПЛАНОВЫЙ ПЕРИОД 2026 И 2027 ГОДОВ" (С АКТУАЛИЗИРОВАННОЙ ВЕРСИЕЙ БЮДЖЕТА)                                          
http://finupr.govuktyl.ru/byudzhet-momo-vuktyl/byudzhet-momo-vuktyl-2/2025-god/465-reshenie-soveta-mo-vuktyl-rk-ot-17-12-2025-15-o-vnesenii-izmenenij-v-reshenie-soveta-mo-vuktyl-rk-ot-04-dekabrya-2024-goda-90-o-byudzhete-mo-vuktyl-rk-na-2025-god-i-planovyj-period-2026-i-2027-godov-s-aktualizirovannoj-versiej-byudzheta                                                                                                                                                                                                                                                                                                                                                                                          
РЕШЕНИЕ СОВЕТА МО "ВУКТЫЛ" РК ОТ 23.12.2025 № 23 "О ВНЕСЕНИИ ИЗМЕНЕНИЙ В РЕШЕНИЕ СОВЕТА МО "ВУКТЫЛ" РК ОТ 04 ДЕКАБРЯ 2024 ГОДА № 90 "О БЮДЖЕТЕ МО "ВУКТЫЛ" РК НА 2025 ГОД И ПЛАНОВЫЙ ПЕРИОД 2026 И 2027 ГОДОВ" (С АКТУАЛИЗИРОВАННОЙ ВЕРСИЕЙ БЮДЖЕТА)                                                
http://finupr.govuktyl.ru/byudzhet-momo-vuktyl/byudzhet-momo-vuktyl-2/2025-god/468-reshenie-soveta-mo-vuktyl-rk-ot-23-12-2025-23-o-vnesenii-izmenenij-v-reshenie-soveta-mo-vuktyl-rk-ot-04-dekabrya-2024-goda-90-o-byudzhete-mo-vuktyl-rk-na-2025-god-i-planovyj-period-2026-i-2027-godov-s-aktualizirovannoj-versiej-byudzheta</t>
  </si>
  <si>
    <t>https://kojgorodok.ru/finansyi/aktualizirovannaya-versiya-byudzheta/</t>
  </si>
  <si>
    <t xml:space="preserve">не размещена актуализированная версия бюджета с учётом изменений от 17.12.2025</t>
  </si>
  <si>
    <t>https://www.priluzie.ru/bjudzhet/aktualizirovannye-versii/</t>
  </si>
  <si>
    <t>https://troickopechorskij-r11.gosweb.gosuslugi.ru/finansovoe-upravlenie/aktualizirovannye-versii-byudzheta/</t>
  </si>
  <si>
    <t xml:space="preserve">не размещена актуализированная версия бюджета с учётом изменений от 12.12.2025</t>
  </si>
  <si>
    <t xml:space="preserve">Мониторинг бюджетных данных по вопросу Публикуются ли отчёты об исполнении бюджета МО за первый квартал, полугодие, девять месяцев отчётного года?</t>
  </si>
  <si>
    <t xml:space="preserve">Оценка бюджетных данных по вопросу 9.1</t>
  </si>
  <si>
    <t xml:space="preserve">К3            несоблюдение сроков     </t>
  </si>
  <si>
    <t>https://сыктывкар.рф/administration/departament-finansov/byudzhet/otchety-ob-ispolnenii-byudzheta/</t>
  </si>
  <si>
    <t>https://воркутафинансы.рф/main/budget-city/budget-performance-report</t>
  </si>
  <si>
    <t>http://finupr.adminta.ru/index.php/byudzhet-mogo-inta/ispolnenie-byudzheta/74-ispolnenie-byudzheta-2025-god</t>
  </si>
  <si>
    <t>https://usinsk.gosuslugi.ru/deyatelnost/napravleniya-deyatelnosti/byudzhet/otchet-ob-ispolnenii-byudzheta/otchet-ob-ispolnenii-byudzheta-2025/</t>
  </si>
  <si>
    <t>https://fin.mouhta.ru/byudzhet/otchet/2025/postanov_2025/index.php</t>
  </si>
  <si>
    <t xml:space="preserve">ОТЧЕТ ОБ ИСПОЛНЕНИИ БЮДЖЕТА МО "ВУКТЫЛ" РЕСПУБЛИКИ КОМИ за 1 квартал 2025 года     
http://finupr.govuktyl.ru/byudzhet-momo-vuktyl/otchety-ob-ispolnenii-byudzheta-mo-vuktyl-rk/2025-god/399-otchet-ob-ispolnenii-byudzheta-mo-vuktyl-respubliki-komi-za-1-kvartal-2025-goda                                                                         
ОТЧЕТ ОБ ИСПОЛНЕНИИ БЮДЖЕТА МО "ВУКТЫЛ" РЕСПУБЛИКИ КОМИ за 1 полугодие 2025 года                     
http://finupr.govuktyl.ru/byudzhet-momo-vuktyl/otchety-ob-ispolnenii-byudzheta-mo-vuktyl-rk/2025-god/418-otchet-ob-ispolnenii-byudzheta-mo-vuktyl-respubliki-komi-za-1-polugodie-2025-goda                                                                   
ОТЧЕТ ОБ ИСПОЛНЕНИИ БЮДЖЕТА МО "ВУКТЫЛ" РЕСПУБЛИКИ КОМИ ЗА 9 МЕСЯЦЕВ 2025 года                
http://finupr.govuktyl.ru/byudzhet-momo-vuktyl/otchety-ob-ispolnenii-byudzheta-mo-vuktyl-rk/2025-god/443-otchet-ob-ispolnenii-byudzheta-mo-vuktyl-respubliki-komi-za-9-mesyatsev-2025-goda   </t>
  </si>
  <si>
    <t xml:space="preserve">отсутствует постановляющая часть к отчёту об исполнении бюджета за 9 месяцев 2025 г. (неверное вложение)</t>
  </si>
  <si>
    <t>http://fuizhma.ru/byudzhet-rayona-2/otchet-ob-ispolnenii-byudzheta</t>
  </si>
  <si>
    <t>http://www.mrk11.ru/page/bjudzhet_mr_knyazhpogostskiy.ispolnenie_bjudzhetov.2025_god_ispolnenie_bjudzheta.npa_ob_ispolnenii_bjudzheta_2025/</t>
  </si>
  <si>
    <t xml:space="preserve">Все документы в отдном архиве, сформированном одной датой.  Отчет за 9 месяцев - сложно идентифицировать.  В этой связи применены понижающий коэффициенты  за несвоевременность и за сложность поиска.</t>
  </si>
  <si>
    <t>http://kojgorodok.ru/finansyi/otchet-ob-ispolnenii-byudzheta/</t>
  </si>
  <si>
    <t>https://kortfo.ucoz.org/index/2025/0-151</t>
  </si>
  <si>
    <t>https://www.ufmrpechora.ru/page/levoe_menju.ispolneniya_mestnyh_bjudzhetov_7_3_0.ispolnenie_za_2025_god.ezhemesyachnoe_ispolnenie_bjudzheta_mo_mr_pechora_za_2025_god/</t>
  </si>
  <si>
    <t>https://www.priluzie.ru/bjudzhet/otchety/</t>
  </si>
  <si>
    <t>https://sosnogorsk.org/adm/budget/execution/quarterly/2025-god/</t>
  </si>
  <si>
    <t>https://troickopechorskij-r11.gosweb.gosuslugi.ru/finansovoe-upravlenie/otchety-ob-ispolnenii-byudzheta-mr/</t>
  </si>
  <si>
    <t>https://ustvymskij.ru/index.php/finansovoe-upravlenie/itogi-ispolneniya-byudzheta</t>
  </si>
  <si>
    <t>https://ustkulom-r11.gosweb.gosuslugi.ru/glavnoe/byudzhet-rayona/otchet-ob-ispolnenii-byudzheta/ezhekvartalnye-otchety/</t>
  </si>
  <si>
    <t>http://fin.mrust-cilma.ru/ezhekvartalnoe/</t>
  </si>
  <si>
    <t xml:space="preserve">Мониторинг бюджетных данных по вопросу Публикуются ли ежеквартально сведения об исполнении бюджета МО по доходам в разрезе видов доходов в сравнении с запланированными значениями на соответствующий период (финансовый год)?</t>
  </si>
  <si>
    <t xml:space="preserve">Оценка бюджетных данных по вопросу 9.2</t>
  </si>
  <si>
    <t xml:space="preserve">https://сыктывкар.рф/administration/departament-finansov/byudzhet/otchety-ob-ispolnenii-byudzheta/
документ "Сведения об исполнении бюджета МО ГО «Сыктывкар» по доходам и расходам"</t>
  </si>
  <si>
    <t>https://usinsk.gosuslugi.ru/deyatelnost/napravleniya-deyatelnosti/byudzhet/svedeniya-o-hode-ispolneniya-byudzheta/</t>
  </si>
  <si>
    <t>https://fin.mouhta.ru/byudzhet/otchet/2025/</t>
  </si>
  <si>
    <t xml:space="preserve">Сведения об исполнении бюджета МО "Вуктыл" Республики Коми по доходам  за 1 квартал 2025 года     
http://finupr.govuktyl.ru/byudzhet-momo-vuktyl/otchety-ob-ispolnenii-byudzheta-mo-vuktyl-rk/2025-god/399-otchet-ob-ispolnenii-byudzheta-mo-vuktyl-respubliki-komi-za-1-kvartal-2025-goda                                                                          
Сведения об исполнении бюджета МО "Вуктыл" Республики Коми по доходам за 1 полугодие 2025 года                     http://finupr.govuktyl.ru/byudzhet-momo-vuktyl/otchety-ob-ispolnenii-byudzheta-mo-vuktyl-rk/2025-god/418-otchet-ob-ispolnenii-byudzheta-mo-vuktyl-respubliki-komi-za-1-polugodie-2025-goda                                                                
Сведения об исполнении бюджета МО "Вуктыл" Республики Коми по доходам за 9 месяцев 2025 года                
http://finupr.govuktyl.ru/byudzhet-momo-vuktyl/otchety-ob-ispolnenii-byudzheta-mo-vuktyl-rk/2025-god/443-otchet-ob-ispolnenii-byudzheta-mo-vuktyl-respubliki-komi-za-9-mesyatsev-2025-goda   </t>
  </si>
  <si>
    <t>http://www.mrk11.ru/page/bjudzhet_mr_knyazhpogostskiy.ispolnenie_bjudzhetov.2025_god_ispolnenie_bjudzheta.otchety_ispolnenie_bjudzheta_2025/</t>
  </si>
  <si>
    <t xml:space="preserve">сведения за 9 мес. опубликованы с нарушением сроков</t>
  </si>
  <si>
    <t>https://troickopechorskij-r11.gosweb.gosuslugi.ru/finansovoe-upravlenie/otchety-ob-ispolnenii-konsolidirovannogo-byudzheta-mr/</t>
  </si>
  <si>
    <t>https://ustkulom-r11.gosweb.gosuslugi.ru/glavnoe/byudzhet-rayona/otchet-ob-ispolnenii-byudzheta/analiticheskie-dannye-o-postupleniyah-i-rashodah-byudzheta/</t>
  </si>
  <si>
    <t xml:space="preserve">Мониторинг бюджетных данных по вопросу Публикуются ли ежеквартально сведения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t>
  </si>
  <si>
    <t xml:space="preserve">Оценка бюджетных данных по вопросу 9.3</t>
  </si>
  <si>
    <t xml:space="preserve"> https://сыктывкар.рф/administration/departament-finansov/byudzhet/otchety-ob-ispolnenii-byudzheta/
документ "Сведения об исполнении бюджета МО ГО «Сыктывкар» по доходам и расходам"</t>
  </si>
  <si>
    <t xml:space="preserve">Сведения об исполнении бюджета МО "Вуктыл" Республики Коми по расходам  за 1 квартал 2025 года     
http://finupr.govuktyl.ru/byudzhet-momo-vuktyl/otchety-ob-ispolnenii-byudzheta-mo-vuktyl-rk/2025-god/399-otchet-ob-ispolnenii-byudzheta-mo-vuktyl-respubliki-komi-za-1-kvartal-2025-goda                                                                          
Сведения об исполнении бюджета МО "Вуктыл" Республики Коми по расходам за 1 полугодие 2025 года                     http://finupr.govuktyl.ru/byudzhet-momo-vuktyl/otchety-ob-ispolnenii-byudzheta-mo-vuktyl-rk/2025-god/418-otchet-ob-ispolnenii-byudzheta-mo-vuktyl-respubliki-komi-za-1-polugodie-2025-goda                                                                  
Сведения об исполнении бюджета МО "Вуктыл" Республики Коми по расходам за 9 месяцев 2025 года                 http://finupr.govuktyl.ru/byudzhet-momo-vuktyl/otchety-ob-ispolnenii-byudzheta-mo-vuktyl-rk/2025-god/443-otchet-ob-ispolnenii-byudzheta-mo-vuktyl-respubliki-komi-za-9-mesyatsev-2025-goda   </t>
  </si>
  <si>
    <t xml:space="preserve">сведения за 1 полугодие опубликованы с нарушением сроков</t>
  </si>
  <si>
    <t xml:space="preserve">Мониторинг бюджетных данных по вопросу Публикуются ли ежеквартально сведения об объёме муниципального долга МО на начало и на конец отчётного периода?</t>
  </si>
  <si>
    <t xml:space="preserve">Оценка бюджетных данных 9.4</t>
  </si>
  <si>
    <t xml:space="preserve"> https://сыктывкар.рф/administration/departament-finansov/munitsipalnyy-dolg/</t>
  </si>
  <si>
    <t>https://usinsk.gosuslugi.ru/deyatelnost/napravleniya-deyatelnosti/byudzhet/munitsipalnyy-dolg/</t>
  </si>
  <si>
    <t>https://fin.mouhta.ru/dolg/dolgovaya_kniga/2025/</t>
  </si>
  <si>
    <t xml:space="preserve">Выписка из долговой книги  за 1 квартал 2025 года     
http://finupr.govuktyl.ru/byudzhet-momo-vuktyl/otchety-ob-ispolnenii-byudzheta-mo-vuktyl-rk/2025-god/399-otchet-ob-ispolnenii-byudzheta-mo-vuktyl-respubliki-komi-za-1-kvartal-2025-goda                                                                        
Выписка из долговой книги за 1 полугодие 2025 года                     
http://finupr.govuktyl.ru/byudzhet-momo-vuktyl/otchety-ob-ispolnenii-byudzheta-mo-vuktyl-rk/2025-god/418-otchet-ob-ispolnenii-byudzheta-mo-vuktyl-respubliki-komi-za-1-polugodie-2025-goda                                                                  
Выписка из долговой книги за 9 месяцев 2025 года                 
http://finupr.govuktyl.ru/byudzhet-momo-vuktyl/otchety-ob-ispolnenii-byudzheta-mo-vuktyl-rk/2025-god/443-otchet-ob-ispolnenii-byudzheta-mo-vuktyl-respubliki-komi-za-9-mesyatsev-2025-goda   </t>
  </si>
  <si>
    <t xml:space="preserve">сведения за 1 квартал, 9 мес. опубликованы с нарушением сроков</t>
  </si>
  <si>
    <t>http://fuizhma.ru/byudzhet-rayona-2/munitsipalnyiy-dolg</t>
  </si>
  <si>
    <t>http://www.mrk11.ru/page/bjudzhet_mr_knyazhpogostskiy.munitsipalnyy_dolg.2025_god_munitsipalnyy_dolg/</t>
  </si>
  <si>
    <t>https://kortfo.ucoz.org/index/obem_municipalnogo_dolga_mo_mr_quot_kortkerosskij_quot_i_obem_raskhodov_na_ego_obsluzhivanie_po_kvart/0-148</t>
  </si>
  <si>
    <t>https://www.ufmrpechora.ru/page/levoe_menju.normativnaya_baza.munitsipalnyy_dolg.munitsipalnaya_dolgovaya_kniga_mo_mr_pechora.2025_god/</t>
  </si>
  <si>
    <t xml:space="preserve">нет сведений по видам долговых обязательств, согласно п. 2 ст.100</t>
  </si>
  <si>
    <t>https://sysola-r11.gosweb.gosuslugi.ru/deyatelnost/napravleniya-deyatelnosti/munitsipalnaya-vlast/munitsipalnye-finansy/</t>
  </si>
  <si>
    <t>https://troickopechorskij-r11.gosweb.gosuslugi.ru/finansovoe-upravlenie/munitsipalnyy-dolg-mr-troitsko-pechorskiy/</t>
  </si>
  <si>
    <t>https://ustvymskij.ru/index.php/finansovoe-upravlenie/munitsipalnyj-dolg</t>
  </si>
  <si>
    <t>https://ustkulom-r11.gosweb.gosuslugi.ru/glavnoe/byudzhet-rayona/munitsipalnyy-dolg/?cur_cc=1812</t>
  </si>
  <si>
    <t>http://fin.mrust-cilma.ru/munitsipalnyiy-dolg/</t>
  </si>
  <si>
    <t xml:space="preserve">Мониторинг бюджетных данных по вопросу Публикуются ли ежеквартально аналитические данные о поступлении доходов в бюджет МО по видам доходов за отчётный период текущего финансового года в сравнении с соответствующим периодом прошлого года?</t>
  </si>
  <si>
    <t xml:space="preserve">Оценка бюдетных данных по вопросу 9.5</t>
  </si>
  <si>
    <t xml:space="preserve">Анализ доходов МО "Вуктыл" Республики Коми за 1 квартал 2025 года  в сравнении с соответствующим периодом 2024 года      http://finupr.govuktyl.ru/byudzhet-momo-vuktyl/otchety-ob-ispolnenii-byudzheta-mo-vuktyl-rk/2025-god/399-otchet-ob-ispolnenii-byudzheta-mo-vuktyl-respubliki-komi-za-1-kvartal-2025-goda                                                                          
Анализ доходов МО "Вуктыл" Республики Коми за 1 полугодие 2025 года   в сравнении с соответствующим периодом 2024 года                     http://finupr.govuktyl.ru/byudzhet-momo-vuktyl/otchety-ob-ispolnenii-byudzheta-mo-vuktyl-rk/2025-god/418-otchet-ob-ispolnenii-byudzheta-mo-vuktyl-respubliki-komi-za-1-polugodie-2025-goda                                                                   
Анализ доходов МО "Вуктыл" Республики Коми за 9 месяцев 2025 года   в сравнении с соответствующим периодом 2024 года                  http://finupr.govuktyl.ru/byudzhet-momo-vuktyl/otchety-ob-ispolnenii-byudzheta-mo-vuktyl-rk/2025-god/443-otchet-ob-ispolnenii-byudzheta-mo-vuktyl-respubliki-komi-za-9-mesyatsev-2025-goda   </t>
  </si>
  <si>
    <t xml:space="preserve">Меню информации/Бюджет/ бюджет 2025/Аналитические данные по доходам и расходам бюджета:/ ;  http://udora.info/byudzhet/2025</t>
  </si>
  <si>
    <t xml:space="preserve">Мониторинг бюджетных данных по вопросу Публикуются ли ежеквартально аналитические данные о расходах бюджета МО по разделам и подразделам классификации расходов бюджетов за отчётный период текущего финансового года в сравнении с соответствующим периодом прошлого года?</t>
  </si>
  <si>
    <t xml:space="preserve">Оценка бюджетных данных по вопросу 9.6</t>
  </si>
  <si>
    <t xml:space="preserve">Анализ расходов бюджета МО "Вуктыл" Республики Коми по разделам и подразделам классификации расходов бюджета за 1 квартал 2025 года      http://finupr.govuktyl.ru/byudzhet-momo-vuktyl/otchety-ob-ispolnenii-byudzheta-mo-vuktyl-rk/2025-god/399-otchet-ob-ispolnenii-byudzheta-mo-vuktyl-respubliki-komi-za-1-kvartal-2025-goda                                                                          
Анализ расходов бюджета МО "Вуктыл" Республики Коми по разделам и подразделам классификации расходов бюджета за 1 полугодие 2025 года             
http://finupr.govuktyl.ru/byudzhet-momo-vuktyl/otchety-ob-ispolnenii-byudzheta-mo-vuktyl-rk/2025-god/418-otchet-ob-ispolnenii-byudzheta-mo-vuktyl-respubliki-komi-za-1-polugodie-2025-goda                                                                  
Анализ расходов бюджета МО "Вуктыл" Республики Коми по разделам и подразделам классификации расходов бюджета за 9 месяцев 2025 года            
http://finupr.govuktyl.ru/byudzhet-momo-vuktyl/otchety-ob-ispolnenii-byudzheta-mo-vuktyl-rk/2025-god/443-otchet-ob-ispolnenii-byudzheta-mo-vuktyl-respubliki-komi-za-9-mesyatsev-2025-goda   </t>
  </si>
  <si>
    <t>https://sosnogorsk.org/adm/budget/execution/quarterly/2024-god/</t>
  </si>
  <si>
    <t xml:space="preserve">Мониторинг бюджетных данных по вопросу Опубликован ли план контрольных мероприятий органа внешнего муниципального финансового контроля МО на отчётный год?</t>
  </si>
  <si>
    <t xml:space="preserve">Оценка бюджетных данных по вопросу 10.1</t>
  </si>
  <si>
    <t>https://syktyvkar-sovet.ru/documents/plan-raboty-kontrolno-schetnoj-palaty-municipalnogo-obrazovaniya-gorodskogo-okruga-syktyvkar-na-2025-god/</t>
  </si>
  <si>
    <t>https://kskvork.ru/deyatelnost/plan-raboty-komissii/</t>
  </si>
  <si>
    <t>https://adminta.ru/city/kontrolno-schetnaya-palata/deyatelnost/plan-raboty/?ELEMENT_ID=18765</t>
  </si>
  <si>
    <t xml:space="preserve">не соблюдён срок публикации - информация размещена 16.01.2025</t>
  </si>
  <si>
    <t>http://ксп-усинск.рф/service/1/</t>
  </si>
  <si>
    <t>https://xn----8sb2aujigq.xn--p1ai/about/deyatelnost/plany-kontrolnykh-meropriyatiy/</t>
  </si>
  <si>
    <t xml:space="preserve">в плане не указаны вид документа, которым утверждён план, дата его подписания, номер, должность, фамилия и инициалы лица, подписавшегодокумент, в том числе отсутствует официальный документ, подписанный уполномоченным лицом </t>
  </si>
  <si>
    <t>http://ksp.govuktyl.ru/deyatelnost/plany-raboty-ksp-go-vuktyl/46-plan-raboty-kontrolno-schetnoj-palaty-munitsipalnogo-okruga-vuktyl-respubliki-komi-na-2025-god</t>
  </si>
  <si>
    <t xml:space="preserve">не соблюдён срок публикации - информация размещена 10.01.2025</t>
  </si>
  <si>
    <t>https://admizhma11.gosuslugi.ru/deyatelnost/napravleniya-deyatelnosti/kontrolno-schetnaya-komissiya/plan-raboty-ksk/</t>
  </si>
  <si>
    <t xml:space="preserve">нет доступа к размещённой информации</t>
  </si>
  <si>
    <t>http://www.mrk11.ru/page/sovet_rayona.ksp_KSP.inaya/</t>
  </si>
  <si>
    <t>https://kojgorodok.ru/msu/kontrolno-revizionnaya-komissiya-kontrolno-schetnogo-organa-mo-mr-kojgorodskij/deyatelnost-kontrolno-revizionnoj-komissii/planyi-rabotyi/</t>
  </si>
  <si>
    <t xml:space="preserve">https://kortkeros-r11.gosweb.gosuslugi.ru/netcat_files/userfiles/Sovet_rayona/Kontrol_noschetnaya_palata/Plan_osnovnyh_meropriyatiy/plan_raboty_2025_god.PDF
https://kortkeros-r11.gosweb.gosuslugi.ru/glavnoe/sovet-rayona/kontrolno-schetnaya-palata/informatsiya-o-deyatelnosti-kontrolno-schetnoy-palaty/</t>
  </si>
  <si>
    <t>https://www.pechoraonline.ru/ru/page/content.kontrolno_schjotnaya_komissiya.plany_raboty_komissiya/</t>
  </si>
  <si>
    <t>https://www.priluzie.ru/administracija/otdely-komitety-upravlenija/revizionnaja-komissija-kontrolnyj-organ-municipalnogo/dejatelnost/plany-raboty/</t>
  </si>
  <si>
    <t>https://sosnogorsk.org/revkom/operation/the-work-plan/2025/</t>
  </si>
  <si>
    <t>https://www.ksp-syktyvdin.ru/%D0%B4%D0%B5%D1%8F%D1%82%D0%B5%D0%BB%D1%8C%D0%BD%D0%BE%D1%81%D1%82%D1%8C-%D0%BA%D1%81%D0%BF</t>
  </si>
  <si>
    <t>https://sysola-r11.gosweb.gosuslugi.ru/ofitsialno/struktura-munitsipalnogo-obrazovaniya/kontrolno-schetnyy-organ-munitsipalnogo-obrazovaniya/</t>
  </si>
  <si>
    <t xml:space="preserve">отсутствует доступ к сайту</t>
  </si>
  <si>
    <t>https://ksp-tmr.eps74.ru/ksp-tmr/plan/Planrabotyna2025god.htm</t>
  </si>
  <si>
    <t xml:space="preserve">КСП/информация общего характера/План работы КСП на 2025 год  https://cloud.mail.ru/public/XsFx/zzbeo6bbV/План%20работы%20КСП%20на%202025%20год.pdf; https://cloud.mail.ru/public/XsFx/zzbeo6bbV/План%20работы%20на%202025%20в%20ред.%20от%2002.06.2025.pdf</t>
  </si>
  <si>
    <t>https://ustvymskij.ru/index.php/kontrolno-schetnaya-palata/informatsiya-obshchego-kharaktera</t>
  </si>
  <si>
    <t>https://ust-kulomsky.gosuslugi.ru/ofitsialno/struktura-munitsipalnogo-obrazovaniya/kontrolno-schetnyy-organ-munitsipalnogo-obrazovaniya/deyatelnost_ksk/plan-raboty/</t>
  </si>
  <si>
    <t>http://ksp-ust-cilma.ru/deyatelnost</t>
  </si>
  <si>
    <t xml:space="preserve">Мониторинг бюджетных данных по вопросу Публикуется ли информация о проведённых в отчётном году органом внешнего муниципального финансового контроля МО контрольных мероприятиях, о выявленных при их проведении нарушениях и требованиях по устранению выявленных нарушений?</t>
  </si>
  <si>
    <t xml:space="preserve">Оценка бюдждетных данных по вопросу 9.1</t>
  </si>
  <si>
    <t>https://syktyvkar-sovet.ru/informaciya-o-deyatelnosti/</t>
  </si>
  <si>
    <t xml:space="preserve">нарушены сроки опубликования отчётной информации по контрольному мероприятию 1.1 Плана</t>
  </si>
  <si>
    <t xml:space="preserve">https://kskvork.ru/deyatelnost/ekspertno-analiticheskaya-deyatelnost/2025/
https://kskvork.ru/deyatelnost/kontrolnaya-deyatelnost/2025/</t>
  </si>
  <si>
    <t xml:space="preserve">не размещена информация по мероприятию 3.2 Плана</t>
  </si>
  <si>
    <t>https://adminta.ru/city/kontrolno-schetnaya-palata/deyatelnost/informatsiya-o-provedennykh-kontrolnykh-meropriyatiyakh/</t>
  </si>
  <si>
    <t xml:space="preserve">не размещена информация по мероприятию 1.2 Плана</t>
  </si>
  <si>
    <t>http://ксп-усинск.рф/service/2/</t>
  </si>
  <si>
    <t>https://ксп-ухта.рф/about/deyatelnost/proverki-ksp/2025/</t>
  </si>
  <si>
    <t xml:space="preserve">не размещена информация по контрольному мероприятию 2 Плана</t>
  </si>
  <si>
    <t xml:space="preserve">Информация об итогах проведенных контрольных и экспертно-аналитических мероприятий                                                                       
 http://ksp.govuktyl.ru/deyatelnost/informatsiya-ob-itogakh-provedennykh-kontrolnykh-i-ekspertno-analiticheskikh-meropriyatij-s-uchetom-vnesennykh-predstavlenij-i-predpisanij-i-prinyatykh-po-nim-resheniyakh-i-mera                                                                 
Информация о результатах мероприятий                                                             
http://ksp.govuktyl.ru/deyatelnost/informatsiya-ob-itogakh-provedennykh-kontrolnykh-i-ekspertno-analiticheskikh-meropriyatij-s-uchetom-vnesennykh-predstavlenij-i-predpisanij-i-prinyatykh-po-nim-resheniyakh-i-mera/57-otchet-po-rezultatam-kontrolnogo-meropriyatiya-proverka-effektivnosti-upravleniya-debitorskoj-zadolzhennostyu-po-dokhodam-glavnymi-administratorami-byudzhetnykh-sredstv-munitsipalnogo-okruga-vuktyl-respubliki-komi-v-2024-godu</t>
  </si>
  <si>
    <t xml:space="preserve">нарушены сроки опубликования отчётной информации по контрольному мероприятиям 2-4 Плана</t>
  </si>
  <si>
    <t>https://admizhma11.gosuslugi.ru/deyatelnost/napravleniya-deyatelnosti/kontrolno-schetnaya-komissiya/godovye-otchety-o-deyatelnosti-xk/</t>
  </si>
  <si>
    <t xml:space="preserve">не размещена информация по контрольному мероприятию 3 Плана</t>
  </si>
  <si>
    <t>http://www.mrk11.ru/page/sovet_rayona.ksp_KSP.deya/</t>
  </si>
  <si>
    <t xml:space="preserve">https://kojgorodok.ru/msu/kontrolno-revizionnaya-komissiya-kontrolno-schetnogo-organa-mo-mr-kojgorodskij/deyatelnost-kontrolno-revizionnoj-komissii/rezultatyi-kontrolnyih-meropriyatij/
https://kojgorodok.ru/msu/kontrolno-revizionnaya-komissiya-kontrolno-schetnogo-organa-mo-mr-kojgorodskij/deyatelnost-kontrolno-revizionnoj-komissii/rezultatyi-ekspertno-analiticheskih-meropriyatij/</t>
  </si>
  <si>
    <t>https://kortkeros-r11.gosweb.gosuslugi.ru/glavnoe/sovet-rayona/kontrolno-schetnaya-palata/informatsiya-o-deyatelnosti-kontrolno-schetnoy-palaty/</t>
  </si>
  <si>
    <t>https://www.pechoraonline.ru/ru/page/content.kontrolno_schjotnaya_komissiya.informatsiya_po_rezultatam_provedeniya_kontrolnyh_i_ekspertno_analiticheskih_meropriyatiyah/</t>
  </si>
  <si>
    <t>https://www.priluzie.ru/administracija/otdely-komitety-upravlenija/revizionnaja-komissija-kontrolnyj-organ-municipalnogo/dejatelnost/kontrolnaja-dejatelnost/</t>
  </si>
  <si>
    <t xml:space="preserve">нарушены сроки опубликования отчётной информации по контрольному мероприятиям 2.2 Плана; не размещена информация по контрольному мероприятию 2.7 Плана</t>
  </si>
  <si>
    <t>https://sosnogorsk.org/revkom/operation/control-activities/2025/</t>
  </si>
  <si>
    <t xml:space="preserve">информация не публикуется</t>
  </si>
  <si>
    <t xml:space="preserve">наименование контрольного мероприятия 3.6 Плана не соответствует наименованию Информации по результатам проверки, что затрудняет  поиск информации. Применен понижающий коэффициент.</t>
  </si>
  <si>
    <t xml:space="preserve">КСП/информация о дятельности контрольно-счетной платы/информация о проведенных контрольных и экспертно-аналитических мероприятиях /2025 год https://cloud.mail.ru/public/PVX7/i5BVDf9Cu/2%20Информация%20о%20проведенных%20контрольных%20и%20экспертно-аналитических%20мероприятиях/2025%20год</t>
  </si>
  <si>
    <t xml:space="preserve">https://ustvymskij.ru/index.php/kontrolno-schetnaya-palata/deyatelnost-ksp/otchety-rezultaty-proverok                                                 https://ustvymskij.ru/index.php/kontrolno-schetnaya-palata/deyatelnost-ksp/vypisannye-predstavleniya</t>
  </si>
  <si>
    <t>https://ust-kulomsky.gosuslugi.ru/ofitsialno/struktura-munitsipalnogo-obrazovaniya/kontrolno-schetnyy-organ-munitsipalnogo-obrazovaniya/deyatelnost_ksk/proverki/kontrolnye-meropriyatiya/</t>
  </si>
  <si>
    <t>http://ksp-ust-cilma.ru/informatsiya-o-provedennykh-kontrolnykh-ekspertno-analiticheskikh-meropriyatiyakh</t>
  </si>
  <si>
    <t xml:space="preserve">Мониторинг бюджетных данных по вопросу Опубликован ли Проект бюджета в открытом доступе на сайте (портале) МО, предназначенном для публикации информации о бюджетных данных?</t>
  </si>
  <si>
    <t xml:space="preserve">Оценка бюджетных данных по вопросу 11.1</t>
  </si>
  <si>
    <t xml:space="preserve">Городские округа, муниуципальные округа</t>
  </si>
  <si>
    <t>https://воркутафинансы.рф/main/budget-city/project-budget</t>
  </si>
  <si>
    <t>http://finupr.adminta.ru/index.php/byudzhet-mogo-inta/proekt-byudzheta/76-proekt-byudzheta-2026-god/882-proekt-resheniya-soveta-munitsipalnogo-okruga-inta-respubliki-komi-o-byudzhete-munitsipalnogo-okruga-inta-respubliki-komi-na-2026-god-i-planovyj-period-2027-i-2028-godov</t>
  </si>
  <si>
    <t>https://usinsk.gosuslugi.ru/deyatelnost/napravleniya-deyatelnosti/byudzhet/resheniya-proekty-resheniy-o-byudzhete/resheniya-proekty-resheniy-o-byudzhete-2026/</t>
  </si>
  <si>
    <t>https://fin.mouhta.ru/byudzhet/byudzhet_uhta/2026/</t>
  </si>
  <si>
    <t>http://finupr.govuktyl.ru/byudzhet-momo-vuktyl/byudzhet-momo-vuktyl-2/2026-god/453-proekt-byudzheta-mo-vuktyl-rk-na-2026-god-i-planovyj-period-2027-i-2028-godov</t>
  </si>
  <si>
    <t>http://fuizhma.ru/proekt-resheniya-o-byudzhete-municzipalnogo-rajona-izhemskij-respubliki-komi-na-2025-god-i-planovyj-period-2026-i-2027-godov</t>
  </si>
  <si>
    <t>http://www.mrk11.ru/page/bjudzhet_mr_knyazhpogostskiy.resheniya_soveta_o_bjudzhete.2026_2028_goda_resheniya_proekty_o_bjudzhete/</t>
  </si>
  <si>
    <t>https://kojgorodok.ru/finansyi/proekt-byudzheta/</t>
  </si>
  <si>
    <t xml:space="preserve">
</t>
  </si>
  <si>
    <t>https://kortfo.ucoz.org/index/bjudzhet_na_2026_2028/0-167</t>
  </si>
  <si>
    <t>https://www.ufmrpechora.ru/page/levoe_menju.resheniya_o_mestnyh_bjudzhetov_d.resheniya_o_bjudzhete_mo_mr_pechora.reshenie_o_bjudzhete_mo_mr_pechora_na_2026_god.proekt_resheniya_o_bjudzhete_mo_mr_pechora_na_2026_2028_gg/</t>
  </si>
  <si>
    <t>https://sosnogorsk.org/adm/budget/budget/byudzhet-mo-mr-sosnogorsk-na-2026-god/proekty/</t>
  </si>
  <si>
    <t>https://syktyvdin.gosuslugi.ru/deyatelnost/napravleniya-deyatelnosti/finansy/byudzhet/byudzhet-2026-2028/</t>
  </si>
  <si>
    <t>https://troickopechorskij-r11.gosweb.gosuslugi.ru/finansovoe-upravlenie/byudzhet/</t>
  </si>
  <si>
    <t xml:space="preserve">Мониторинг бюджетных данных по вопросу Опубликованы ли в составе материалов к Проекту бюджета сведения о доходах бюджета по видам доходов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t>
  </si>
  <si>
    <t xml:space="preserve">Оценка бюджетных данных по вопросу 11.2</t>
  </si>
  <si>
    <t>http://finupr.adminta.ru/index.php/byudzhet-mogo-inta/proekt-byudzheta/76-proekt-byudzheta-2026-god/883-dopolnitelnye-materialy-k-proektu-resheniya-soveta-mo-inta-o-byudzhete-munitsipalnogo-okruga-inta-respubliki-komi-na-2026-god-i-planovyj-period-2027-i-2028-godov</t>
  </si>
  <si>
    <t>https://fin.mouhta.ru/byudzhet/byudzhet_uhta/2026/doc_2026/index.php</t>
  </si>
  <si>
    <t>https://www.priluzie.ru/bjudzhet/proekty/materialy-predostavljaemye-s-proektom-bjudzheta-23167/</t>
  </si>
  <si>
    <t xml:space="preserve">Мониторинг бюджетных данных по вопросу Опубликованы ли в составе материалов к Проекту бюджета сведения о расходах бюджета по разделам и подразделам классификации расходов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t>
  </si>
  <si>
    <t xml:space="preserve">Оценка бюджетных данных по вопросу 11.3</t>
  </si>
  <si>
    <t xml:space="preserve">сведения не опубликованы</t>
  </si>
  <si>
    <t>http://www.mrk11.ru/page/bjudzhet_mr_knyazhpogostskiy.proekty_resheniy_soveta_mr_knyazhpogostskiy/</t>
  </si>
  <si>
    <t xml:space="preserve">Мониторинг бюджетных данных по вопросу Опубликованы ли в составе материалов к Проекту бюджета сведения о планируемых на год, следующий за отчётным, объёмах оказания муниципальных услуг (работ), а также объёмах субсидий бюджетным и автономным учреждениям на финансовое обеспечение выполнения ими муниципального задания на оказание соответствующих муниципальных услуг (выполнение работ)?</t>
  </si>
  <si>
    <t xml:space="preserve">Оценка бюджетных данных по вопросу 11.4</t>
  </si>
  <si>
    <t xml:space="preserve">информация не сведена, что затрудняет её использование для анализа</t>
  </si>
  <si>
    <t xml:space="preserve">информация не сведена, что затрудняет её использование для анализа;
при поиске произведено свыше пяти переходов ("кликов")</t>
  </si>
  <si>
    <t xml:space="preserve">Мониторинг бюджетных данных по вопросу Опубликован ли в сети Интернет бюджет для граждан, разработанный на основе Проекта бюджета?</t>
  </si>
  <si>
    <t xml:space="preserve">Оценка бюджетных данных по вопросу 12.1</t>
  </si>
  <si>
    <t xml:space="preserve">Сведения о наличии в "бюджете для граждан" ключевых элементов </t>
  </si>
  <si>
    <t xml:space="preserve">1) общие суммы доходов и расходов бюджета</t>
  </si>
  <si>
    <t xml:space="preserve">2) сведения об основных социально-экономических решениях, предусмотренных Проектом бюджета, отличающем его от бюджета текущего года, а именно: существенные изменения в структуре доходов и (или) расходов, значимые новые расходные обязательства, в том числе инвестиционные</t>
  </si>
  <si>
    <t>https://сыктывкар.рф/administration/departament-finansov/byudzhet/byudzhet-dlya-grazhdan/proekty-byudzheta-mo-go-syktyvkar/</t>
  </si>
  <si>
    <t>http://finupr.adminta.ru/index.php/byudzhet-dlya-grazhdan/byudzhet-dlya-grazhdan-na-osnove-proekta-byudzheta/896-byudzhet-dlya-grazhdan-na-osnove-proekta-byudzheta-mo-inta-respubliki-komi-na-2026-2028-gody</t>
  </si>
  <si>
    <t>https://fin.mouhta.ru/byudzhet/grazhdan/2026/</t>
  </si>
  <si>
    <t>http://finupr.govuktyl.ru/byudzhet-dlya-grazhdan/2026-god/455-informatsionnaya-broshyura-byudzhet-dlya-grazhdan-k-proektu-resheniya-soveta-mo-vuktyl-rk-o-byudzhete-munitsipalnogo-okruga-vuktyl-na-2026-god-i-planovyj-period-2027-i-2028-godov</t>
  </si>
  <si>
    <t xml:space="preserve">http://kojgorodok.ru/finansyi/byudzhet-dlya-grazhdan/
https://kojgorodok.ru/media/project_mo_182/80/ea/d8/e6/60/be/byudzhet-dlya-grazhdan-po-proektu-byudzheta-2025-2027.pdf</t>
  </si>
  <si>
    <t>https://kortfo.ucoz.org/index/bjudzhet_2026_2028/0-170</t>
  </si>
  <si>
    <t>https://www.ufmrpechora.ru/page/levoe_menju.otkrytyi_bydget.bjudzhet_dlya_grazhdan_prezentatsii_broshjury.bjudzhet_dlya_grazhdan_k_resheniju_o_bjudzhete.2026_2028_gg.mr_mr_pechora_na_2025_2028_gg/</t>
  </si>
  <si>
    <t>https://sysola-r11.gosweb.gosuslugi.ru/ofitsialno/statistika/byudzhet-dlya-grazhdan-old/</t>
  </si>
  <si>
    <t>https://troickopechorskij-r11.gosweb.gosuslugi.ru/finansovoe-upravlenie/byudzhet-dlya-grazhdan/byudzhet-grazhdan_4645.html</t>
  </si>
  <si>
    <t xml:space="preserve">нет контактной информации, которую граждане могут использовать для дальнейшего обсуждения и участия в бюджетном процессе</t>
  </si>
  <si>
    <t>https://ust-kulomsky.gosuslugi.ru/ofitsialno/statistika/byudzhet-dlya-grazhdan/dokumenty-omsu_5950.html</t>
  </si>
  <si>
    <t>http://fin.mrust-cilma.ru/proekt-byudzheta-munitsipalnogo-rayona-ust-tsilemskiy-respubliki-komi-na-2025-god-i-planovyiy-period-2026-i-2027-godov/</t>
  </si>
  <si>
    <t xml:space="preserve">Мониторинг бюджетных данных по вопросу Опубликовано ли информационное сообщение для граждан о проведении публичных слушаний по Проекту бюджета?</t>
  </si>
  <si>
    <t xml:space="preserve">Оценка бюджетных данных по вопросу 13.1</t>
  </si>
  <si>
    <t xml:space="preserve">Опубликовано ли информационное сообщение для граждан о проведении публичных слушаний по Проекту бюджета? </t>
  </si>
  <si>
    <t xml:space="preserve">Содержание информационного сообщения для граждан о проведении публичных слушаний по Проекту бюджета</t>
  </si>
  <si>
    <t xml:space="preserve">К2 затрудненный поиск</t>
  </si>
  <si>
    <t xml:space="preserve">К3 несоблюдение сроков     </t>
  </si>
  <si>
    <t xml:space="preserve">1) дата, время и место проведения публичных слушаний</t>
  </si>
  <si>
    <t xml:space="preserve">2) ссылка (адрес) на раздел (страницу) портала (сайта), где опубликован Проект бюджета и материалы к нему</t>
  </si>
  <si>
    <t xml:space="preserve">Информационное сообщение о проведении публичных слушаний по проекту бюджета должно быть опубликовано не менее, чем за 7 календарных дней до дня проведения публичных слушаний.
При предоставлении МО  информации  в МФРК  требуется указывать только необходимые  для провекти ссылки.</t>
  </si>
  <si>
    <t xml:space="preserve">https://syktyvkar-sovet.ru/news/soobshhenie-o-provedenii-publichnyx-slushanij-po-proektu-byudzheta-mo-go-syktyvkar-na-2026-god-i-planovyj-period-2027-i-2028-godov/ - нет ссылки
https://vk.com/wall-72481435_3961 - не сайт (портал) для размещения бюджетных данных
https://vk.com/wall-62290902_5860 
https://сыктывкар.рф/sfery-deyatelnosti/publichnye-slushaniya-i-obshchestvennye-obsuzhdeniya/publichnye-slushaniya-po-raznym-voprosam/</t>
  </si>
  <si>
    <t xml:space="preserve">https://воркутафинансы.рф/
новость от 21.11.2025</t>
  </si>
  <si>
    <t>http://finupr.adminta.ru/index.php/byudzhet-mogo-inta/proekt-byudzheta/76-proekt-byudzheta-2026-god/884-informatsiya-o-provedenii-publichnykh-slushanij</t>
  </si>
  <si>
    <t>https://usinsk.gosuslugi.ru/dlya-zhiteley/novosti-i-reportazhi/novosti_5688.html</t>
  </si>
  <si>
    <t xml:space="preserve">https://fin.mouhta.ru/news/386/
https://sovet.mouhta.ru/publ-sl/</t>
  </si>
  <si>
    <t>http://finupr.govuktyl.ru/publichnye-slushaniya/2025-god/457-publichnye-slushaniya</t>
  </si>
  <si>
    <t>http://fuizhma.ru/publichnyie-slushaniya</t>
  </si>
  <si>
    <t>http://www.mrk11.ru/page/bjudzhet_mr_knyazhpogostskiy.publichnye_slushaniya/</t>
  </si>
  <si>
    <t>https://kojgorodok.ru/finansyi/media/2236494/</t>
  </si>
  <si>
    <t>https://kortfo.ucoz.org/news/provedenie_publichnykh_slushanij/2025-11-19-83</t>
  </si>
  <si>
    <t>https://www.pechoraonline.ru/ru/news/20895/</t>
  </si>
  <si>
    <t>https://www.priluzie.ru/o-naznachenii-publichnyh-slushanij-po?offset=120</t>
  </si>
  <si>
    <t>https://sosnogorsk.org/sovet/meropr/events/</t>
  </si>
  <si>
    <t xml:space="preserve">https://syktyvdin.gosuslugi.ru/dlya-zhiteley/news/novosti_5151.html                                   
https://syktyvdin.gosuslugi.ru/ofitsialno/struktura-munitsipalnogo-obrazovaniya/sovet-munitsipalnogo-rayona/informatsiya/</t>
  </si>
  <si>
    <t xml:space="preserve">в информационном сообщении представлена ссылка не на проект бюджета, а на брошюру</t>
  </si>
  <si>
    <t>https://sysola-r11.gosweb.gosuslugi.ru/dlya-zhiteley/novosti-i-reportazhi/novosti_1569.html</t>
  </si>
  <si>
    <t>https://troickopechorskij-r11.gosweb.gosuslugi.ru/dlya-zhiteley/kalendar-sobytiy/publichnye-slushaniya-6.html</t>
  </si>
  <si>
    <t xml:space="preserve">Объявления иф сообщения / Администрация района / Финансовое управление /18.11.2025: Информационное сообщение о проведении публичных слушаний; http://udora.info/ob-yavleniya/administratsiya-rajona/finansovoe-upravlenie</t>
  </si>
  <si>
    <t>https://ustvymskij.ru/index.php/finansovoe-upravlenie</t>
  </si>
  <si>
    <t>https://ust-kulomsky.gosuslugi.ru/dlya-zhiteley/novosti-i-reportazhi/novosti_4121.html</t>
  </si>
  <si>
    <t xml:space="preserve">информационное сообщение не дублируется на сайте (портале), где публикуются бюджетные данные</t>
  </si>
  <si>
    <t>http://mrust-cilma.ru/index.php/22557-v-rajonnoj-administratsii-sostoyatsya-publichnye-slushaniya-12</t>
  </si>
  <si>
    <t xml:space="preserve">Мониторинг сведений по вопросу 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t>
  </si>
  <si>
    <t xml:space="preserve">Оценка сведений по вопросу 13.2</t>
  </si>
  <si>
    <t xml:space="preserve">К2 затруднённый поиск</t>
  </si>
  <si>
    <t xml:space="preserve">неверно указаны реквизиты Регпрограммы повышения финграмотности</t>
  </si>
  <si>
    <t xml:space="preserve">Ссылка на источник данных: https://сыктывкар.рф/administration/departament-finansov/finansovaya-gramotnost/informatsionnye-soobshcheniya-dlya-grazhdan-o-provedenii-meropriyatiy-po-povysheniyu-urovnya-finanso/</t>
  </si>
  <si>
    <t>https://сыктывкар.рф/administration/departament-finansov/finansovaya-gramotnost/informatsionnye-soobshcheniya-dlya-grazhdan-o-provedenii-meropriyatij-po-povysheniyu-urovnya-finansovoj-gramotnosti</t>
  </si>
  <si>
    <t xml:space="preserve">информация за 2 полугодие не размещалась</t>
  </si>
  <si>
    <t>https://usinsk.gosuslugi.ru/deyatelnost/napravleniya-deyatelnosti/finansovaya-gramotnost/</t>
  </si>
  <si>
    <t xml:space="preserve">Республиканский конкурс эффективных педагогических практик по финансовой грамотности
https://fin.mouhta.ru/news/335/
Конкурс фанфиков «Крот-банкнот и Крот-банкрот»
https://fin.mouhta.ru/news/342/
https://vk.com/wall-212119860_629
Всероссийская просветительская эстафета "Мои финансы"
https://fin.mouhta.ru/news/364/
https://vk.com/wall-212119860_777
Опрос о безопасности финансовых услуг от Банка России
https://vk.com/wall-212119860_875
https://fin.mouhta.ru/news/385/
https://vk.com/wall-212119860_889
Местные мероприятия
https://fin.mouhta.ru/news/332/
https://fin.mouhta.ru/news/333/
https://fin.mouhta.ru/news/334/
https://fin.mouhta.ru/news/336/
https://fin.mouhta.ru/news/337/
https://fin.mouhta.ru/news/338/
https://fin.mouhta.ru/news/339/
https://fin.mouhta.ru/news/340/
https://fin.mouhta.ru/news/343/
https://fin.mouhta.ru/news/344/
https://fin.mouhta.ru/news/345/
https://fin.mouhta.ru/news/346/
https://fin.mouhta.ru/news/349/
https://fin.mouhta.ru/news/350/
https://fin.mouhta.ru/news/351/
https://fin.mouhta.ru/news/352/
https://fin.mouhta.ru/news/353/
https://fin.mouhta.ru/news/354/
https://fin.mouhta.ru/news/355/
https://fin.mouhta.ru/news/356/
https://fin.mouhta.ru/news/357/
https://fin.mouhta.ru/news/358/
https://fin.mouhta.ru/news/359/
https://fin.mouhta.ru/news/360/
https://fin.mouhta.ru/news/361/
https://fin.mouhta.ru/news/362/
https://fin.mouhta.ru/news/363/
https://fin.mouhta.ru/news/366/
https://fin.mouhta.ru/news/367/
https://fin.mouhta.ru/news/370/
https://fin.mouhta.ru/news/371/
https://fin.mouhta.ru/news/372/
https://fin.mouhta.ru/news/373/
https://fin.mouhta.ru/news/374/
https://fin.mouhta.ru/news/375/
https://fin.mouhta.ru/news/376/
https://fin.mouhta.ru/news/377/
https://fin.mouhta.ru/news/378/
https://fin.mouhta.ru/news/379/
https://fin.mouhta.ru/news/380/
https://fin.mouhta.ru/news/381/
https://fin.mouhta.ru/news/382/
https://fin.mouhta.ru/news/384/
https://fin.mouhta.ru/news/387/
https://fin.mouhta.ru/news/388/
https://fin.mouhta.ru/news/390/
https://fin.mouhta.ru/news/391/
посты по финансовой грамотности на официальной странице в VK
https://vk.com/wall-212119860_602
https://vk.com/wall-212119860_606
https://vk.com/wall-212119860_614
https://vk.com/wall-212119860_616
https://vk.com/wall-212119860_646
https://vk.com/wall-212119860_660
https://vk.com/wall-212119860_665
https://vk.com/wall-212119860_666
https://vk.com/wall-212119860_692
https://vk.com/wall-212119860_718
https://vk.com/wall-212119860_720
https://vk.com/wall-212119860_728
https://vk.com/wall-212119860_736
https://vk.com/wall-212119860_742
https://vk.com/wall-212119860_771
https://vk.com/wall-212119860_778
https://vk.com/wall-212119860_785
https://vk.com/wall-212119860_788
https://vk.com/wall-212119860_795
https://vk.com/wall-212119860_798
https://vk.com/wall-212119860_807
https://vk.com/wall-212119860_818
https://vk.com/wall-212119860_819
https://vk.com/wall-212119860_823
https://vk.com/wall-212119860_825
https://vk.com/wall-212119860_832
https://vk.com/wall-212119860_848
https://vk.com/wall-212119860_850
https://vk.com/wall-212119860_864
https://vk.com/wall-212119860_866
https://vk.com/wall-212119860_870
https://vk.com/wall-212119860_872
https://vk.com/wall-212119860_884
https://vk.com/wall-212119860_892
https://vk.com/wall-212119860_901
https://vk.com/wall-212119860_924
https://vk.com/wall-212119860_932</t>
  </si>
  <si>
    <t xml:space="preserve">п. 1.1.6.1 https://fin.mouhta.ru/news/203/
п. 1.1.6.1 https://fin.mouhta.ru/news/202/
п. 1.1.6.1 https://fin.mouhta.ru/news/201/
п. 1.1.6.2  https://fin.mouhta.ru/news/200/
п. 1.1.6.18 https://fin.mouhta.ru/news/193/
п. 1.1.6.1 https://fin.mouhta.ru/news/197/</t>
  </si>
  <si>
    <t>http://finupr.govuktyl.ru/finansovaya-gramotnost/informatsionnye-soobshcheniya-dlya-grazhdan-2025-god/2025-god-2-polugodie</t>
  </si>
  <si>
    <t xml:space="preserve">https://vk.com/wall-26217261_5467
https://vk.com/wall-106286725_1244</t>
  </si>
  <si>
    <t xml:space="preserve">июль
https://vk.com/fuizhma?w=wall-131533644_924
октябрь
https://vk.com/fuizhma?w=wall-131533644_969
ноябрь
https://vk.com/fuizhma?w=wall-131533644_976
https://vk.com/fuizhma?w=wall-131533644_986
https://vk.com/fuizhma?w=wall-131533644_1024
https://vk.com/fuizhma?w=wall-131533644_1028
https://vk.com/fuizhma?w=wall-131533644_1031
https://vk.com/fuizhma?w=wall-131533644_1032
https://vk.com/fuizhma?w=wall-131533644_1023
https://vk.com/fuizhma?w=wall-131533644_977
декабрь
https://vk.com/fuizhma?w=wall-49302856_8072
https://vk.com/fuizhma?w=wall-131533644_1052
https://vk.com/fuizhma?w=wall-131533644_1038
https://vk.com/fuizhma?w=wall-131533644_1037</t>
  </si>
  <si>
    <t xml:space="preserve">https://syktyvdin.gosuslugi.ru/dlya-zhiteley/news/novosti_4609.html
https://syktyvdin.gosuslugi.ru/dlya-zhiteley/news/novosti_4714.html
https://syktyvdin.gosuslugi.ru/dlya-zhiteley/news/novosti_4713.html-
https://syktyvdin.gosuslugi.ru/dlya-zhiteley/news/novosti_4816.html-
https://syktyvdin.gosuslugi.ru/dlya-zhiteley/news/novosti_4922.html
https://syktyvdin.gosuslugi.ru/dlya-zhiteley/news/novosti_4924.html
https://syktyvdin.gosuslugi.ru/dlya-zhiteley/news/novosti_4923.html
https://syktyvdin.gosuslugi.ru/dlya-zhiteley/news/novosti_4926.html-
https://syktyvdin.gosuslugi.ru/dlya-zhiteley/news/novosti_4925.html
https://syktyvdin.gosuslugi.ru/dlya-zhiteley/news/novosti_5113.html
https://syktyvdin.gosuslugi.ru/dlya-zhiteley/news/novosti_5160.html
https://syktyvdin.gosuslugi.ru/dlya-zhiteley/news/novosti_5256.html</t>
  </si>
  <si>
    <t>http://troitsk-obraz.ucoz.ru/index/novosti/0-8</t>
  </si>
  <si>
    <t>https://ustkulom-r11.gosweb.gosuslugi.ru/dlya-zhiteley/novosti-i-reportazhi/novosti_3453.html</t>
  </si>
  <si>
    <t xml:space="preserve">http://xn----ttbdejohge1g.xn--p1ai/city/byudzhet-rayona/informatsionnye-soobshcheniya-o-finansovoy-gramotnosti/
http://xn----ttbdejohge1g.xn--p1ai/about/info/news/6769/
http://xn----ttbdejohge1g.xn--p1ai/city/byudzhet-rayona/finansovaya-gramotnost-.php
http://xn----ttbdejohge1g.xn--p1ai/city/byudzhet-rayona/sotsialnyy-opros/</t>
  </si>
  <si>
    <t xml:space="preserve">опубликовано менее 5 информационных сообщений, попадающих под требования вопроса (в большинстве информационных сообщениях нет финансовой тематики)</t>
  </si>
  <si>
    <t xml:space="preserve">http://mrust-cilma.ru 
http://fin.mrust-cilma.ru</t>
  </si>
  <si>
    <t xml:space="preserve">Мониторинг бюджетных данных по вопросу Проводились ли во II полугодии отчётного года заседания Общественного совета МО и опубликованы ли итоговые документы (протоколы) этих заседаний?</t>
  </si>
  <si>
    <t xml:space="preserve">Оценка бюджетных данных по вопросу 13.3</t>
  </si>
  <si>
    <t xml:space="preserve">Сведения о наличии в ключевых элементов в итоговом документе (протоколе)</t>
  </si>
  <si>
    <t xml:space="preserve">4) принятые решения</t>
  </si>
  <si>
    <t>https://vorkuta.gosuslugi.ru/netcat_files/47/470/PROTOKOL_33_zasedaniya_Obschestvennogo_Soveta_munitsipal_nogo_okruga_Vorkuta_2021_2025_gg..pdf</t>
  </si>
  <si>
    <t>http://finupr.adminta.ru/index.php/byudzhet-mogo-inta/proekt-byudzheta/76-proekt-byudzheta-2026-god/889-protokol-zasedaniya-obshchestvennogo-soveta-mo-inta-5-ot-09-dekabrya-2025-goda</t>
  </si>
  <si>
    <t xml:space="preserve"> да</t>
  </si>
  <si>
    <t xml:space="preserve">в протоколах за 2 полугодие не поднимаются вопросы в сфере управления муниципальными финансами</t>
  </si>
  <si>
    <t xml:space="preserve">https://www.priluzie.ru/administracija/obschestvennyj-sovet-municipalnogo-obrazovanija-municipalnogo/informacija-o-dejatelnosti-obschestvennoj-palaty/;
https://www.priluzie.ru/bjudzhet/proekty/materialy-predostavljaemye-s-proektom-bjudzheta-23167/</t>
  </si>
  <si>
    <t xml:space="preserve">нет сведений о составе участников</t>
  </si>
  <si>
    <t xml:space="preserve">Нет приложения с выступлением . Уточняющий скрин представлен  в МФ РК по Протоколу, исправленному значительно позже установленных сроков (заменен) - не принимается.</t>
  </si>
  <si>
    <t xml:space="preserve">Организации/ Общестенная муниципальная палата/Протоколы заседаний Общественной муниципальной палаты МО МР «Удорский» / 2025 год- Протокол №2;  https://cloud.mail.ru/public/Brku/LnAJzDTms/Протокол%20№2.pdf</t>
  </si>
  <si>
    <t>https://ustvymskij-r11.gosweb.gosuslugi.ru/deyatelnost/napravleniya-deyatelnosti/obschestvennaya-palata/dokumenty-omsu_2123.html</t>
  </si>
  <si>
    <t>https://ust-kulomsky.gosuslugi.ru/netcat_files/184/6891/skan_protokola_ot_28.11.2025_11.pdf</t>
  </si>
  <si>
    <t xml:space="preserve">Мониторинг бюджетных данных по вопросу Доля размещенной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отчетный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утвержденному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В случае, если более 30 % информации размещено несвоевременно применяется понижающий коэффициент за несоблюдение сроков обеспечения доступа к бюджетным данным.</t>
  </si>
  <si>
    <t xml:space="preserve">Оценка бюджетных данных по вопросу 14.1</t>
  </si>
  <si>
    <t xml:space="preserve">К3 несоблюдение сроков</t>
  </si>
  <si>
    <t xml:space="preserve">100 % информации размещено, из них 30,30 % размещено несвоевременно</t>
  </si>
  <si>
    <t xml:space="preserve">100 % информации размещено, из них 63,64 % размещено несвоевременно</t>
  </si>
  <si>
    <t xml:space="preserve">100 % информации размещено, из них 72,73 % размещено несвоевременно</t>
  </si>
  <si>
    <t xml:space="preserve">100 % информации размещено, из них 66,67 % размещено несвоевременно</t>
  </si>
  <si>
    <t xml:space="preserve">100 % информации размещено, из них 42,42 % размещено несвоевременно</t>
  </si>
  <si>
    <t xml:space="preserve">100 % информации размещено, из них 51,52 % размещено несвоевременно</t>
  </si>
  <si>
    <t xml:space="preserve">100 %</t>
  </si>
  <si>
    <t xml:space="preserve">100 % информации размещено, из них 56,20 % размещено несвоевременно</t>
  </si>
  <si>
    <t xml:space="preserve">100 % информации размещено, из них 75,76 % размещено несвоевременно</t>
  </si>
  <si>
    <t xml:space="preserve">99,66 % информации размещено, из них 62,50 % размещено несвоевременно</t>
  </si>
  <si>
    <t xml:space="preserve">100 % информации размещено, из них 62,20 % размещено несвоевременно</t>
  </si>
  <si>
    <t xml:space="preserve">100 % информации размещено, из них 57,95 % размещено несвоевременно</t>
  </si>
  <si>
    <t xml:space="preserve">100 % информации размещено, из них 63,87 % размещено несвоевременно</t>
  </si>
  <si>
    <t xml:space="preserve">100 % информации размещено, из них 65,15 % размещено несвоевременно</t>
  </si>
  <si>
    <t xml:space="preserve">100 % информации размещено, из них 53,90 % размещено несвоевременно</t>
  </si>
  <si>
    <t xml:space="preserve">100 % информации размещено, из них 56,06 % размещено несвоевременно</t>
  </si>
  <si>
    <t xml:space="preserve">100 % информации размещено, из них 67,68 % размещено несвоевременно</t>
  </si>
  <si>
    <t xml:space="preserve">100 % информации размещено, из них 49,42 % размещено несвоевременно</t>
  </si>
  <si>
    <t xml:space="preserve">99,2 % информации размещено, из них 39,55 % размещено несвоевременно</t>
  </si>
  <si>
    <t xml:space="preserve">100 % информации размещено, из них 62,12 % размещено несвоевременно</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</si>
</sst>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0" formatCode="0.0"/>
    <numFmt numFmtId="161" formatCode="#,##0.0"/>
    <numFmt numFmtId="162" formatCode="0.000"/>
    <numFmt numFmtId="163" formatCode="dd/mmm"/>
    <numFmt numFmtId="164" formatCode="[$-F800]dddd\,\ mmmm\ dd\,\ yyyy"/>
  </numFmts>
  <fonts count="56">
    <font>
      <sz val="11.000000"/>
      <color theme="1"/>
      <name val="Calibri"/>
      <scheme val="minor"/>
    </font>
    <font>
      <u/>
      <sz val="11.000000"/>
      <color theme="10"/>
      <name val="Calibri"/>
      <scheme val="minor"/>
    </font>
    <font>
      <sz val="11.000000"/>
      <color indexed="64"/>
      <name val="Calibri"/>
    </font>
    <font>
      <sz val="10.000000"/>
      <name val="Arial"/>
    </font>
    <font>
      <sz val="11.000000"/>
      <color indexed="64"/>
      <name val="Calibri"/>
      <scheme val="minor"/>
    </font>
    <font>
      <b/>
      <sz val="11.000000"/>
      <color theme="1"/>
      <name val="Times New Roman"/>
    </font>
    <font>
      <sz val="10.000000"/>
      <color theme="1"/>
      <name val="Calibri"/>
      <scheme val="minor"/>
    </font>
    <font>
      <sz val="10.000000"/>
      <name val="Times New Roman"/>
    </font>
    <font>
      <b/>
      <sz val="10.000000"/>
      <color theme="1"/>
      <name val="Times New Roman"/>
    </font>
    <font>
      <b/>
      <sz val="10.000000"/>
      <name val="Times New Roman"/>
    </font>
    <font>
      <sz val="9.000000"/>
      <name val="Times New Roman"/>
    </font>
    <font>
      <b/>
      <sz val="9.000000"/>
      <name val="Times New Roman"/>
    </font>
    <font>
      <i/>
      <sz val="10.000000"/>
      <name val="Times New Roman"/>
    </font>
    <font>
      <b/>
      <i/>
      <sz val="10.000000"/>
      <name val="Times New Roman"/>
    </font>
    <font>
      <i/>
      <sz val="9.000000"/>
      <name val="Times New Roman"/>
    </font>
    <font>
      <b/>
      <i/>
      <sz val="9.000000"/>
      <name val="Times New Roman"/>
    </font>
    <font>
      <i/>
      <sz val="10.000000"/>
      <color theme="1"/>
      <name val="Times New Roman"/>
    </font>
    <font>
      <b/>
      <i/>
      <sz val="10.000000"/>
      <color theme="1"/>
      <name val="Times New Roman"/>
    </font>
    <font>
      <i/>
      <sz val="9.000000"/>
      <color theme="1"/>
      <name val="Times New Roman"/>
    </font>
    <font>
      <b/>
      <i/>
      <sz val="9.000000"/>
      <color theme="1"/>
      <name val="Times New Roman"/>
    </font>
    <font>
      <sz val="11.000000"/>
      <name val="Times New Roman"/>
    </font>
    <font>
      <b/>
      <sz val="9.000000"/>
      <color theme="1"/>
      <name val="Times New Roman"/>
    </font>
    <font>
      <sz val="11.000000"/>
      <color theme="1"/>
      <name val="Times New Roman"/>
    </font>
    <font>
      <sz val="11.000000"/>
      <color rgb="FFC00000"/>
      <name val="Calibri"/>
      <scheme val="minor"/>
    </font>
    <font>
      <sz val="9.000000"/>
      <color theme="1"/>
      <name val="Times New Roman"/>
    </font>
    <font>
      <sz val="9.000000"/>
      <color indexed="2"/>
      <name val="Times New Roman"/>
    </font>
    <font>
      <sz val="9.000000"/>
      <color indexed="64"/>
      <name val="Times New Roman"/>
    </font>
    <font>
      <b/>
      <sz val="9.000000"/>
      <color indexed="2"/>
      <name val="Times New Roman"/>
    </font>
    <font>
      <b/>
      <sz val="9.000000"/>
      <color indexed="64"/>
      <name val="Times New Roman"/>
    </font>
    <font>
      <sz val="8.000000"/>
      <color theme="1"/>
      <name val="Calibri"/>
      <scheme val="minor"/>
    </font>
    <font>
      <b/>
      <sz val="8.000000"/>
      <color theme="1"/>
      <name val="Calibri"/>
      <scheme val="minor"/>
    </font>
    <font>
      <sz val="8.000000"/>
      <color theme="1"/>
      <name val="Times New Roman"/>
    </font>
    <font>
      <sz val="10.000000"/>
      <color theme="1"/>
      <name val="Times New Roman"/>
    </font>
    <font>
      <sz val="8.000000"/>
      <name val="Times New Roman"/>
    </font>
    <font>
      <b/>
      <sz val="8.000000"/>
      <name val="Times New Roman"/>
    </font>
    <font>
      <i/>
      <sz val="8.000000"/>
      <name val="Times New Roman"/>
    </font>
    <font>
      <sz val="11.000000"/>
      <name val="Calibri"/>
      <scheme val="minor"/>
    </font>
    <font>
      <sz val="8.000000"/>
      <color rgb="FFC00000"/>
      <name val="Times New Roman"/>
    </font>
    <font>
      <sz val="11.000000"/>
      <color indexed="2"/>
      <name val="Calibri"/>
      <scheme val="minor"/>
    </font>
    <font>
      <b/>
      <sz val="8.000000"/>
      <name val="Calibri"/>
      <scheme val="minor"/>
    </font>
    <font>
      <sz val="8.000000"/>
      <color indexed="2"/>
      <name val="Times New Roman"/>
    </font>
    <font>
      <sz val="11.000000"/>
      <color theme="1"/>
      <name val="Calibri"/>
    </font>
    <font>
      <sz val="11.000000"/>
      <name val="Calibri"/>
    </font>
    <font>
      <b/>
      <u/>
      <sz val="8.000000"/>
      <name val="Times New Roman"/>
    </font>
    <font>
      <sz val="8.000000"/>
      <color theme="1" tint="0.049989318521683403"/>
      <name val="Times New Roman"/>
    </font>
    <font>
      <b/>
      <sz val="11.000000"/>
      <name val="Calibri"/>
    </font>
    <font>
      <sz val="11.000000"/>
      <color rgb="FFC00000"/>
      <name val="Calibri"/>
    </font>
    <font>
      <sz val="8.000000"/>
      <color theme="0"/>
      <name val="Times New Roman"/>
    </font>
    <font>
      <b/>
      <sz val="8.000000"/>
      <color theme="1"/>
      <name val="Times New Roman"/>
    </font>
    <font>
      <u/>
      <sz val="11.000000"/>
      <color theme="1"/>
      <name val="Calibri"/>
      <scheme val="minor"/>
    </font>
    <font>
      <sz val="14.000000"/>
      <color theme="0"/>
      <name val="Times New Roman"/>
    </font>
    <font>
      <sz val="12.000000"/>
      <color indexed="64"/>
      <name val="Calibri"/>
    </font>
    <font>
      <i/>
      <sz val="11.000000"/>
      <color theme="1"/>
      <name val="Calibri"/>
      <scheme val="minor"/>
    </font>
    <font>
      <b/>
      <sz val="11.000000"/>
      <color theme="1"/>
      <name val="Calibri"/>
      <scheme val="minor"/>
    </font>
    <font>
      <sz val="8.000000"/>
      <color rgb="FFC00000"/>
      <name val="Calibri"/>
      <scheme val="minor"/>
    </font>
    <font>
      <b/>
      <sz val="11.000000"/>
      <name val="Times New Roman"/>
    </font>
  </fonts>
  <fills count="8">
    <fill>
      <patternFill patternType="none"/>
    </fill>
    <fill>
      <patternFill patternType="gray125"/>
    </fill>
    <fill>
      <patternFill patternType="solid">
        <fgColor theme="5" tint="0.59999389629810485"/>
        <bgColor theme="5" tint="0.59999389629810485"/>
      </patternFill>
    </fill>
    <fill>
      <patternFill patternType="solid">
        <fgColor theme="0"/>
        <bgColor theme="0"/>
      </patternFill>
    </fill>
    <fill>
      <patternFill patternType="solid">
        <fgColor theme="9" tint="0.59999389629810485"/>
        <bgColor theme="9" tint="0.59999389629810485"/>
      </patternFill>
    </fill>
    <fill>
      <patternFill patternType="solid">
        <fgColor indexed="5"/>
        <bgColor indexed="5"/>
      </patternFill>
    </fill>
    <fill>
      <patternFill patternType="solid">
        <fgColor theme="6"/>
        <bgColor theme="6"/>
      </patternFill>
    </fill>
    <fill>
      <patternFill patternType="solid">
        <fgColor theme="6" tint="0.79998168889431442"/>
        <bgColor theme="6" tint="0.79998168889431442"/>
      </patternFill>
    </fill>
  </fills>
  <borders count="87">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thin">
        <color rgb="FFA6A6A6"/>
      </left>
      <right style="thin">
        <color rgb="FFA6A6A6"/>
      </right>
      <top style="thin">
        <color rgb="FFA6A6A6"/>
      </top>
      <bottom style="thin">
        <color rgb="FFA6A6A6"/>
      </bottom>
      <diagonal style="none"/>
    </border>
    <border>
      <left style="thin">
        <color rgb="FFA6A6A6"/>
      </left>
      <right style="thin">
        <color rgb="FFA6A6A6"/>
      </right>
      <top style="thin">
        <color rgb="FFA6A6A6"/>
      </top>
      <bottom style="none"/>
      <diagonal style="none"/>
    </border>
    <border>
      <left style="thin">
        <color rgb="FFA6A6A6"/>
      </left>
      <right style="thin">
        <color rgb="FFA6A6A6"/>
      </right>
      <top style="none"/>
      <bottom style="none"/>
      <diagonal style="none"/>
    </border>
    <border>
      <left style="thin">
        <color rgb="FFA6A6A6"/>
      </left>
      <right style="thin">
        <color rgb="FFA6A6A6"/>
      </right>
      <top style="none"/>
      <bottom style="thin">
        <color rgb="FFA6A6A6"/>
      </bottom>
      <diagonal style="none"/>
    </border>
    <border>
      <left style="medium">
        <color rgb="FFA6A6A6"/>
      </left>
      <right style="medium">
        <color rgb="FFA6A6A6"/>
      </right>
      <top style="medium">
        <color rgb="FFA6A6A6"/>
      </top>
      <bottom style="medium">
        <color rgb="FFA6A6A6"/>
      </bottom>
      <diagonal style="none"/>
    </border>
    <border>
      <left style="none"/>
      <right style="medium">
        <color rgb="FFA6A6A6"/>
      </right>
      <top style="medium">
        <color rgb="FFA6A6A6"/>
      </top>
      <bottom style="medium">
        <color rgb="FFA6A6A6"/>
      </bottom>
      <diagonal style="none"/>
    </border>
    <border>
      <left style="none"/>
      <right style="medium">
        <color rgb="FFA6A6A6"/>
      </right>
      <top style="none"/>
      <bottom style="medium">
        <color rgb="FFA6A6A6"/>
      </bottom>
      <diagonal style="none"/>
    </border>
    <border>
      <left style="medium">
        <color rgb="FFA6A6A6"/>
      </left>
      <right style="medium">
        <color rgb="FFA6A6A6"/>
      </right>
      <top style="none"/>
      <bottom style="medium">
        <color rgb="FFA6A6A6"/>
      </bottom>
      <diagonal style="none"/>
    </border>
    <border>
      <left style="medium">
        <color rgb="FFA6A6A6"/>
      </left>
      <right style="medium">
        <color rgb="FFA6A6A6"/>
      </right>
      <top style="none"/>
      <bottom style="none"/>
      <diagonal style="none"/>
    </border>
    <border>
      <left style="none"/>
      <right style="medium">
        <color rgb="FFA6A6A6"/>
      </right>
      <top style="none"/>
      <bottom style="none"/>
      <diagonal style="none"/>
    </border>
    <border>
      <left style="thin">
        <color theme="0" tint="-0.34998626667073579"/>
      </left>
      <right style="thin">
        <color theme="0" tint="-0.34998626667073579"/>
      </right>
      <top style="thin">
        <color theme="0" tint="-0.34998626667073579"/>
      </top>
      <bottom style="thin">
        <color theme="0" tint="-0.34998626667073579"/>
      </bottom>
      <diagonal style="none"/>
    </border>
    <border>
      <left style="thin">
        <color theme="0" tint="-0.34998626667073579"/>
      </left>
      <right style="thin">
        <color theme="0" tint="-0.34998626667073579"/>
      </right>
      <top style="thin">
        <color theme="0" tint="-0.34998626667073579"/>
      </top>
      <bottom style="none"/>
      <diagonal style="none"/>
    </border>
    <border>
      <left style="thin">
        <color theme="0" tint="-0.34998626667073579"/>
      </left>
      <right style="none"/>
      <top style="thin">
        <color theme="0" tint="-0.34998626667073579"/>
      </top>
      <bottom style="thin">
        <color theme="0" tint="-0.34998626667073579"/>
      </bottom>
      <diagonal style="none"/>
    </border>
    <border>
      <left style="medium">
        <color theme="0" tint="-0.34998626667073579"/>
      </left>
      <right style="medium">
        <color theme="0" tint="-0.34998626667073579"/>
      </right>
      <top style="medium">
        <color theme="0" tint="-0.34998626667073579"/>
      </top>
      <bottom style="medium">
        <color theme="0" tint="-0.34998626667073579"/>
      </bottom>
      <diagonal style="none"/>
    </border>
    <border>
      <left style="none"/>
      <right style="none"/>
      <top style="none"/>
      <bottom style="thin">
        <color theme="0" tint="-0.34998626667073579"/>
      </bottom>
      <diagonal style="none"/>
    </border>
    <border>
      <left style="none"/>
      <right style="none"/>
      <top style="thin">
        <color theme="0" tint="-0.34998626667073579"/>
      </top>
      <bottom style="thin">
        <color theme="0" tint="-0.34998626667073579"/>
      </bottom>
      <diagonal style="none"/>
    </border>
    <border>
      <left style="none"/>
      <right style="thin">
        <color theme="0" tint="-0.34998626667073579"/>
      </right>
      <top style="thin">
        <color theme="0" tint="-0.34998626667073579"/>
      </top>
      <bottom style="thin">
        <color theme="0" tint="-0.34998626667073579"/>
      </bottom>
      <diagonal style="none"/>
    </border>
    <border>
      <left style="thin">
        <color theme="0" tint="-0.34998626667073579"/>
      </left>
      <right style="thin">
        <color theme="0" tint="-0.34998626667073579"/>
      </right>
      <top style="none"/>
      <bottom style="none"/>
      <diagonal style="none"/>
    </border>
    <border>
      <left style="thin">
        <color theme="0" tint="-0.34998626667073579"/>
      </left>
      <right style="thin">
        <color theme="0" tint="-0.34998626667073579"/>
      </right>
      <top style="none"/>
      <bottom style="thin">
        <color theme="0" tint="-0.34998626667073579"/>
      </bottom>
      <diagonal style="none"/>
    </border>
    <border>
      <left style="none"/>
      <right style="thin">
        <color theme="0" tint="-0.34998626667073579"/>
      </right>
      <top style="thin">
        <color theme="0" tint="-0.34998626667073579"/>
      </top>
      <bottom style="none"/>
      <diagonal style="none"/>
    </border>
    <border>
      <left style="none"/>
      <right style="thin">
        <color theme="0" tint="-0.34998626667073579"/>
      </right>
      <top style="none"/>
      <bottom style="none"/>
      <diagonal style="none"/>
    </border>
    <border>
      <left style="none"/>
      <right style="thin">
        <color theme="0" tint="-0.34998626667073579"/>
      </right>
      <top style="none"/>
      <bottom style="thin">
        <color theme="0" tint="-0.34998626667073579"/>
      </bottom>
      <diagonal style="none"/>
    </border>
    <border>
      <left style="thin">
        <color theme="0" tint="-0.34998626667073579"/>
      </left>
      <right style="none"/>
      <top style="thin">
        <color theme="0" tint="-0.34998626667073579"/>
      </top>
      <bottom style="none"/>
      <diagonal style="none"/>
    </border>
    <border>
      <left style="thin">
        <color theme="0" tint="-0.34998626667073579"/>
      </left>
      <right style="none"/>
      <top style="none"/>
      <bottom style="thin">
        <color theme="0" tint="-0.34998626667073579"/>
      </bottom>
      <diagonal style="none"/>
    </border>
    <border>
      <left style="none"/>
      <right style="thin">
        <color theme="0" tint="-0.34998626667073579"/>
      </right>
      <top style="medium">
        <color auto="1"/>
      </top>
      <bottom style="thin">
        <color theme="0" tint="-0.34998626667073579"/>
      </bottom>
      <diagonal style="none"/>
    </border>
    <border>
      <left style="thin">
        <color theme="0" tint="-0.34998626667073579"/>
      </left>
      <right style="thin">
        <color theme="0" tint="-0.34998626667073579"/>
      </right>
      <top style="medium">
        <color auto="1"/>
      </top>
      <bottom style="thin">
        <color theme="0" tint="-0.34998626667073579"/>
      </bottom>
      <diagonal style="none"/>
    </border>
    <border>
      <left style="thin">
        <color theme="0" tint="-0.34998626667073579"/>
      </left>
      <right style="thin">
        <color theme="0" tint="-0.34998626667073579"/>
      </right>
      <top style="medium">
        <color auto="1"/>
      </top>
      <bottom style="none"/>
      <diagonal style="none"/>
    </border>
    <border>
      <left style="thin">
        <color theme="0" tint="-0.34998626667073579"/>
      </left>
      <right style="medium">
        <color auto="1"/>
      </right>
      <top style="medium">
        <color auto="1"/>
      </top>
      <bottom style="none"/>
      <diagonal style="none"/>
    </border>
    <border>
      <left style="thin">
        <color theme="0" tint="-0.34998626667073579"/>
      </left>
      <right style="medium">
        <color auto="1"/>
      </right>
      <top style="none"/>
      <bottom style="none"/>
      <diagonal style="none"/>
    </border>
    <border>
      <left style="thin">
        <color theme="0" tint="-0.34998626667073579"/>
      </left>
      <right style="medium">
        <color auto="1"/>
      </right>
      <top style="thin">
        <color theme="0" tint="-0.34998626667073579"/>
      </top>
      <bottom style="thin">
        <color theme="0" tint="-0.34998626667073579"/>
      </bottom>
      <diagonal style="none"/>
    </border>
    <border>
      <left style="medium">
        <color auto="1"/>
      </left>
      <right style="medium">
        <color auto="1"/>
      </right>
      <top style="medium">
        <color auto="1"/>
      </top>
      <bottom style="thin">
        <color theme="0" tint="-0.34998626667073579"/>
      </bottom>
      <diagonal style="none"/>
    </border>
    <border>
      <left style="medium">
        <color auto="1"/>
      </left>
      <right style="medium">
        <color auto="1"/>
      </right>
      <top style="thin">
        <color theme="0" tint="-0.34998626667073579"/>
      </top>
      <bottom style="thin">
        <color theme="0" tint="-0.34998626667073579"/>
      </bottom>
      <diagonal style="none"/>
    </border>
    <border>
      <left style="medium">
        <color auto="1"/>
      </left>
      <right style="medium">
        <color auto="1"/>
      </right>
      <top style="thin">
        <color theme="0" tint="-0.34998626667073579"/>
      </top>
      <bottom style="medium">
        <color auto="1"/>
      </bottom>
      <diagonal style="none"/>
    </border>
    <border>
      <left style="none"/>
      <right style="medium">
        <color auto="1"/>
      </right>
      <top style="none"/>
      <bottom style="none"/>
      <diagonal style="none"/>
    </border>
    <border>
      <left style="thin">
        <color theme="0" tint="-0.14999847407452621"/>
      </left>
      <right style="none"/>
      <top style="thin">
        <color theme="0" tint="-0.14999847407452621"/>
      </top>
      <bottom style="none"/>
      <diagonal style="none"/>
    </border>
    <border>
      <left style="thin">
        <color theme="0" tint="-0.14999847407452621"/>
      </left>
      <right style="thin">
        <color theme="0" tint="-0.14999847407452621"/>
      </right>
      <top style="thin">
        <color theme="0" tint="-0.14999847407452621"/>
      </top>
      <bottom style="thin">
        <color theme="0" tint="-0.14999847407452621"/>
      </bottom>
      <diagonal style="none"/>
    </border>
    <border>
      <left style="thin">
        <color theme="0" tint="-0.14999847407452621"/>
      </left>
      <right style="thin">
        <color theme="0" tint="-0.14999847407452621"/>
      </right>
      <top style="thin">
        <color theme="0" tint="-0.14999847407452621"/>
      </top>
      <bottom style="none"/>
      <diagonal style="none"/>
    </border>
    <border>
      <left style="none"/>
      <right style="thin">
        <color theme="0" tint="-0.34998626667073579"/>
      </right>
      <top style="thin">
        <color theme="0" tint="-0.34998626667073579"/>
      </top>
      <bottom style="medium">
        <color auto="1"/>
      </bottom>
      <diagonal style="none"/>
    </border>
    <border>
      <left style="thin">
        <color theme="0" tint="-0.34998626667073579"/>
      </left>
      <right style="thin">
        <color theme="0" tint="-0.34998626667073579"/>
      </right>
      <top style="thin">
        <color theme="0" tint="-0.34998626667073579"/>
      </top>
      <bottom style="medium">
        <color auto="1"/>
      </bottom>
      <diagonal style="none"/>
    </border>
    <border>
      <left style="thin">
        <color theme="0" tint="-0.34998626667073579"/>
      </left>
      <right style="none"/>
      <top style="thin">
        <color theme="0" tint="-0.34998626667073579"/>
      </top>
      <bottom style="medium">
        <color auto="1"/>
      </bottom>
      <diagonal style="none"/>
    </border>
    <border>
      <left style="none"/>
      <right style="thin">
        <color theme="0" tint="-0.14999847407452621"/>
      </right>
      <top style="thin">
        <color theme="0" tint="-0.34998626667073579"/>
      </top>
      <bottom style="none"/>
      <diagonal style="none"/>
    </border>
    <border>
      <left style="thin">
        <color theme="0" tint="-0.14999847407452621"/>
      </left>
      <right style="thin">
        <color theme="0" tint="-0.14999847407452621"/>
      </right>
      <top style="thin">
        <color theme="0" tint="-0.34998626667073579"/>
      </top>
      <bottom style="none"/>
      <diagonal style="none"/>
    </border>
    <border>
      <left style="none"/>
      <right style="thin">
        <color theme="0" tint="-0.14999847407452621"/>
      </right>
      <top style="thin">
        <color theme="0" tint="-0.14999847407452621"/>
      </top>
      <bottom style="none"/>
      <diagonal style="none"/>
    </border>
    <border>
      <left style="none"/>
      <right style="thin">
        <color theme="0" tint="-0.14999847407452621"/>
      </right>
      <top style="none"/>
      <bottom style="thin">
        <color theme="0" tint="-0.14999847407452621"/>
      </bottom>
      <diagonal style="none"/>
    </border>
    <border>
      <left style="none"/>
      <right style="thin">
        <color theme="0" tint="-0.14999847407452621"/>
      </right>
      <top style="none"/>
      <bottom style="none"/>
      <diagonal style="none"/>
    </border>
    <border>
      <left style="thin">
        <color theme="0" tint="-0.14999847407452621"/>
      </left>
      <right style="thin">
        <color theme="0" tint="-0.14999847407452621"/>
      </right>
      <top style="none"/>
      <bottom style="thin">
        <color theme="0" tint="-0.14999847407452621"/>
      </bottom>
      <diagonal style="none"/>
    </border>
    <border>
      <left style="none"/>
      <right style="none"/>
      <top style="thin">
        <color theme="0" tint="-0.14999847407452621"/>
      </top>
      <bottom style="none"/>
      <diagonal style="none"/>
    </border>
    <border>
      <left style="thin">
        <color theme="0" tint="-0.34998626667073579"/>
      </left>
      <right style="thin">
        <color theme="0" tint="-0.14999847407452621"/>
      </right>
      <top style="none"/>
      <bottom style="thin">
        <color theme="0" tint="-0.14999847407452621"/>
      </bottom>
      <diagonal style="none"/>
    </border>
    <border>
      <left style="thin">
        <color theme="0" tint="-0.34998626667073579"/>
      </left>
      <right style="thin">
        <color theme="0" tint="-0.14999847407452621"/>
      </right>
      <top style="thin">
        <color theme="0" tint="-0.14999847407452621"/>
      </top>
      <bottom style="thin">
        <color theme="0" tint="-0.14999847407452621"/>
      </bottom>
      <diagonal style="none"/>
    </border>
    <border>
      <left style="thin">
        <color theme="0" tint="-0.14999847407452621"/>
      </left>
      <right style="thin">
        <color theme="0" tint="-0.14999847407452621"/>
      </right>
      <top style="none"/>
      <bottom style="none"/>
      <diagonal style="none"/>
    </border>
    <border>
      <left style="thin">
        <color theme="0" tint="-0.34998626667073579"/>
      </left>
      <right style="thin">
        <color theme="0" tint="-0.14999847407452621"/>
      </right>
      <top style="thin">
        <color theme="0" tint="-0.14999847407452621"/>
      </top>
      <bottom style="none"/>
      <diagonal style="none"/>
    </border>
    <border>
      <left style="thin">
        <color theme="0" tint="-0.14999847407452621"/>
      </left>
      <right style="none"/>
      <top style="none"/>
      <bottom style="none"/>
      <diagonal style="none"/>
    </border>
    <border>
      <left style="thin">
        <color theme="0" tint="-0.14999847407452621"/>
      </left>
      <right style="none"/>
      <top style="thin">
        <color theme="0" tint="-0.14999847407452621"/>
      </top>
      <bottom style="thin">
        <color theme="0" tint="-0.14999847407452621"/>
      </bottom>
      <diagonal style="none"/>
    </border>
    <border>
      <left style="thin">
        <color theme="0" tint="-0.14999847407452621"/>
      </left>
      <right style="thin">
        <color theme="0" tint="-0.14999847407452621"/>
      </right>
      <top style="thin">
        <color theme="0" tint="-0.34998626667073579"/>
      </top>
      <bottom style="thin">
        <color theme="0" tint="-0.14999847407452621"/>
      </bottom>
      <diagonal style="none"/>
    </border>
    <border>
      <left style="none"/>
      <right style="none"/>
      <top style="none"/>
      <bottom style="thin">
        <color theme="0" tint="-0.14999847407452621"/>
      </bottom>
      <diagonal style="none"/>
    </border>
    <border>
      <left style="none"/>
      <right style="thin">
        <color theme="0" tint="-0.14999847407452621"/>
      </right>
      <top style="thin">
        <color theme="0" tint="-0.14999847407452621"/>
      </top>
      <bottom style="thin">
        <color theme="0" tint="-0.14999847407452621"/>
      </bottom>
      <diagonal style="none"/>
    </border>
    <border>
      <left style="thin">
        <color theme="0" tint="-0.34998626667073579"/>
      </left>
      <right style="none"/>
      <top style="none"/>
      <bottom style="thin">
        <color theme="0" tint="-0.14999847407452621"/>
      </bottom>
      <diagonal style="none"/>
    </border>
    <border>
      <left style="thin">
        <color theme="0" tint="-0.34998626667073579"/>
      </left>
      <right style="none"/>
      <top style="thin">
        <color theme="0" tint="-0.14999847407452621"/>
      </top>
      <bottom style="none"/>
      <diagonal style="none"/>
    </border>
    <border>
      <left style="thin">
        <color auto="1"/>
      </left>
      <right style="none"/>
      <top style="none"/>
      <bottom style="none"/>
      <diagonal style="none"/>
    </border>
    <border>
      <left style="thin">
        <color auto="1"/>
      </left>
      <right style="thin">
        <color theme="0" tint="-0.24994659260841701"/>
      </right>
      <top style="thin">
        <color theme="0" tint="-0.24994659260841701"/>
      </top>
      <bottom style="thin">
        <color theme="0" tint="-0.24994659260841701"/>
      </bottom>
      <diagonal style="none"/>
    </border>
    <border>
      <left style="thin">
        <color theme="0" tint="-0.24994659260841701"/>
      </left>
      <right style="thin">
        <color theme="0" tint="-0.24994659260841701"/>
      </right>
      <top style="thin">
        <color theme="0" tint="-0.24994659260841701"/>
      </top>
      <bottom style="thin">
        <color theme="0" tint="-0.24994659260841701"/>
      </bottom>
      <diagonal style="none"/>
    </border>
    <border>
      <left style="thin">
        <color theme="0" tint="-0.24994659260841701"/>
      </left>
      <right style="thin">
        <color theme="0" tint="-0.14999847407452621"/>
      </right>
      <top style="thin">
        <color theme="0" tint="-0.14999847407452621"/>
      </top>
      <bottom style="thin">
        <color theme="0" tint="-0.14999847407452621"/>
      </bottom>
      <diagonal style="none"/>
    </border>
    <border>
      <left style="thin">
        <color theme="0" tint="-0.24994659260841701"/>
      </left>
      <right style="thin">
        <color theme="0" tint="-0.14999847407452621"/>
      </right>
      <top style="none"/>
      <bottom style="none"/>
      <diagonal style="none"/>
    </border>
    <border>
      <left style="none"/>
      <right style="thin">
        <color auto="1"/>
      </right>
      <top style="none"/>
      <bottom style="thin">
        <color auto="1"/>
      </bottom>
      <diagonal style="none"/>
    </border>
    <border>
      <left style="thin">
        <color theme="0" tint="-0.499984740745262"/>
      </left>
      <right style="none"/>
      <top style="thin">
        <color theme="0" tint="-0.499984740745262"/>
      </top>
      <bottom style="thin">
        <color theme="0" tint="-0.499984740745262"/>
      </bottom>
      <diagonal style="none"/>
    </border>
    <border>
      <left style="none"/>
      <right style="none"/>
      <top style="thin">
        <color theme="0" tint="-0.499984740745262"/>
      </top>
      <bottom style="thin">
        <color theme="0" tint="-0.499984740745262"/>
      </bottom>
      <diagonal style="none"/>
    </border>
    <border>
      <left style="none"/>
      <right style="thin">
        <color theme="0" tint="-0.499984740745262"/>
      </right>
      <top style="thin">
        <color theme="0" tint="-0.499984740745262"/>
      </top>
      <bottom style="thin">
        <color theme="0" tint="-0.499984740745262"/>
      </bottom>
      <diagonal style="none"/>
    </border>
    <border>
      <left style="thin">
        <color theme="0" tint="-0.499984740745262"/>
      </left>
      <right style="thin">
        <color theme="0" tint="-0.14999847407452621"/>
      </right>
      <top style="thin">
        <color theme="0" tint="-0.14999847407452621"/>
      </top>
      <bottom style="thin">
        <color theme="0" tint="-0.14999847407452621"/>
      </bottom>
      <diagonal style="none"/>
    </border>
    <border>
      <left style="none"/>
      <right style="none"/>
      <top style="thin">
        <color theme="0" tint="-0.14999847407452621"/>
      </top>
      <bottom style="thin">
        <color theme="0" tint="-0.14999847407452621"/>
      </bottom>
      <diagonal style="none"/>
    </border>
    <border>
      <left style="thin">
        <color theme="0" tint="-0.499984740745262"/>
      </left>
      <right style="thin">
        <color theme="0" tint="-0.499984740745262"/>
      </right>
      <top style="thin">
        <color theme="0" tint="-0.499984740745262"/>
      </top>
      <bottom style="thin">
        <color theme="0" tint="-0.34998626667073579"/>
      </bottom>
      <diagonal style="none"/>
    </border>
    <border>
      <left style="none"/>
      <right style="none"/>
      <top style="thin">
        <color theme="0" tint="-0.499984740745262"/>
      </top>
      <bottom style="thin">
        <color theme="0" tint="-0.34998626667073579"/>
      </bottom>
      <diagonal style="none"/>
    </border>
    <border>
      <left style="thin">
        <color theme="0" tint="-0.499984740745262"/>
      </left>
      <right style="thin">
        <color theme="0" tint="-0.499984740745262"/>
      </right>
      <top style="thin">
        <color theme="0" tint="-0.499984740745262"/>
      </top>
      <bottom style="none"/>
      <diagonal style="none"/>
    </border>
    <border>
      <left style="thin">
        <color theme="0" tint="-0.499984740745262"/>
      </left>
      <right style="thin">
        <color theme="0" tint="-0.499984740745262"/>
      </right>
      <top style="thin">
        <color theme="0" tint="-0.34998626667073579"/>
      </top>
      <bottom style="thin">
        <color theme="0" tint="-0.34998626667073579"/>
      </bottom>
      <diagonal style="none"/>
    </border>
    <border>
      <left style="thin">
        <color theme="0" tint="-0.499984740745262"/>
      </left>
      <right style="thin">
        <color theme="0" tint="-0.499984740745262"/>
      </right>
      <top style="none"/>
      <bottom style="none"/>
      <diagonal style="none"/>
    </border>
    <border>
      <left style="thin">
        <color theme="0" tint="-0.499984740745262"/>
      </left>
      <right style="thin">
        <color theme="0" tint="-0.499984740745262"/>
      </right>
      <top style="thin">
        <color theme="0" tint="-0.34998626667073579"/>
      </top>
      <bottom style="thin">
        <color theme="0" tint="-0.499984740745262"/>
      </bottom>
      <diagonal style="none"/>
    </border>
    <border>
      <left style="none"/>
      <right style="none"/>
      <top style="thin">
        <color theme="0" tint="-0.34998626667073579"/>
      </top>
      <bottom style="thin">
        <color theme="0" tint="-0.499984740745262"/>
      </bottom>
      <diagonal style="none"/>
    </border>
    <border>
      <left style="thin">
        <color theme="0" tint="-0.499984740745262"/>
      </left>
      <right style="thin">
        <color theme="0" tint="-0.499984740745262"/>
      </right>
      <top style="none"/>
      <bottom style="thin">
        <color theme="0" tint="-0.499984740745262"/>
      </bottom>
      <diagonal style="none"/>
    </border>
    <border>
      <left style="thin">
        <color theme="0" tint="-0.499984740745262"/>
      </left>
      <right style="thin">
        <color theme="0" tint="-0.499984740745262"/>
      </right>
      <top style="thin">
        <color theme="0" tint="-0.499984740745262"/>
      </top>
      <bottom style="thin">
        <color theme="0" tint="-0.499984740745262"/>
      </bottom>
      <diagonal style="none"/>
    </border>
    <border>
      <left style="thin">
        <color theme="0" tint="-0.499984740745262"/>
      </left>
      <right style="thin">
        <color theme="0" tint="-0.499984740745262"/>
      </right>
      <top style="none"/>
      <bottom style="thin">
        <color theme="0" tint="-0.14999847407452621"/>
      </bottom>
      <diagonal style="none"/>
    </border>
  </borders>
  <cellStyleXfs count="15">
    <xf fontId="0" fillId="0" borderId="0" numFmtId="0" applyNumberFormat="1" applyFont="1" applyFill="1" applyBorder="1"/>
    <xf fontId="1" fillId="0" borderId="0" numFmtId="0" applyNumberFormat="0" applyFont="1" applyFill="0" applyBorder="0" applyProtection="0"/>
    <xf fontId="2" fillId="0" borderId="0" numFmtId="0" applyNumberFormat="1" applyFont="1" applyFill="1" applyBorder="1"/>
    <xf fontId="3" fillId="0" borderId="0" numFmtId="0" applyNumberFormat="1" applyFont="1" applyFill="1" applyBorder="1"/>
    <xf fontId="2" fillId="0" borderId="0" numFmtId="0" applyNumberFormat="1" applyFont="1" applyFill="1" applyBorder="1"/>
    <xf fontId="4" fillId="0" borderId="0" numFmtId="0" applyNumberFormat="1" applyFont="1" applyFill="1" applyBorder="1"/>
    <xf fontId="3" fillId="0" borderId="0" numFmtId="0" applyNumberFormat="1" applyFont="1" applyFill="1" applyBorder="1"/>
    <xf fontId="3" fillId="0" borderId="0" numFmtId="0" applyNumberFormat="1" applyFont="1" applyFill="1" applyBorder="1"/>
    <xf fontId="0" fillId="0" borderId="0" numFmtId="0" applyNumberFormat="1" applyFont="1" applyFill="1" applyBorder="1"/>
    <xf fontId="3" fillId="0" borderId="0" numFmtId="0" applyNumberFormat="1" applyFont="1" applyFill="1" applyBorder="1"/>
    <xf fontId="3" fillId="0" borderId="0" numFmtId="0" applyNumberFormat="1" applyFont="1" applyFill="1" applyBorder="1"/>
    <xf fontId="0" fillId="0" borderId="0" numFmtId="9" applyNumberFormat="1" applyFont="0" applyFill="0" applyBorder="0" applyProtection="0"/>
    <xf fontId="3" fillId="0" borderId="0" numFmtId="9" applyNumberFormat="1" applyFont="0" applyFill="0" applyBorder="0" applyProtection="0"/>
    <xf fontId="3" fillId="0" borderId="0" numFmtId="9" applyNumberFormat="1" applyFont="0" applyFill="0" applyBorder="0" applyProtection="0"/>
    <xf fontId="3" fillId="0" borderId="0" numFmtId="9" applyNumberFormat="1" applyFont="0" applyFill="0" applyBorder="0" applyProtection="0"/>
  </cellStyleXfs>
  <cellXfs count="672">
    <xf fontId="0" fillId="0" borderId="0" numFmtId="0" xfId="0"/>
    <xf fontId="0" fillId="0" borderId="0" numFmtId="0" xfId="0"/>
    <xf fontId="0" fillId="2" borderId="0" numFmtId="0" xfId="0" applyFill="1"/>
    <xf fontId="5" fillId="0" borderId="0" numFmtId="0" xfId="0" applyFont="1" applyAlignment="1">
      <alignment horizontal="right" vertical="top"/>
    </xf>
    <xf fontId="6" fillId="0" borderId="0" numFmtId="0" xfId="0" applyFont="1"/>
    <xf fontId="7" fillId="3" borderId="1" numFmtId="0" xfId="0" applyFont="1" applyFill="1" applyBorder="1" applyAlignment="1">
      <alignment horizontal="center" vertical="center" wrapText="1"/>
    </xf>
    <xf fontId="8" fillId="0" borderId="2" numFmtId="0" xfId="0" applyFont="1" applyBorder="1" applyAlignment="1">
      <alignment horizontal="center" vertical="center" wrapText="1"/>
    </xf>
    <xf fontId="8" fillId="0" borderId="3" numFmtId="0" xfId="0" applyFont="1" applyBorder="1" applyAlignment="1">
      <alignment horizontal="center" vertical="center" wrapText="1"/>
    </xf>
    <xf fontId="8" fillId="0" borderId="4" numFmtId="0" xfId="0" applyFont="1" applyBorder="1" applyAlignment="1">
      <alignment horizontal="center" vertical="center" wrapText="1"/>
    </xf>
    <xf fontId="8" fillId="0" borderId="1" numFmtId="0" xfId="0" applyFont="1" applyBorder="1" applyAlignment="1">
      <alignment horizontal="center" vertical="center" wrapText="1"/>
    </xf>
    <xf fontId="8" fillId="2" borderId="1" numFmtId="0" xfId="0" applyFont="1" applyFill="1" applyBorder="1" applyAlignment="1">
      <alignment horizontal="center" vertical="top" wrapText="1"/>
    </xf>
    <xf fontId="9" fillId="3" borderId="1" numFmtId="0" xfId="0" applyFont="1" applyFill="1" applyBorder="1" applyAlignment="1">
      <alignment horizontal="center" vertical="center" wrapText="1"/>
    </xf>
    <xf fontId="9" fillId="3" borderId="1" numFmtId="49" xfId="0" applyNumberFormat="1" applyFont="1" applyFill="1" applyBorder="1" applyAlignment="1">
      <alignment horizontal="center" vertical="center" wrapText="1"/>
    </xf>
    <xf fontId="7" fillId="2" borderId="1" numFmtId="0" xfId="0" applyFont="1" applyFill="1" applyBorder="1" applyAlignment="1">
      <alignment horizontal="center" vertical="center" wrapText="1"/>
    </xf>
    <xf fontId="10" fillId="3" borderId="1" numFmtId="0" xfId="0" applyFont="1" applyFill="1" applyBorder="1" applyAlignment="1">
      <alignment horizontal="center" vertical="top" wrapText="1"/>
    </xf>
    <xf fontId="11" fillId="3" borderId="1" numFmtId="49" xfId="0" applyNumberFormat="1" applyFont="1" applyFill="1" applyBorder="1" applyAlignment="1">
      <alignment horizontal="center" vertical="center" wrapText="1"/>
    </xf>
    <xf fontId="11" fillId="3" borderId="5" numFmtId="49" xfId="0" applyNumberFormat="1" applyFont="1" applyFill="1" applyBorder="1" applyAlignment="1">
      <alignment horizontal="center" vertical="center" wrapText="1"/>
    </xf>
    <xf fontId="10" fillId="2" borderId="1" numFmtId="0" xfId="0" applyFont="1" applyFill="1" applyBorder="1" applyAlignment="1">
      <alignment horizontal="center" vertical="top" wrapText="1"/>
    </xf>
    <xf fontId="11" fillId="2" borderId="1" numFmtId="49" xfId="0" applyNumberFormat="1" applyFont="1" applyFill="1" applyBorder="1" applyAlignment="1">
      <alignment horizontal="center" vertical="center" wrapText="1"/>
    </xf>
    <xf fontId="12" fillId="3" borderId="1" numFmtId="0" xfId="0" applyFont="1" applyFill="1" applyBorder="1" applyAlignment="1">
      <alignment horizontal="center" vertical="center" wrapText="1"/>
    </xf>
    <xf fontId="13" fillId="3" borderId="1" numFmtId="0" xfId="0" applyFont="1" applyFill="1" applyBorder="1" applyAlignment="1">
      <alignment horizontal="center" vertical="center" wrapText="1"/>
    </xf>
    <xf fontId="12" fillId="2" borderId="1" numFmtId="0" xfId="0" applyFont="1" applyFill="1" applyBorder="1" applyAlignment="1">
      <alignment horizontal="center" vertical="center" wrapText="1"/>
    </xf>
    <xf fontId="14" fillId="3" borderId="1" numFmtId="0" xfId="0" applyFont="1" applyFill="1" applyBorder="1" applyAlignment="1">
      <alignment horizontal="center" vertical="center" wrapText="1"/>
    </xf>
    <xf fontId="15" fillId="3" borderId="1" numFmtId="0" xfId="0" applyFont="1" applyFill="1" applyBorder="1" applyAlignment="1">
      <alignment horizontal="center" vertical="center" wrapText="1"/>
    </xf>
    <xf fontId="11" fillId="3" borderId="6" numFmtId="49" xfId="0" applyNumberFormat="1" applyFont="1" applyFill="1" applyBorder="1" applyAlignment="1">
      <alignment horizontal="center" vertical="center" wrapText="1"/>
    </xf>
    <xf fontId="14" fillId="2" borderId="1" numFmtId="0" xfId="0" applyFont="1" applyFill="1" applyBorder="1" applyAlignment="1">
      <alignment horizontal="center" vertical="center" wrapText="1"/>
    </xf>
    <xf fontId="15" fillId="2" borderId="1" numFmtId="0" xfId="0" applyFont="1" applyFill="1" applyBorder="1" applyAlignment="1">
      <alignment horizontal="center" vertical="center" wrapText="1"/>
    </xf>
    <xf fontId="13" fillId="3" borderId="1" numFmtId="160" xfId="0" applyNumberFormat="1" applyFont="1" applyFill="1" applyBorder="1" applyAlignment="1">
      <alignment horizontal="center" vertical="center" wrapText="1"/>
    </xf>
    <xf fontId="16" fillId="0" borderId="1" numFmtId="160" xfId="0" applyNumberFormat="1" applyFont="1" applyBorder="1" applyAlignment="1">
      <alignment horizontal="center" vertical="center" wrapText="1"/>
    </xf>
    <xf fontId="17" fillId="0" borderId="1" numFmtId="160" xfId="0" applyNumberFormat="1" applyFont="1" applyBorder="1" applyAlignment="1">
      <alignment horizontal="center" vertical="center" wrapText="1"/>
    </xf>
    <xf fontId="16" fillId="2" borderId="1" numFmtId="160" xfId="0" applyNumberFormat="1" applyFont="1" applyFill="1" applyBorder="1" applyAlignment="1">
      <alignment horizontal="center" vertical="center" wrapText="1"/>
    </xf>
    <xf fontId="18" fillId="0" borderId="1" numFmtId="160" xfId="0" applyNumberFormat="1" applyFont="1" applyBorder="1" applyAlignment="1">
      <alignment horizontal="center" vertical="center" wrapText="1"/>
    </xf>
    <xf fontId="19" fillId="0" borderId="1" numFmtId="160" xfId="0" applyNumberFormat="1" applyFont="1" applyBorder="1" applyAlignment="1">
      <alignment horizontal="center" vertical="center" wrapText="1"/>
    </xf>
    <xf fontId="11" fillId="3" borderId="7" numFmtId="49" xfId="0" applyNumberFormat="1" applyFont="1" applyFill="1" applyBorder="1" applyAlignment="1">
      <alignment horizontal="center" vertical="center" wrapText="1"/>
    </xf>
    <xf fontId="18" fillId="2" borderId="1" numFmtId="160" xfId="0" applyNumberFormat="1" applyFont="1" applyFill="1" applyBorder="1" applyAlignment="1">
      <alignment horizontal="center" vertical="center" wrapText="1"/>
    </xf>
    <xf fontId="19" fillId="2" borderId="1" numFmtId="160" xfId="0" applyNumberFormat="1" applyFont="1" applyFill="1" applyBorder="1" applyAlignment="1">
      <alignment horizontal="center" vertical="center" wrapText="1"/>
    </xf>
    <xf fontId="9" fillId="4" borderId="1" numFmtId="0" xfId="0" applyFont="1" applyFill="1" applyBorder="1" applyAlignment="1">
      <alignment vertical="center" wrapText="1"/>
    </xf>
    <xf fontId="11" fillId="4" borderId="1" numFmtId="0" xfId="0" applyFont="1" applyFill="1" applyBorder="1" applyAlignment="1">
      <alignment vertical="center" wrapText="1"/>
    </xf>
    <xf fontId="11" fillId="4" borderId="1" numFmtId="160" xfId="0" applyNumberFormat="1" applyFont="1" applyFill="1" applyBorder="1" applyAlignment="1">
      <alignment vertical="center" wrapText="1"/>
    </xf>
    <xf fontId="11" fillId="4" borderId="1" numFmtId="161" xfId="0" applyNumberFormat="1" applyFont="1" applyFill="1" applyBorder="1" applyAlignment="1">
      <alignment horizontal="center" vertical="center"/>
    </xf>
    <xf fontId="11" fillId="2" borderId="1" numFmtId="161" xfId="0" applyNumberFormat="1" applyFont="1" applyFill="1" applyBorder="1" applyAlignment="1">
      <alignment horizontal="center" vertical="center"/>
    </xf>
    <xf fontId="20" fillId="0" borderId="1" numFmtId="0" xfId="0" applyFont="1" applyBorder="1" applyAlignment="1">
      <alignment vertical="center"/>
    </xf>
    <xf fontId="11" fillId="5" borderId="1" numFmtId="1" xfId="0" applyNumberFormat="1" applyFont="1" applyFill="1" applyBorder="1" applyAlignment="1">
      <alignment horizontal="center" vertical="center" wrapText="1"/>
    </xf>
    <xf fontId="11" fillId="5" borderId="1" numFmtId="160" xfId="0" applyNumberFormat="1" applyFont="1" applyFill="1" applyBorder="1" applyAlignment="1">
      <alignment horizontal="center" vertical="center" wrapText="1"/>
    </xf>
    <xf fontId="9" fillId="5" borderId="1" numFmtId="160" xfId="0" applyNumberFormat="1" applyFont="1" applyFill="1" applyBorder="1" applyAlignment="1">
      <alignment horizontal="center" vertical="center" wrapText="1"/>
    </xf>
    <xf fontId="10" fillId="5" borderId="1" numFmtId="160" xfId="0" applyNumberFormat="1" applyFont="1" applyFill="1" applyBorder="1" applyAlignment="1">
      <alignment horizontal="center" vertical="center" wrapText="1"/>
    </xf>
    <xf fontId="10" fillId="5" borderId="1" numFmtId="160" xfId="4" applyNumberFormat="1" applyFont="1" applyFill="1" applyBorder="1" applyAlignment="1">
      <alignment horizontal="center" vertical="center"/>
    </xf>
    <xf fontId="21" fillId="5" borderId="1" numFmtId="160" xfId="0" applyNumberFormat="1" applyFont="1" applyFill="1" applyBorder="1" applyAlignment="1">
      <alignment horizontal="center" vertical="center" wrapText="1"/>
    </xf>
    <xf fontId="22" fillId="5" borderId="1" numFmtId="0" xfId="0" applyFont="1" applyFill="1" applyBorder="1" applyAlignment="1" quotePrefix="1">
      <alignment horizontal="center" vertical="center"/>
    </xf>
    <xf fontId="22" fillId="5" borderId="1" numFmtId="0" xfId="0" applyFont="1" applyFill="1" applyBorder="1" applyAlignment="1">
      <alignment horizontal="center" vertical="center"/>
    </xf>
    <xf fontId="9" fillId="4" borderId="1" numFmtId="0" xfId="0" applyFont="1" applyFill="1" applyBorder="1" applyAlignment="1">
      <alignment vertical="center"/>
    </xf>
    <xf fontId="11" fillId="3" borderId="1" numFmtId="1" xfId="0" applyNumberFormat="1" applyFont="1" applyFill="1" applyBorder="1" applyAlignment="1">
      <alignment horizontal="center" vertical="center" wrapText="1"/>
    </xf>
    <xf fontId="23" fillId="0" borderId="0" numFmtId="0" xfId="0" applyFont="1"/>
    <xf fontId="0" fillId="3" borderId="0" numFmtId="0" xfId="0" applyFill="1"/>
    <xf fontId="8" fillId="0" borderId="1" numFmtId="0" xfId="0" applyFont="1" applyBorder="1" applyAlignment="1">
      <alignment horizontal="center" vertical="top" wrapText="1"/>
    </xf>
    <xf fontId="7" fillId="0" borderId="1" numFmtId="0" xfId="0" applyFont="1" applyBorder="1" applyAlignment="1">
      <alignment horizontal="center" vertical="center" wrapText="1"/>
    </xf>
    <xf fontId="10" fillId="0" borderId="1" numFmtId="0" xfId="0" applyFont="1" applyBorder="1" applyAlignment="1">
      <alignment horizontal="center" vertical="top" wrapText="1"/>
    </xf>
    <xf fontId="11" fillId="0" borderId="1" numFmtId="49" xfId="0" applyNumberFormat="1" applyFont="1" applyBorder="1" applyAlignment="1">
      <alignment horizontal="center" vertical="center" wrapText="1"/>
    </xf>
    <xf fontId="12" fillId="0" borderId="1" numFmtId="0" xfId="0" applyFont="1" applyBorder="1" applyAlignment="1">
      <alignment horizontal="center" vertical="center" wrapText="1"/>
    </xf>
    <xf fontId="14" fillId="0" borderId="1" numFmtId="0" xfId="0" applyFont="1" applyBorder="1" applyAlignment="1">
      <alignment horizontal="center" vertical="center" wrapText="1"/>
    </xf>
    <xf fontId="15" fillId="0" borderId="1" numFmtId="0" xfId="0" applyFont="1" applyBorder="1" applyAlignment="1">
      <alignment horizontal="center" vertical="center" wrapText="1"/>
    </xf>
    <xf fontId="16" fillId="3" borderId="1" numFmtId="160" xfId="0" applyNumberFormat="1" applyFont="1" applyFill="1" applyBorder="1" applyAlignment="1">
      <alignment horizontal="center" vertical="center" wrapText="1"/>
    </xf>
    <xf fontId="11" fillId="3" borderId="1" numFmtId="161" xfId="0" applyNumberFormat="1" applyFont="1" applyFill="1" applyBorder="1" applyAlignment="1">
      <alignment horizontal="center" vertical="center"/>
    </xf>
    <xf fontId="11" fillId="3" borderId="1" numFmtId="160" xfId="0" applyNumberFormat="1" applyFont="1" applyFill="1" applyBorder="1" applyAlignment="1">
      <alignment horizontal="center" vertical="center" wrapText="1"/>
    </xf>
    <xf fontId="9" fillId="3" borderId="1" numFmtId="160" xfId="0" applyNumberFormat="1" applyFont="1" applyFill="1" applyBorder="1" applyAlignment="1">
      <alignment horizontal="center" vertical="center" wrapText="1"/>
    </xf>
    <xf fontId="10" fillId="3" borderId="1" numFmtId="160" xfId="0" applyNumberFormat="1" applyFont="1" applyFill="1" applyBorder="1" applyAlignment="1">
      <alignment horizontal="center" vertical="center" wrapText="1"/>
    </xf>
    <xf fontId="10" fillId="3" borderId="1" numFmtId="160" xfId="4" applyNumberFormat="1" applyFont="1" applyFill="1" applyBorder="1" applyAlignment="1">
      <alignment horizontal="center" vertical="center"/>
    </xf>
    <xf fontId="21" fillId="3" borderId="1" numFmtId="160" xfId="0" applyNumberFormat="1" applyFont="1" applyFill="1" applyBorder="1" applyAlignment="1">
      <alignment horizontal="center" vertical="center" wrapText="1"/>
    </xf>
    <xf fontId="22" fillId="3" borderId="1" numFmtId="0" xfId="0" applyFont="1" applyFill="1" applyBorder="1" applyAlignment="1" quotePrefix="1">
      <alignment horizontal="center" vertical="center"/>
    </xf>
    <xf fontId="22" fillId="3" borderId="1" numFmtId="0" xfId="0" applyFont="1" applyFill="1" applyBorder="1" applyAlignment="1">
      <alignment horizontal="center" vertical="center"/>
    </xf>
    <xf fontId="11" fillId="3" borderId="1" numFmtId="0" xfId="0" applyFont="1" applyFill="1" applyBorder="1" applyAlignment="1">
      <alignment vertical="center" wrapText="1"/>
    </xf>
    <xf fontId="11" fillId="3" borderId="1" numFmtId="160" xfId="0" applyNumberFormat="1" applyFont="1" applyFill="1" applyBorder="1" applyAlignment="1">
      <alignment vertical="center" wrapText="1"/>
    </xf>
    <xf fontId="0" fillId="0" borderId="0" numFmtId="49" xfId="0" applyNumberFormat="1"/>
    <xf fontId="24" fillId="0" borderId="8" numFmtId="49" xfId="0" applyNumberFormat="1" applyFont="1" applyBorder="1" applyAlignment="1">
      <alignment horizontal="center" vertical="center" wrapText="1"/>
    </xf>
    <xf fontId="24" fillId="0" borderId="8" numFmtId="0" xfId="0" applyFont="1" applyBorder="1" applyAlignment="1">
      <alignment horizontal="center" vertical="center" wrapText="1"/>
    </xf>
    <xf fontId="21" fillId="6" borderId="8" numFmtId="49" xfId="0" applyNumberFormat="1" applyFont="1" applyFill="1" applyBorder="1" applyAlignment="1">
      <alignment horizontal="center" vertical="center" wrapText="1"/>
    </xf>
    <xf fontId="21" fillId="6" borderId="9" numFmtId="0" xfId="0" applyFont="1" applyFill="1" applyBorder="1" applyAlignment="1">
      <alignment vertical="center" wrapText="1"/>
    </xf>
    <xf fontId="21" fillId="6" borderId="8" numFmtId="0" xfId="0" applyFont="1" applyFill="1" applyBorder="1" applyAlignment="1">
      <alignment horizontal="center" vertical="center" wrapText="1"/>
    </xf>
    <xf fontId="18" fillId="6" borderId="10" numFmtId="0" xfId="0" applyFont="1" applyFill="1" applyBorder="1" applyAlignment="1">
      <alignment vertical="center" wrapText="1"/>
    </xf>
    <xf fontId="24" fillId="7" borderId="8" numFmtId="49" xfId="0" applyNumberFormat="1" applyFont="1" applyFill="1" applyBorder="1" applyAlignment="1">
      <alignment horizontal="center" vertical="center" wrapText="1"/>
    </xf>
    <xf fontId="24" fillId="7" borderId="9" numFmtId="0" xfId="0" applyFont="1" applyFill="1" applyBorder="1" applyAlignment="1">
      <alignment vertical="center" wrapText="1"/>
    </xf>
    <xf fontId="24" fillId="7" borderId="8" numFmtId="0" xfId="0" applyFont="1" applyFill="1" applyBorder="1" applyAlignment="1">
      <alignment horizontal="center" vertical="center" wrapText="1"/>
    </xf>
    <xf fontId="18" fillId="7" borderId="10" numFmtId="0" xfId="0" applyFont="1" applyFill="1" applyBorder="1" applyAlignment="1">
      <alignment vertical="center" wrapText="1"/>
    </xf>
    <xf fontId="24" fillId="0" borderId="8" numFmtId="0" xfId="0" applyFont="1" applyBorder="1" applyAlignment="1">
      <alignment horizontal="left" indent="1" vertical="center" wrapText="1"/>
    </xf>
    <xf fontId="24" fillId="0" borderId="8" numFmtId="49" xfId="0" applyNumberFormat="1" applyFont="1" applyBorder="1" applyAlignment="1">
      <alignment vertical="center" wrapText="1"/>
    </xf>
    <xf fontId="18" fillId="7" borderId="11" numFmtId="0" xfId="0" applyFont="1" applyFill="1" applyBorder="1" applyAlignment="1">
      <alignment vertical="center" wrapText="1"/>
    </xf>
    <xf fontId="21" fillId="6" borderId="9" numFmtId="49" xfId="0" applyNumberFormat="1" applyFont="1" applyFill="1" applyBorder="1" applyAlignment="1">
      <alignment horizontal="center" vertical="center" wrapText="1"/>
    </xf>
    <xf fontId="11" fillId="6" borderId="8" numFmtId="0" xfId="0" applyFont="1" applyFill="1" applyBorder="1" applyAlignment="1">
      <alignment horizontal="center" vertical="center" wrapText="1"/>
    </xf>
    <xf fontId="21" fillId="6" borderId="11" numFmtId="49" xfId="0" applyNumberFormat="1" applyFont="1" applyFill="1" applyBorder="1" applyAlignment="1">
      <alignment horizontal="center" vertical="center" wrapText="1"/>
    </xf>
    <xf fontId="24" fillId="0" borderId="8" numFmtId="9" xfId="0" applyNumberFormat="1" applyFont="1" applyBorder="1" applyAlignment="1">
      <alignment horizontal="left" indent="1" vertical="center" wrapText="1"/>
    </xf>
    <xf fontId="18" fillId="7" borderId="10" numFmtId="0" xfId="0" applyFont="1" applyFill="1" applyBorder="1" applyAlignment="1">
      <alignment vertical="top" wrapText="1"/>
    </xf>
    <xf fontId="24" fillId="0" borderId="8" numFmtId="0" xfId="0" applyFont="1" applyBorder="1" applyAlignment="1">
      <alignment horizontal="left" indent="1" vertical="top" wrapText="1"/>
    </xf>
    <xf fontId="24" fillId="3" borderId="8" numFmtId="0" xfId="0" applyFont="1" applyFill="1" applyBorder="1" applyAlignment="1">
      <alignment horizontal="center" vertical="center" wrapText="1"/>
    </xf>
    <xf fontId="24" fillId="3" borderId="8" numFmtId="0" xfId="0" applyFont="1" applyFill="1" applyBorder="1" applyAlignment="1">
      <alignment horizontal="left" indent="1" vertical="center" wrapText="1"/>
    </xf>
    <xf fontId="24" fillId="3" borderId="8" numFmtId="49" xfId="0" applyNumberFormat="1" applyFont="1" applyFill="1" applyBorder="1" applyAlignment="1">
      <alignment horizontal="center" vertical="center" wrapText="1"/>
    </xf>
    <xf fontId="25" fillId="0" borderId="8" numFmtId="49" xfId="0" applyNumberFormat="1" applyFont="1" applyBorder="1" applyAlignment="1">
      <alignment horizontal="center" vertical="center" wrapText="1"/>
    </xf>
    <xf fontId="26" fillId="0" borderId="12" numFmtId="0" xfId="0" applyFont="1" applyBorder="1" applyAlignment="1">
      <alignment horizontal="left" indent="1" vertical="center" wrapText="1"/>
    </xf>
    <xf fontId="26" fillId="0" borderId="12" numFmtId="0" xfId="0" applyFont="1" applyBorder="1" applyAlignment="1">
      <alignment horizontal="center" vertical="center" wrapText="1"/>
    </xf>
    <xf fontId="26" fillId="0" borderId="13" numFmtId="0" xfId="0" applyFont="1" applyBorder="1" applyAlignment="1">
      <alignment horizontal="center" vertical="center" wrapText="1"/>
    </xf>
    <xf fontId="26" fillId="0" borderId="14" numFmtId="0" xfId="0" applyFont="1" applyBorder="1" applyAlignment="1">
      <alignment horizontal="center" vertical="center" wrapText="1"/>
    </xf>
    <xf fontId="26" fillId="0" borderId="15" numFmtId="0" xfId="0" applyFont="1" applyBorder="1" applyAlignment="1">
      <alignment horizontal="left" indent="1" vertical="center" wrapText="1"/>
    </xf>
    <xf fontId="26" fillId="0" borderId="15" numFmtId="0" xfId="0" applyFont="1" applyBorder="1" applyAlignment="1">
      <alignment horizontal="center" vertical="center" wrapText="1"/>
    </xf>
    <xf fontId="10" fillId="7" borderId="8" numFmtId="49" xfId="0" applyNumberFormat="1" applyFont="1" applyFill="1" applyBorder="1" applyAlignment="1">
      <alignment horizontal="center" vertical="center" wrapText="1"/>
    </xf>
    <xf fontId="10" fillId="7" borderId="9" numFmtId="0" xfId="0" applyFont="1" applyFill="1" applyBorder="1" applyAlignment="1">
      <alignment vertical="center" wrapText="1"/>
    </xf>
    <xf fontId="25" fillId="7" borderId="8" numFmtId="0" xfId="0" applyFont="1" applyFill="1" applyBorder="1" applyAlignment="1">
      <alignment horizontal="center" vertical="center" wrapText="1"/>
    </xf>
    <xf fontId="14" fillId="7" borderId="10" numFmtId="0" xfId="0" applyFont="1" applyFill="1" applyBorder="1" applyAlignment="1">
      <alignment vertical="top" wrapText="1"/>
    </xf>
    <xf fontId="25" fillId="0" borderId="8" numFmtId="49" xfId="0" applyNumberFormat="1" applyFont="1" applyBorder="1" applyAlignment="1">
      <alignment vertical="center" wrapText="1"/>
    </xf>
    <xf fontId="14" fillId="7" borderId="11" numFmtId="0" xfId="0" applyFont="1" applyFill="1" applyBorder="1" applyAlignment="1">
      <alignment vertical="center" wrapText="1"/>
    </xf>
    <xf fontId="24" fillId="0" borderId="12" numFmtId="0" xfId="0" applyFont="1" applyBorder="1" applyAlignment="1">
      <alignment horizontal="left" indent="1" vertical="center" wrapText="1"/>
    </xf>
    <xf fontId="24" fillId="0" borderId="15" numFmtId="0" xfId="0" applyFont="1" applyBorder="1" applyAlignment="1">
      <alignment horizontal="left" indent="1" vertical="center" wrapText="1"/>
    </xf>
    <xf fontId="11" fillId="6" borderId="9" numFmtId="49" xfId="0" applyNumberFormat="1" applyFont="1" applyFill="1" applyBorder="1" applyAlignment="1">
      <alignment horizontal="center" vertical="center" wrapText="1"/>
    </xf>
    <xf fontId="11" fillId="6" borderId="9" numFmtId="0" xfId="0" applyFont="1" applyFill="1" applyBorder="1" applyAlignment="1">
      <alignment vertical="center" wrapText="1"/>
    </xf>
    <xf fontId="27" fillId="6" borderId="8" numFmtId="0" xfId="0" applyFont="1" applyFill="1" applyBorder="1" applyAlignment="1">
      <alignment horizontal="center" vertical="center" wrapText="1"/>
    </xf>
    <xf fontId="11" fillId="6" borderId="11" numFmtId="49" xfId="0" applyNumberFormat="1" applyFont="1" applyFill="1" applyBorder="1" applyAlignment="1">
      <alignment horizontal="center" vertical="center" wrapText="1"/>
    </xf>
    <xf fontId="14" fillId="6" borderId="10" numFmtId="0" xfId="0" applyFont="1" applyFill="1" applyBorder="1" applyAlignment="1">
      <alignment vertical="center" wrapText="1"/>
    </xf>
    <xf fontId="28" fillId="0" borderId="14" numFmtId="0" xfId="0" applyFont="1" applyBorder="1" applyAlignment="1">
      <alignment horizontal="center" vertical="center" wrapText="1"/>
    </xf>
    <xf fontId="14" fillId="7" borderId="10" numFmtId="0" xfId="0" applyFont="1" applyFill="1" applyBorder="1" applyAlignment="1">
      <alignment vertical="center" wrapText="1"/>
    </xf>
    <xf fontId="25" fillId="0" borderId="9" numFmtId="49" xfId="0" applyNumberFormat="1" applyFont="1" applyBorder="1" applyAlignment="1">
      <alignment horizontal="center" vertical="center" wrapText="1"/>
    </xf>
    <xf fontId="14" fillId="6" borderId="10" numFmtId="0" xfId="0" applyFont="1" applyFill="1" applyBorder="1" applyAlignment="1">
      <alignment vertical="top" wrapText="1"/>
    </xf>
    <xf fontId="24" fillId="0" borderId="13" numFmtId="0" xfId="0" applyFont="1" applyBorder="1" applyAlignment="1">
      <alignment horizontal="center" vertical="center" wrapText="1"/>
    </xf>
    <xf fontId="24" fillId="0" borderId="14" numFmtId="0" xfId="0" applyFont="1" applyBorder="1" applyAlignment="1">
      <alignment horizontal="center" vertical="center" wrapText="1"/>
    </xf>
    <xf fontId="10" fillId="7" borderId="9" numFmtId="0" xfId="0" applyFont="1" applyFill="1" applyBorder="1" applyAlignment="1">
      <alignment vertical="top" wrapText="1"/>
    </xf>
    <xf fontId="24" fillId="0" borderId="16" numFmtId="0" xfId="0" applyFont="1" applyBorder="1" applyAlignment="1">
      <alignment horizontal="left" indent="1" vertical="center" wrapText="1"/>
    </xf>
    <xf fontId="24" fillId="0" borderId="17" numFmtId="0" xfId="0" applyFont="1" applyBorder="1" applyAlignment="1">
      <alignment horizontal="center" vertical="center" wrapText="1"/>
    </xf>
    <xf fontId="24" fillId="6" borderId="18" numFmtId="49" xfId="0" applyNumberFormat="1" applyFont="1" applyFill="1" applyBorder="1" applyAlignment="1">
      <alignment horizontal="center" vertical="center"/>
    </xf>
    <xf fontId="21" fillId="6" borderId="18" numFmtId="0" xfId="0" applyFont="1" applyFill="1" applyBorder="1" applyAlignment="1">
      <alignment wrapText="1"/>
    </xf>
    <xf fontId="24" fillId="6" borderId="18" numFmtId="0" xfId="0" applyFont="1" applyFill="1" applyBorder="1" applyAlignment="1">
      <alignment horizontal="center" vertical="center"/>
    </xf>
    <xf fontId="24" fillId="6" borderId="18" numFmtId="0" xfId="0" applyFont="1" applyFill="1" applyBorder="1"/>
    <xf fontId="24" fillId="7" borderId="18" numFmtId="49" xfId="0" applyNumberFormat="1" applyFont="1" applyFill="1" applyBorder="1" applyAlignment="1">
      <alignment horizontal="center" vertical="center"/>
    </xf>
    <xf fontId="24" fillId="7" borderId="19" numFmtId="0" xfId="0" applyFont="1" applyFill="1" applyBorder="1" applyAlignment="1">
      <alignment wrapText="1"/>
    </xf>
    <xf fontId="24" fillId="7" borderId="19" numFmtId="0" xfId="0" applyFont="1" applyFill="1" applyBorder="1"/>
    <xf fontId="24" fillId="0" borderId="20" numFmtId="49" xfId="0" applyNumberFormat="1" applyFont="1" applyBorder="1"/>
    <xf fontId="24" fillId="0" borderId="21" numFmtId="9" xfId="0" applyNumberFormat="1" applyFont="1" applyBorder="1" applyAlignment="1">
      <alignment horizontal="left"/>
    </xf>
    <xf fontId="24" fillId="0" borderId="21" numFmtId="0" xfId="0" applyFont="1" applyBorder="1" applyAlignment="1">
      <alignment horizontal="center" vertical="center"/>
    </xf>
    <xf fontId="24" fillId="0" borderId="21" numFmtId="0" xfId="0" applyFont="1" applyBorder="1"/>
    <xf fontId="24" fillId="0" borderId="21" numFmtId="0" xfId="0" applyFont="1" applyBorder="1" applyAlignment="1">
      <alignment horizontal="center"/>
    </xf>
    <xf fontId="24" fillId="0" borderId="21" numFmtId="0" xfId="0" applyFont="1" applyBorder="1" applyAlignment="1">
      <alignment horizontal="left"/>
    </xf>
    <xf fontId="29" fillId="0" borderId="0" numFmtId="0" xfId="0" applyFont="1"/>
    <xf fontId="29" fillId="0" borderId="0" numFmtId="0" xfId="0" applyFont="1" applyAlignment="1">
      <alignment horizontal="center"/>
    </xf>
    <xf fontId="29" fillId="0" borderId="0" numFmtId="0" xfId="0" applyFont="1" applyAlignment="1">
      <alignment wrapText="1"/>
    </xf>
    <xf fontId="30" fillId="0" borderId="0" numFmtId="0" xfId="0" applyFont="1"/>
    <xf fontId="31" fillId="0" borderId="0" numFmtId="0" xfId="0" applyFont="1"/>
    <xf fontId="32" fillId="0" borderId="0" numFmtId="0" xfId="0" applyFont="1"/>
    <xf fontId="21" fillId="0" borderId="0" numFmtId="0" xfId="0" applyFont="1" applyAlignment="1">
      <alignment horizontal="center" vertical="center" wrapText="1"/>
    </xf>
    <xf fontId="14" fillId="0" borderId="22" numFmtId="0" xfId="0" applyFont="1" applyBorder="1" applyAlignment="1">
      <alignment horizontal="left" vertical="center" wrapText="1"/>
    </xf>
    <xf fontId="33" fillId="3" borderId="19" numFmtId="0" xfId="0" applyFont="1" applyFill="1" applyBorder="1" applyAlignment="1">
      <alignment horizontal="center" vertical="center" wrapText="1"/>
    </xf>
    <xf fontId="33" fillId="0" borderId="19" numFmtId="0" xfId="0" applyFont="1" applyBorder="1" applyAlignment="1">
      <alignment horizontal="center" vertical="center" wrapText="1"/>
    </xf>
    <xf fontId="34" fillId="3" borderId="19" numFmtId="0" xfId="0" applyFont="1" applyFill="1" applyBorder="1" applyAlignment="1">
      <alignment horizontal="center" vertical="center" wrapText="1"/>
    </xf>
    <xf fontId="34" fillId="3" borderId="20" numFmtId="0" xfId="0" applyFont="1" applyFill="1" applyBorder="1" applyAlignment="1">
      <alignment horizontal="center" vertical="center" wrapText="1"/>
    </xf>
    <xf fontId="34" fillId="3" borderId="23" numFmtId="0" xfId="0" applyFont="1" applyFill="1" applyBorder="1" applyAlignment="1">
      <alignment horizontal="center" vertical="center" wrapText="1"/>
    </xf>
    <xf fontId="34" fillId="3" borderId="24" numFmtId="0" xfId="0" applyFont="1" applyFill="1" applyBorder="1" applyAlignment="1">
      <alignment horizontal="center" vertical="center" wrapText="1"/>
    </xf>
    <xf fontId="33" fillId="3" borderId="25" numFmtId="0" xfId="0" applyFont="1" applyFill="1" applyBorder="1" applyAlignment="1">
      <alignment horizontal="center" vertical="center" wrapText="1"/>
    </xf>
    <xf fontId="33" fillId="0" borderId="25" numFmtId="0" xfId="0" applyFont="1" applyBorder="1" applyAlignment="1">
      <alignment horizontal="center" vertical="center" wrapText="1"/>
    </xf>
    <xf fontId="35" fillId="3" borderId="18" numFmtId="0" xfId="0" applyFont="1" applyFill="1" applyBorder="1" applyAlignment="1">
      <alignment horizontal="center" vertical="center" wrapText="1"/>
    </xf>
    <xf fontId="33" fillId="3" borderId="26" numFmtId="0" xfId="0" applyFont="1" applyFill="1" applyBorder="1" applyAlignment="1">
      <alignment horizontal="center" vertical="center" wrapText="1"/>
    </xf>
    <xf fontId="33" fillId="0" borderId="26" numFmtId="0" xfId="0" applyFont="1" applyBorder="1" applyAlignment="1">
      <alignment horizontal="center" vertical="center" wrapText="1"/>
    </xf>
    <xf fontId="34" fillId="3" borderId="26" numFmtId="0" xfId="0" applyFont="1" applyFill="1" applyBorder="1" applyAlignment="1">
      <alignment horizontal="center" vertical="center" wrapText="1"/>
    </xf>
    <xf fontId="34" fillId="4" borderId="20" numFmtId="0" xfId="0" applyFont="1" applyFill="1" applyBorder="1" applyAlignment="1">
      <alignment vertical="center" wrapText="1"/>
    </xf>
    <xf fontId="34" fillId="4" borderId="24" numFmtId="0" xfId="0" applyFont="1" applyFill="1" applyBorder="1" applyAlignment="1">
      <alignment vertical="center" wrapText="1"/>
    </xf>
    <xf fontId="34" fillId="4" borderId="18" numFmtId="0" xfId="0" applyFont="1" applyFill="1" applyBorder="1" applyAlignment="1">
      <alignment horizontal="center" vertical="center" wrapText="1"/>
    </xf>
    <xf fontId="34" fillId="4" borderId="18" numFmtId="0" xfId="0" applyFont="1" applyFill="1" applyBorder="1" applyAlignment="1">
      <alignment vertical="center" wrapText="1"/>
    </xf>
    <xf fontId="34" fillId="4" borderId="18" numFmtId="161" xfId="0" applyNumberFormat="1" applyFont="1" applyFill="1" applyBorder="1" applyAlignment="1">
      <alignment horizontal="center" vertical="center"/>
    </xf>
    <xf fontId="33" fillId="4" borderId="18" numFmtId="0" xfId="0" applyFont="1" applyFill="1" applyBorder="1" applyAlignment="1">
      <alignment horizontal="left" vertical="center"/>
    </xf>
    <xf fontId="33" fillId="0" borderId="18" numFmtId="0" xfId="0" applyFont="1" applyBorder="1" applyAlignment="1">
      <alignment vertical="center"/>
    </xf>
    <xf fontId="33" fillId="0" borderId="18" numFmtId="0" xfId="0" applyFont="1" applyBorder="1" applyAlignment="1">
      <alignment horizontal="center" vertical="center"/>
    </xf>
    <xf fontId="33" fillId="0" borderId="18" numFmtId="49" xfId="0" applyNumberFormat="1" applyFont="1" applyBorder="1" applyAlignment="1">
      <alignment horizontal="left" vertical="center"/>
    </xf>
    <xf fontId="34" fillId="0" borderId="18" numFmtId="160" xfId="0" applyNumberFormat="1" applyFont="1" applyBorder="1" applyAlignment="1">
      <alignment horizontal="center" vertical="center"/>
    </xf>
    <xf fontId="1" fillId="0" borderId="18" numFmtId="0" xfId="1" applyFont="1" applyBorder="1" applyAlignment="1">
      <alignment horizontal="left" vertical="center" wrapText="1"/>
    </xf>
    <xf fontId="36" fillId="0" borderId="0" numFmtId="0" xfId="0" applyFont="1"/>
    <xf fontId="37" fillId="0" borderId="18" numFmtId="49" xfId="0" applyNumberFormat="1" applyFont="1" applyBorder="1" applyAlignment="1">
      <alignment horizontal="left" vertical="center"/>
    </xf>
    <xf fontId="1" fillId="0" borderId="18" numFmtId="2" xfId="1" applyNumberFormat="1" applyFont="1" applyBorder="1" applyAlignment="1">
      <alignment horizontal="left" vertical="center" wrapText="1"/>
    </xf>
    <xf fontId="38" fillId="3" borderId="0" numFmtId="0" xfId="0" applyFont="1" applyFill="1"/>
    <xf fontId="33" fillId="0" borderId="18" numFmtId="0" xfId="0" applyFont="1" applyBorder="1" applyAlignment="1">
      <alignment horizontal="left" vertical="center"/>
    </xf>
    <xf fontId="38" fillId="0" borderId="0" numFmtId="0" xfId="0" applyFont="1"/>
    <xf fontId="1" fillId="0" borderId="19" numFmtId="2" xfId="1" applyNumberFormat="1" applyFont="1" applyBorder="1" applyAlignment="1">
      <alignment horizontal="left" vertical="center" wrapText="1"/>
    </xf>
    <xf fontId="34" fillId="5" borderId="18" numFmtId="0" xfId="0" applyFont="1" applyFill="1" applyBorder="1" applyAlignment="1">
      <alignment vertical="center"/>
    </xf>
    <xf fontId="34" fillId="5" borderId="18" numFmtId="49" xfId="0" applyNumberFormat="1" applyFont="1" applyFill="1" applyBorder="1" applyAlignment="1">
      <alignment horizontal="left" vertical="center"/>
    </xf>
    <xf fontId="33" fillId="5" borderId="18" numFmtId="0" xfId="0" applyFont="1" applyFill="1" applyBorder="1" applyAlignment="1">
      <alignment horizontal="center" vertical="center"/>
    </xf>
    <xf fontId="34" fillId="5" borderId="18" numFmtId="160" xfId="0" applyNumberFormat="1" applyFont="1" applyFill="1" applyBorder="1" applyAlignment="1">
      <alignment horizontal="center" vertical="center"/>
    </xf>
    <xf fontId="39" fillId="5" borderId="18" numFmtId="2" xfId="0" applyNumberFormat="1" applyFont="1" applyFill="1" applyBorder="1" applyAlignment="1">
      <alignment horizontal="left" vertical="center" wrapText="1"/>
    </xf>
    <xf fontId="0" fillId="0" borderId="0" numFmtId="0" xfId="0" applyAlignment="1">
      <alignment wrapText="1"/>
    </xf>
    <xf fontId="31" fillId="0" borderId="18" numFmtId="0" xfId="0" applyFont="1" applyBorder="1" applyAlignment="1">
      <alignment horizontal="center" vertical="top" wrapText="1"/>
    </xf>
    <xf fontId="0" fillId="0" borderId="0" numFmtId="0" xfId="0"/>
    <xf fontId="33" fillId="0" borderId="18" numFmtId="160" xfId="0" applyNumberFormat="1" applyFont="1" applyBorder="1" applyAlignment="1">
      <alignment horizontal="center" vertical="center"/>
    </xf>
    <xf fontId="1" fillId="0" borderId="18" numFmtId="0" xfId="1" applyFont="1" applyBorder="1" applyAlignment="1">
      <alignment wrapText="1"/>
    </xf>
    <xf fontId="23" fillId="3" borderId="0" numFmtId="0" xfId="0" applyFont="1" applyFill="1"/>
    <xf fontId="31" fillId="0" borderId="18" numFmtId="0" xfId="0" applyFont="1" applyBorder="1"/>
    <xf fontId="14" fillId="0" borderId="0" numFmtId="0" xfId="0" applyFont="1" applyAlignment="1">
      <alignment horizontal="left" vertical="center" wrapText="1"/>
    </xf>
    <xf fontId="33" fillId="3" borderId="18" numFmtId="0" xfId="0" applyFont="1" applyFill="1" applyBorder="1" applyAlignment="1">
      <alignment horizontal="center" vertical="center" wrapText="1"/>
    </xf>
    <xf fontId="34" fillId="3" borderId="18" numFmtId="0" xfId="0" applyFont="1" applyFill="1" applyBorder="1" applyAlignment="1">
      <alignment horizontal="center" vertical="center" wrapText="1"/>
    </xf>
    <xf fontId="33" fillId="0" borderId="18" numFmtId="0" xfId="0" applyFont="1" applyBorder="1" applyAlignment="1">
      <alignment horizontal="center" vertical="center" wrapText="1"/>
    </xf>
    <xf fontId="1" fillId="0" borderId="18" numFmtId="0" xfId="1" applyFont="1" applyBorder="1" applyAlignment="1">
      <alignment vertical="center" wrapText="1"/>
    </xf>
    <xf fontId="36" fillId="3" borderId="0" numFmtId="0" xfId="0" applyFont="1" applyFill="1"/>
    <xf fontId="40" fillId="0" borderId="18" numFmtId="0" xfId="0" applyFont="1" applyBorder="1" applyAlignment="1">
      <alignment horizontal="center" vertical="center"/>
    </xf>
    <xf fontId="1" fillId="0" borderId="18" numFmtId="2" xfId="1" applyNumberFormat="1" applyFont="1" applyBorder="1" applyAlignment="1">
      <alignment vertical="center" wrapText="1"/>
    </xf>
    <xf fontId="1" fillId="0" borderId="18" numFmtId="0" xfId="1" applyFont="1" applyBorder="1" applyAlignment="1">
      <alignment vertical="top" wrapText="1"/>
    </xf>
    <xf fontId="1" fillId="5" borderId="18" numFmtId="2" xfId="1" applyNumberFormat="1" applyFont="1" applyFill="1" applyBorder="1" applyAlignment="1">
      <alignment vertical="center" wrapText="1"/>
    </xf>
    <xf fontId="1" fillId="3" borderId="0" numFmtId="0" xfId="1" applyFont="1" applyFill="1"/>
    <xf fontId="1" fillId="0" borderId="18" numFmtId="2" xfId="1" applyNumberFormat="1" applyFont="1" applyBorder="1" applyAlignment="1">
      <alignment vertical="center"/>
    </xf>
    <xf fontId="41" fillId="0" borderId="0" numFmtId="0" xfId="0" applyFont="1"/>
    <xf fontId="34" fillId="3" borderId="18" numFmtId="0" xfId="0" applyFont="1" applyFill="1" applyBorder="1" applyAlignment="1">
      <alignment horizontal="center" vertical="top" wrapText="1"/>
    </xf>
    <xf fontId="1" fillId="0" borderId="18" numFmtId="0" xfId="1" applyFont="1" applyBorder="1" applyAlignment="1">
      <alignment horizontal="left" vertical="top" wrapText="1"/>
    </xf>
    <xf fontId="23" fillId="0" borderId="0" numFmtId="0" xfId="0" applyFont="1" applyAlignment="1">
      <alignment horizontal="right" vertical="center"/>
    </xf>
    <xf fontId="1" fillId="0" borderId="18" numFmtId="49" xfId="1" applyNumberFormat="1" applyFont="1" applyBorder="1" applyAlignment="1">
      <alignment horizontal="left" vertical="center" wrapText="1"/>
    </xf>
    <xf fontId="1" fillId="5" borderId="18" numFmtId="0" xfId="1" applyFont="1" applyFill="1" applyBorder="1" applyAlignment="1">
      <alignment horizontal="center" vertical="center" wrapText="1"/>
    </xf>
    <xf fontId="41" fillId="3" borderId="0" numFmtId="0" xfId="0" applyFont="1" applyFill="1" applyAlignment="1">
      <alignment horizontal="left"/>
    </xf>
    <xf fontId="35" fillId="3" borderId="18" numFmtId="9" xfId="0" applyNumberFormat="1" applyFont="1" applyFill="1" applyBorder="1" applyAlignment="1">
      <alignment horizontal="center" vertical="center" wrapText="1"/>
    </xf>
    <xf fontId="33" fillId="3" borderId="27" numFmtId="0" xfId="0" applyFont="1" applyFill="1" applyBorder="1" applyAlignment="1">
      <alignment horizontal="center" vertical="center" wrapText="1"/>
    </xf>
    <xf fontId="33" fillId="3" borderId="28" numFmtId="0" xfId="0" applyFont="1" applyFill="1" applyBorder="1" applyAlignment="1">
      <alignment horizontal="center" vertical="center" wrapText="1"/>
    </xf>
    <xf fontId="33" fillId="3" borderId="29" numFmtId="0" xfId="0" applyFont="1" applyFill="1" applyBorder="1" applyAlignment="1">
      <alignment horizontal="center" vertical="center" wrapText="1"/>
    </xf>
    <xf fontId="33" fillId="3" borderId="18" numFmtId="0" xfId="0" applyFont="1" applyFill="1" applyBorder="1" applyAlignment="1">
      <alignment vertical="center"/>
    </xf>
    <xf fontId="33" fillId="3" borderId="18" numFmtId="9" xfId="11" applyNumberFormat="1" applyFont="1" applyFill="1" applyBorder="1" applyAlignment="1">
      <alignment horizontal="left" vertical="center"/>
    </xf>
    <xf fontId="31" fillId="3" borderId="18" numFmtId="0" xfId="0" applyFont="1" applyFill="1" applyBorder="1" applyAlignment="1">
      <alignment horizontal="left" wrapText="1"/>
    </xf>
    <xf fontId="33" fillId="3" borderId="24" numFmtId="0" xfId="0" applyFont="1" applyFill="1" applyBorder="1" applyAlignment="1">
      <alignment horizontal="center" vertical="center"/>
    </xf>
    <xf fontId="31" fillId="3" borderId="18" numFmtId="0" xfId="0" applyFont="1" applyFill="1" applyBorder="1" applyAlignment="1">
      <alignment wrapText="1"/>
    </xf>
    <xf fontId="34" fillId="3" borderId="18" numFmtId="0" xfId="0" applyFont="1" applyFill="1" applyBorder="1" applyAlignment="1">
      <alignment vertical="center"/>
    </xf>
    <xf fontId="34" fillId="3" borderId="18" numFmtId="9" xfId="11" applyNumberFormat="1" applyFont="1" applyFill="1" applyBorder="1" applyAlignment="1">
      <alignment vertical="center"/>
    </xf>
    <xf fontId="34" fillId="3" borderId="24" numFmtId="0" xfId="0" applyFont="1" applyFill="1" applyBorder="1" applyAlignment="1">
      <alignment vertical="center"/>
    </xf>
    <xf fontId="33" fillId="3" borderId="18" numFmtId="49" xfId="0" applyNumberFormat="1" applyFont="1" applyFill="1" applyBorder="1" applyAlignment="1">
      <alignment horizontal="left" vertical="center"/>
    </xf>
    <xf fontId="33" fillId="3" borderId="18" numFmtId="49" xfId="0" applyNumberFormat="1" applyFont="1" applyFill="1" applyBorder="1" applyAlignment="1">
      <alignment horizontal="left" vertical="center" wrapText="1"/>
    </xf>
    <xf fontId="33" fillId="3" borderId="18" numFmtId="0" xfId="0" applyFont="1" applyFill="1" applyBorder="1" applyAlignment="1">
      <alignment horizontal="left" vertical="center"/>
    </xf>
    <xf fontId="3" fillId="0" borderId="0" numFmtId="0" xfId="7" applyFont="1"/>
    <xf fontId="21" fillId="0" borderId="22" numFmtId="0" xfId="0" applyFont="1" applyBorder="1" applyAlignment="1">
      <alignment horizontal="center" vertical="center" wrapText="1"/>
    </xf>
    <xf fontId="33" fillId="3" borderId="18" numFmtId="0" xfId="0" applyFont="1" applyFill="1" applyBorder="1" applyAlignment="1">
      <alignment horizontal="center" vertical="center"/>
    </xf>
    <xf fontId="31" fillId="3" borderId="18" numFmtId="0" xfId="0" applyFont="1" applyFill="1" applyBorder="1" applyAlignment="1">
      <alignment horizontal="left" vertical="center" wrapText="1"/>
    </xf>
    <xf fontId="31" fillId="3" borderId="18" numFmtId="0" xfId="0" applyFont="1" applyFill="1" applyBorder="1" applyAlignment="1">
      <alignment horizontal="left"/>
    </xf>
    <xf fontId="0" fillId="0" borderId="0" numFmtId="0" xfId="0" applyAlignment="1">
      <alignment horizontal="left" wrapText="1"/>
    </xf>
    <xf fontId="3" fillId="0" borderId="0" numFmtId="0" xfId="3" applyFont="1"/>
    <xf fontId="33" fillId="0" borderId="0" numFmtId="0" xfId="0" applyFont="1"/>
    <xf fontId="33" fillId="0" borderId="0" numFmtId="0" xfId="0" applyFont="1" applyAlignment="1">
      <alignment wrapText="1"/>
    </xf>
    <xf fontId="33" fillId="0" borderId="0" numFmtId="1" xfId="0" applyNumberFormat="1" applyFont="1" applyAlignment="1">
      <alignment wrapText="1"/>
    </xf>
    <xf fontId="33" fillId="0" borderId="0" numFmtId="161" xfId="0" applyNumberFormat="1" applyFont="1" applyAlignment="1">
      <alignment wrapText="1"/>
    </xf>
    <xf fontId="33" fillId="0" borderId="0" numFmtId="0" xfId="0" applyFont="1" applyAlignment="1">
      <alignment horizontal="center" wrapText="1"/>
    </xf>
    <xf fontId="33" fillId="0" borderId="0" numFmtId="0" xfId="0" applyFont="1" applyAlignment="1">
      <alignment horizontal="left" wrapText="1"/>
    </xf>
    <xf fontId="42" fillId="0" borderId="0" numFmtId="0" xfId="0" applyFont="1" applyAlignment="1">
      <alignment horizontal="left"/>
    </xf>
    <xf fontId="42" fillId="0" borderId="0" numFmtId="0" xfId="0" applyFont="1"/>
    <xf fontId="42" fillId="0" borderId="0" numFmtId="0" xfId="0" applyFont="1" applyAlignment="1">
      <alignment wrapText="1"/>
    </xf>
    <xf fontId="11" fillId="0" borderId="0" numFmtId="0" xfId="0" applyFont="1" applyAlignment="1">
      <alignment horizontal="center" vertical="center"/>
    </xf>
    <xf fontId="33" fillId="0" borderId="0" numFmtId="0" xfId="0" applyFont="1" applyAlignment="1">
      <alignment vertical="center"/>
    </xf>
    <xf fontId="33" fillId="0" borderId="18" numFmtId="0" xfId="0" applyFont="1" applyBorder="1" applyAlignment="1">
      <alignment horizontal="left" vertical="top" wrapText="1"/>
    </xf>
    <xf fontId="34" fillId="0" borderId="18" numFmtId="0" xfId="0" applyFont="1" applyBorder="1" applyAlignment="1">
      <alignment horizontal="center" vertical="center" wrapText="1"/>
    </xf>
    <xf fontId="0" fillId="0" borderId="18" numFmtId="0" xfId="0" applyBorder="1" applyAlignment="1">
      <alignment horizontal="center" vertical="center" wrapText="1"/>
    </xf>
    <xf fontId="33" fillId="0" borderId="18" numFmtId="0" xfId="0" applyFont="1" applyBorder="1" applyAlignment="1">
      <alignment horizontal="center"/>
    </xf>
    <xf fontId="35" fillId="0" borderId="18" numFmtId="0" xfId="0" applyFont="1" applyBorder="1" applyAlignment="1">
      <alignment horizontal="center" vertical="center" wrapText="1"/>
    </xf>
    <xf fontId="33" fillId="3" borderId="18" numFmtId="1" xfId="0" applyNumberFormat="1" applyFont="1" applyFill="1" applyBorder="1" applyAlignment="1">
      <alignment horizontal="center" vertical="center" wrapText="1"/>
    </xf>
    <xf fontId="34" fillId="3" borderId="18" numFmtId="161" xfId="0" applyNumberFormat="1" applyFont="1" applyFill="1" applyBorder="1" applyAlignment="1">
      <alignment horizontal="center" vertical="center" wrapText="1"/>
    </xf>
    <xf fontId="35" fillId="0" borderId="18" numFmtId="0" xfId="0" applyFont="1" applyBorder="1" applyAlignment="1">
      <alignment horizontal="center" vertical="top" wrapText="1"/>
    </xf>
    <xf fontId="7" fillId="0" borderId="18" numFmtId="0" xfId="0" applyFont="1" applyBorder="1" applyAlignment="1">
      <alignment horizontal="center" vertical="center" wrapText="1"/>
    </xf>
    <xf fontId="33" fillId="4" borderId="18" numFmtId="0" xfId="0" applyFont="1" applyFill="1" applyBorder="1" applyAlignment="1">
      <alignment wrapText="1"/>
    </xf>
    <xf fontId="33" fillId="4" borderId="18" numFmtId="1" xfId="0" applyNumberFormat="1" applyFont="1" applyFill="1" applyBorder="1" applyAlignment="1">
      <alignment horizontal="center"/>
    </xf>
    <xf fontId="33" fillId="4" borderId="18" numFmtId="0" xfId="0" applyFont="1" applyFill="1" applyBorder="1"/>
    <xf fontId="43" fillId="4" borderId="18" numFmtId="161" xfId="1" applyNumberFormat="1" applyFont="1" applyFill="1" applyBorder="1" applyAlignment="1">
      <alignment horizontal="left" vertical="center"/>
    </xf>
    <xf fontId="43" fillId="4" borderId="18" numFmtId="0" xfId="1" applyFont="1" applyFill="1" applyBorder="1" applyAlignment="1">
      <alignment horizontal="left" vertical="center"/>
    </xf>
    <xf fontId="33" fillId="4" borderId="18" numFmtId="0" xfId="0" applyFont="1" applyFill="1" applyBorder="1" applyAlignment="1">
      <alignment horizontal="center" wrapText="1"/>
    </xf>
    <xf fontId="34" fillId="4" borderId="18" numFmtId="0" xfId="0" applyFont="1" applyFill="1" applyBorder="1" applyAlignment="1">
      <alignment vertical="center"/>
    </xf>
    <xf fontId="33" fillId="4" borderId="18" numFmtId="0" xfId="0" applyFont="1" applyFill="1" applyBorder="1" applyAlignment="1">
      <alignment horizontal="left" wrapText="1"/>
    </xf>
    <xf fontId="42" fillId="4" borderId="18" numFmtId="0" xfId="0" applyFont="1" applyFill="1" applyBorder="1" applyAlignment="1">
      <alignment horizontal="left"/>
    </xf>
    <xf fontId="42" fillId="4" borderId="18" numFmtId="0" xfId="0" applyFont="1" applyFill="1" applyBorder="1"/>
    <xf fontId="42" fillId="4" borderId="18" numFmtId="0" xfId="0" applyFont="1" applyFill="1" applyBorder="1" applyAlignment="1">
      <alignment wrapText="1"/>
    </xf>
    <xf fontId="33" fillId="3" borderId="18" numFmtId="1" xfId="0" applyNumberFormat="1" applyFont="1" applyFill="1" applyBorder="1" applyAlignment="1">
      <alignment horizontal="center" vertical="center"/>
    </xf>
    <xf fontId="33" fillId="3" borderId="18" numFmtId="160" xfId="0" applyNumberFormat="1" applyFont="1" applyFill="1" applyBorder="1" applyAlignment="1">
      <alignment horizontal="center" vertical="center"/>
    </xf>
    <xf fontId="34" fillId="3" borderId="18" numFmtId="161" xfId="1" applyNumberFormat="1" applyFont="1" applyFill="1" applyBorder="1" applyAlignment="1">
      <alignment horizontal="center" vertical="center"/>
    </xf>
    <xf fontId="33" fillId="3" borderId="18" numFmtId="14" xfId="0" applyNumberFormat="1" applyFont="1" applyFill="1" applyBorder="1" applyAlignment="1">
      <alignment horizontal="center" vertical="center"/>
    </xf>
    <xf fontId="1" fillId="3" borderId="18" numFmtId="14" xfId="1" applyNumberFormat="1" applyFont="1" applyFill="1" applyBorder="1" applyAlignment="1">
      <alignment horizontal="center" vertical="center" wrapText="1"/>
    </xf>
    <xf fontId="33" fillId="3" borderId="18" numFmtId="14" xfId="0" applyNumberFormat="1" applyFont="1" applyFill="1" applyBorder="1" applyAlignment="1">
      <alignment horizontal="center" vertical="center" wrapText="1"/>
    </xf>
    <xf fontId="1" fillId="3" borderId="18" numFmtId="0" xfId="1" applyFont="1" applyFill="1" applyBorder="1" applyAlignment="1">
      <alignment horizontal="left" vertical="center" wrapText="1"/>
    </xf>
    <xf fontId="44" fillId="3" borderId="18" numFmtId="0" xfId="0" applyFont="1" applyFill="1" applyBorder="1" applyAlignment="1">
      <alignment horizontal="center" vertical="center" wrapText="1"/>
    </xf>
    <xf fontId="40" fillId="0" borderId="0" numFmtId="0" xfId="0" applyFont="1"/>
    <xf fontId="33" fillId="0" borderId="18" numFmtId="1" xfId="0" applyNumberFormat="1" applyFont="1" applyBorder="1" applyAlignment="1">
      <alignment horizontal="center" vertical="center"/>
    </xf>
    <xf fontId="34" fillId="0" borderId="18" numFmtId="161" xfId="1" applyNumberFormat="1" applyFont="1" applyBorder="1" applyAlignment="1">
      <alignment horizontal="center" vertical="center"/>
    </xf>
    <xf fontId="33" fillId="0" borderId="18" numFmtId="14" xfId="0" applyNumberFormat="1" applyFont="1" applyBorder="1" applyAlignment="1">
      <alignment horizontal="center" vertical="center"/>
    </xf>
    <xf fontId="1" fillId="0" borderId="18" numFmtId="14" xfId="1" applyNumberFormat="1" applyFont="1" applyBorder="1" applyAlignment="1">
      <alignment horizontal="center" vertical="center" wrapText="1"/>
    </xf>
    <xf fontId="33" fillId="0" borderId="18" numFmtId="14" xfId="0" applyNumberFormat="1" applyFont="1" applyBorder="1" applyAlignment="1">
      <alignment horizontal="center" vertical="center" wrapText="1"/>
    </xf>
    <xf fontId="1" fillId="0" borderId="18" numFmtId="14" xfId="1" applyNumberFormat="1" applyFont="1" applyBorder="1" applyAlignment="1">
      <alignment horizontal="left" vertical="center" wrapText="1"/>
    </xf>
    <xf fontId="34" fillId="5" borderId="18" numFmtId="0" xfId="0" applyFont="1" applyFill="1" applyBorder="1" applyAlignment="1">
      <alignment horizontal="left" vertical="center"/>
    </xf>
    <xf fontId="33" fillId="5" borderId="18" numFmtId="160" xfId="0" applyNumberFormat="1" applyFont="1" applyFill="1" applyBorder="1" applyAlignment="1">
      <alignment horizontal="center" vertical="center"/>
    </xf>
    <xf fontId="34" fillId="5" borderId="18" numFmtId="161" xfId="0" applyNumberFormat="1" applyFont="1" applyFill="1" applyBorder="1" applyAlignment="1">
      <alignment horizontal="center" vertical="center"/>
    </xf>
    <xf fontId="34" fillId="5" borderId="18" numFmtId="0" xfId="0" applyFont="1" applyFill="1" applyBorder="1" applyAlignment="1">
      <alignment horizontal="center" vertical="center" wrapText="1"/>
    </xf>
    <xf fontId="33" fillId="5" borderId="18" numFmtId="14" xfId="0" applyNumberFormat="1" applyFont="1" applyFill="1" applyBorder="1" applyAlignment="1">
      <alignment horizontal="center" vertical="center"/>
    </xf>
    <xf fontId="34" fillId="5" borderId="18" numFmtId="0" xfId="0" applyFont="1" applyFill="1" applyBorder="1" applyAlignment="1">
      <alignment horizontal="center" vertical="center"/>
    </xf>
    <xf fontId="45" fillId="5" borderId="18" numFmtId="0" xfId="0" applyFont="1" applyFill="1" applyBorder="1" applyAlignment="1">
      <alignment horizontal="center" vertical="center" wrapText="1"/>
    </xf>
    <xf fontId="45" fillId="5" borderId="18" numFmtId="0" xfId="0" applyFont="1" applyFill="1" applyBorder="1" applyAlignment="1">
      <alignment horizontal="left" vertical="center" wrapText="1"/>
    </xf>
    <xf fontId="33" fillId="0" borderId="18" numFmtId="0" xfId="0" applyFont="1" applyBorder="1" applyAlignment="1">
      <alignment horizontal="left" vertical="center" wrapText="1"/>
    </xf>
    <xf fontId="33" fillId="0" borderId="18" numFmtId="14" xfId="0" applyNumberFormat="1" applyFont="1" applyBorder="1" applyAlignment="1">
      <alignment horizontal="left" vertical="center"/>
    </xf>
    <xf fontId="33" fillId="0" borderId="18" numFmtId="0" xfId="0" applyFont="1" applyBorder="1"/>
    <xf fontId="1" fillId="0" borderId="18" numFmtId="14" xfId="1" applyNumberFormat="1" applyFont="1" applyBorder="1" applyAlignment="1">
      <alignment horizontal="center" vertical="center"/>
    </xf>
    <xf fontId="1" fillId="0" borderId="18" numFmtId="0" xfId="1" applyFont="1" applyBorder="1" applyAlignment="1">
      <alignment horizontal="center" vertical="center" wrapText="1"/>
    </xf>
    <xf fontId="40" fillId="0" borderId="18" numFmtId="0" xfId="0" applyFont="1" applyBorder="1" applyAlignment="1">
      <alignment horizontal="center" vertical="center" wrapText="1"/>
    </xf>
    <xf fontId="33" fillId="0" borderId="0" numFmtId="0" xfId="0" applyFont="1" applyAlignment="1">
      <alignment horizontal="center"/>
    </xf>
    <xf fontId="33" fillId="0" borderId="0" numFmtId="0" xfId="0" applyFont="1" applyAlignment="1">
      <alignment horizontal="left"/>
    </xf>
    <xf fontId="37" fillId="0" borderId="0" numFmtId="0" xfId="0" applyFont="1"/>
    <xf fontId="37" fillId="0" borderId="0" numFmtId="1" xfId="0" applyNumberFormat="1" applyFont="1"/>
    <xf fontId="37" fillId="0" borderId="0" numFmtId="161" xfId="0" applyNumberFormat="1" applyFont="1"/>
    <xf fontId="46" fillId="0" borderId="0" numFmtId="0" xfId="0" applyFont="1"/>
    <xf fontId="11" fillId="0" borderId="0" numFmtId="0" xfId="0" applyFont="1" applyAlignment="1">
      <alignment horizontal="center" vertical="center" wrapText="1"/>
    </xf>
    <xf fontId="33" fillId="4" borderId="18" numFmtId="1" xfId="0" applyNumberFormat="1" applyFont="1" applyFill="1" applyBorder="1" applyAlignment="1">
      <alignment horizontal="center" wrapText="1"/>
    </xf>
    <xf fontId="43" fillId="4" borderId="18" numFmtId="161" xfId="1" applyNumberFormat="1" applyFont="1" applyFill="1" applyBorder="1" applyAlignment="1">
      <alignment horizontal="left" vertical="center" wrapText="1"/>
    </xf>
    <xf fontId="43" fillId="4" borderId="18" numFmtId="0" xfId="1" applyFont="1" applyFill="1" applyBorder="1" applyAlignment="1">
      <alignment horizontal="left" vertical="center" wrapText="1"/>
    </xf>
    <xf fontId="33" fillId="0" borderId="18" numFmtId="0" xfId="0" applyFont="1" applyBorder="1" applyAlignment="1">
      <alignment vertical="center" wrapText="1"/>
    </xf>
    <xf fontId="33" fillId="0" borderId="18" numFmtId="1" xfId="0" applyNumberFormat="1" applyFont="1" applyBorder="1" applyAlignment="1">
      <alignment horizontal="center" vertical="center" wrapText="1"/>
    </xf>
    <xf fontId="34" fillId="0" borderId="18" numFmtId="161" xfId="1" applyNumberFormat="1" applyFont="1" applyBorder="1" applyAlignment="1">
      <alignment horizontal="center" vertical="center" wrapText="1"/>
    </xf>
    <xf fontId="33" fillId="0" borderId="0" numFmtId="1" xfId="0" applyNumberFormat="1" applyFont="1"/>
    <xf fontId="34" fillId="5" borderId="18" numFmtId="0" xfId="0" applyFont="1" applyFill="1" applyBorder="1" applyAlignment="1">
      <alignment vertical="center" wrapText="1"/>
    </xf>
    <xf fontId="34" fillId="5" borderId="18" numFmtId="0" xfId="0" applyFont="1" applyFill="1" applyBorder="1" applyAlignment="1">
      <alignment horizontal="left" vertical="center" wrapText="1"/>
    </xf>
    <xf fontId="34" fillId="5" borderId="18" numFmtId="161" xfId="0" applyNumberFormat="1" applyFont="1" applyFill="1" applyBorder="1" applyAlignment="1">
      <alignment horizontal="center" vertical="center" wrapText="1"/>
    </xf>
    <xf fontId="10" fillId="0" borderId="0" numFmtId="0" xfId="0" applyFont="1" applyAlignment="1">
      <alignment horizontal="left" vertical="center" wrapText="1"/>
    </xf>
    <xf fontId="10" fillId="0" borderId="22" numFmtId="0" xfId="0" applyFont="1" applyBorder="1" applyAlignment="1">
      <alignment horizontal="left" vertical="center" wrapText="1"/>
    </xf>
    <xf fontId="1" fillId="0" borderId="0" numFmtId="0" xfId="1" applyFont="1"/>
    <xf fontId="1" fillId="0" borderId="0" numFmtId="0" xfId="1" applyFont="1" applyAlignment="1">
      <alignment wrapText="1"/>
    </xf>
    <xf fontId="1" fillId="0" borderId="18" numFmtId="0" xfId="1" applyFont="1" applyBorder="1" applyAlignment="1">
      <alignment horizontal="center" wrapText="1"/>
    </xf>
    <xf fontId="1" fillId="0" borderId="18" numFmtId="0" xfId="1" applyFont="1" applyBorder="1" applyAlignment="1">
      <alignment horizontal="center"/>
    </xf>
    <xf fontId="33" fillId="0" borderId="22" numFmtId="0" xfId="0" applyFont="1" applyBorder="1" applyAlignment="1">
      <alignment horizontal="left" vertical="top" wrapText="1"/>
    </xf>
    <xf fontId="33" fillId="0" borderId="18" numFmtId="0" xfId="0" applyFont="1" applyBorder="1" applyAlignment="1">
      <alignment horizontal="center" wrapText="1"/>
    </xf>
    <xf fontId="33" fillId="3" borderId="0" numFmtId="0" xfId="0" applyFont="1" applyFill="1"/>
    <xf fontId="40" fillId="3" borderId="0" numFmtId="0" xfId="0" applyFont="1" applyFill="1"/>
    <xf fontId="33" fillId="0" borderId="0" numFmtId="0" xfId="0" applyFont="1"/>
    <xf fontId="33" fillId="0" borderId="22" numFmtId="0" xfId="0" applyFont="1" applyBorder="1" applyAlignment="1">
      <alignment horizontal="left" vertical="center" wrapText="1"/>
    </xf>
    <xf fontId="47" fillId="0" borderId="18" numFmtId="0" xfId="0" applyFont="1" applyBorder="1" applyAlignment="1">
      <alignment horizontal="left" vertical="center" wrapText="1"/>
    </xf>
    <xf fontId="33" fillId="5" borderId="18" numFmtId="1" xfId="0" applyNumberFormat="1" applyFont="1" applyFill="1" applyBorder="1" applyAlignment="1">
      <alignment horizontal="center" vertical="center"/>
    </xf>
    <xf fontId="21" fillId="0" borderId="0" numFmtId="0" xfId="0" applyFont="1" applyAlignment="1">
      <alignment horizontal="center" vertical="top" wrapText="1"/>
    </xf>
    <xf fontId="33" fillId="0" borderId="18" numFmtId="9" xfId="11" applyNumberFormat="1" applyFont="1" applyBorder="1" applyAlignment="1">
      <alignment horizontal="left" vertical="center"/>
    </xf>
    <xf fontId="34" fillId="4" borderId="18" numFmtId="9" xfId="11" applyNumberFormat="1" applyFont="1" applyFill="1" applyBorder="1" applyAlignment="1">
      <alignment vertical="center"/>
    </xf>
    <xf fontId="33" fillId="0" borderId="18" numFmtId="49" xfId="0" applyNumberFormat="1" applyFont="1" applyBorder="1" applyAlignment="1">
      <alignment horizontal="left" vertical="center" wrapText="1"/>
    </xf>
    <xf fontId="33" fillId="0" borderId="20" numFmtId="0" xfId="0" applyFont="1" applyBorder="1" applyAlignment="1">
      <alignment horizontal="center" vertical="center" wrapText="1"/>
    </xf>
    <xf fontId="0" fillId="0" borderId="23" numFmtId="0" xfId="0" applyBorder="1" applyAlignment="1">
      <alignment horizontal="center" vertical="center" wrapText="1"/>
    </xf>
    <xf fontId="0" fillId="0" borderId="24" numFmtId="0" xfId="0" applyBorder="1" applyAlignment="1">
      <alignment horizontal="center" vertical="center" wrapText="1"/>
    </xf>
    <xf fontId="0" fillId="0" borderId="25" numFmtId="0" xfId="0" applyBorder="1" applyAlignment="1">
      <alignment horizontal="center" vertical="center" wrapText="1"/>
    </xf>
    <xf fontId="33" fillId="3" borderId="30" numFmtId="0" xfId="0" applyFont="1" applyFill="1" applyBorder="1" applyAlignment="1">
      <alignment horizontal="center" vertical="center" wrapText="1"/>
    </xf>
    <xf fontId="33" fillId="0" borderId="27" numFmtId="0" xfId="0" applyFont="1" applyBorder="1" applyAlignment="1">
      <alignment horizontal="center" vertical="center" wrapText="1"/>
    </xf>
    <xf fontId="33" fillId="0" borderId="30" numFmtId="0" xfId="0" applyFont="1" applyBorder="1" applyAlignment="1">
      <alignment horizontal="center" vertical="center" wrapText="1"/>
    </xf>
    <xf fontId="0" fillId="0" borderId="31" numFmtId="0" xfId="0" applyBorder="1" applyAlignment="1">
      <alignment horizontal="center" vertical="center" wrapText="1"/>
    </xf>
    <xf fontId="0" fillId="0" borderId="29" numFmtId="0" xfId="0" applyBorder="1" applyAlignment="1">
      <alignment horizontal="center" vertical="center" wrapText="1"/>
    </xf>
    <xf fontId="0" fillId="0" borderId="26" numFmtId="0" xfId="0" applyBorder="1" applyAlignment="1">
      <alignment horizontal="center" vertical="center" wrapText="1"/>
    </xf>
    <xf fontId="33" fillId="0" borderId="0" numFmtId="14" xfId="0" applyNumberFormat="1" applyFont="1" applyAlignment="1">
      <alignment horizontal="center" vertical="center"/>
    </xf>
    <xf fontId="40" fillId="0" borderId="18" numFmtId="14" xfId="0" applyNumberFormat="1" applyFont="1" applyBorder="1" applyAlignment="1">
      <alignment horizontal="center" vertical="center"/>
    </xf>
    <xf fontId="31" fillId="0" borderId="18" numFmtId="0" xfId="0" applyFont="1" applyBorder="1" applyAlignment="1">
      <alignment vertical="center"/>
    </xf>
    <xf fontId="31" fillId="0" borderId="18" numFmtId="0" xfId="0" applyFont="1" applyBorder="1" applyAlignment="1">
      <alignment horizontal="left" vertical="center"/>
    </xf>
    <xf fontId="31" fillId="0" borderId="18" numFmtId="1" xfId="0" applyNumberFormat="1" applyFont="1" applyBorder="1" applyAlignment="1">
      <alignment horizontal="center" vertical="center"/>
    </xf>
    <xf fontId="31" fillId="0" borderId="18" numFmtId="160" xfId="0" applyNumberFormat="1" applyFont="1" applyBorder="1" applyAlignment="1">
      <alignment horizontal="center" vertical="center"/>
    </xf>
    <xf fontId="48" fillId="0" borderId="18" numFmtId="161" xfId="1" applyNumberFormat="1" applyFont="1" applyBorder="1" applyAlignment="1">
      <alignment horizontal="center" vertical="center"/>
    </xf>
    <xf fontId="31" fillId="0" borderId="18" numFmtId="14" xfId="0" applyNumberFormat="1" applyFont="1" applyBorder="1" applyAlignment="1">
      <alignment horizontal="center" vertical="center"/>
    </xf>
    <xf fontId="31" fillId="0" borderId="18" numFmtId="0" xfId="0" applyFont="1" applyBorder="1" applyAlignment="1">
      <alignment horizontal="center" vertical="center" wrapText="1"/>
    </xf>
    <xf fontId="31" fillId="0" borderId="18" numFmtId="0" xfId="0" applyFont="1" applyBorder="1" applyAlignment="1">
      <alignment horizontal="center" vertical="center"/>
    </xf>
    <xf fontId="49" fillId="0" borderId="18" numFmtId="14" xfId="1" applyNumberFormat="1" applyFont="1" applyBorder="1" applyAlignment="1">
      <alignment horizontal="center" vertical="center"/>
    </xf>
    <xf fontId="31" fillId="0" borderId="18" numFmtId="14" xfId="1" applyNumberFormat="1" applyFont="1" applyBorder="1" applyAlignment="1">
      <alignment horizontal="center" vertical="center"/>
    </xf>
    <xf fontId="31" fillId="0" borderId="18" numFmtId="14" xfId="0" applyNumberFormat="1" applyFont="1" applyBorder="1" applyAlignment="1">
      <alignment horizontal="center" vertical="center" wrapText="1"/>
    </xf>
    <xf fontId="49" fillId="0" borderId="18" numFmtId="14" xfId="1" applyNumberFormat="1" applyFont="1" applyBorder="1" applyAlignment="1">
      <alignment horizontal="center" vertical="center" wrapText="1"/>
    </xf>
    <xf fontId="33" fillId="0" borderId="0" numFmtId="14" xfId="0" applyNumberFormat="1" applyFont="1" applyAlignment="1">
      <alignment wrapText="1"/>
    </xf>
    <xf fontId="50" fillId="3" borderId="0" numFmtId="0" xfId="0" applyFont="1" applyFill="1" applyAlignment="1">
      <alignment horizontal="left" vertical="center"/>
    </xf>
    <xf fontId="33" fillId="0" borderId="0" numFmtId="0" xfId="0" applyFont="1" applyAlignment="1">
      <alignment horizontal="center" vertical="top" wrapText="1"/>
    </xf>
    <xf fontId="34" fillId="3" borderId="32" numFmtId="0" xfId="0" applyFont="1" applyFill="1" applyBorder="1" applyAlignment="1">
      <alignment horizontal="center" vertical="center" wrapText="1"/>
    </xf>
    <xf fontId="34" fillId="3" borderId="33" numFmtId="0" xfId="0" applyFont="1" applyFill="1" applyBorder="1" applyAlignment="1">
      <alignment horizontal="center" vertical="center" wrapText="1"/>
    </xf>
    <xf fontId="34" fillId="0" borderId="33" numFmtId="0" xfId="0" applyFont="1" applyBorder="1" applyAlignment="1">
      <alignment horizontal="center" vertical="center" wrapText="1"/>
    </xf>
    <xf fontId="33" fillId="0" borderId="34" numFmtId="0" xfId="0" applyFont="1" applyBorder="1" applyAlignment="1">
      <alignment horizontal="center" vertical="center" wrapText="1"/>
    </xf>
    <xf fontId="33" fillId="3" borderId="35" numFmtId="0" xfId="0" applyFont="1" applyFill="1" applyBorder="1" applyAlignment="1">
      <alignment horizontal="center" vertical="center" wrapText="1"/>
    </xf>
    <xf fontId="35" fillId="0" borderId="18" numFmtId="0" xfId="0" applyFont="1" applyBorder="1" applyAlignment="1">
      <alignment horizontal="left" vertical="center" wrapText="1"/>
    </xf>
    <xf fontId="35" fillId="0" borderId="24" numFmtId="0" xfId="0" applyFont="1" applyBorder="1" applyAlignment="1">
      <alignment horizontal="left" vertical="center" wrapText="1"/>
    </xf>
    <xf fontId="33" fillId="3" borderId="36" numFmtId="0" xfId="0" applyFont="1" applyFill="1" applyBorder="1" applyAlignment="1">
      <alignment horizontal="center" vertical="center" wrapText="1"/>
    </xf>
    <xf fontId="43" fillId="0" borderId="18" numFmtId="0" xfId="1" applyFont="1" applyBorder="1" applyAlignment="1">
      <alignment horizontal="left" vertical="center"/>
    </xf>
    <xf fontId="33" fillId="0" borderId="18" numFmtId="0" xfId="0" applyFont="1" applyBorder="1" applyAlignment="1">
      <alignment wrapText="1"/>
    </xf>
    <xf fontId="33" fillId="4" borderId="24" numFmtId="0" xfId="0" applyFont="1" applyFill="1" applyBorder="1" applyAlignment="1">
      <alignment wrapText="1"/>
    </xf>
    <xf fontId="43" fillId="4" borderId="19" numFmtId="161" xfId="1" applyNumberFormat="1" applyFont="1" applyFill="1" applyBorder="1" applyAlignment="1">
      <alignment horizontal="left" vertical="center"/>
    </xf>
    <xf fontId="33" fillId="4" borderId="37" numFmtId="0" xfId="0" applyFont="1" applyFill="1" applyBorder="1" applyAlignment="1">
      <alignment wrapText="1"/>
    </xf>
    <xf fontId="33" fillId="0" borderId="24" numFmtId="0" xfId="0" applyFont="1" applyBorder="1" applyAlignment="1">
      <alignment horizontal="left" vertical="center"/>
    </xf>
    <xf fontId="33" fillId="0" borderId="20" numFmtId="160" xfId="0" applyNumberFormat="1" applyFont="1" applyBorder="1" applyAlignment="1">
      <alignment horizontal="center" vertical="center"/>
    </xf>
    <xf fontId="34" fillId="0" borderId="38" numFmtId="161" xfId="1" applyNumberFormat="1" applyFont="1" applyBorder="1" applyAlignment="1">
      <alignment horizontal="center" vertical="center"/>
    </xf>
    <xf fontId="33" fillId="0" borderId="24" numFmtId="0" xfId="0" applyFont="1" applyBorder="1" applyAlignment="1">
      <alignment horizontal="left" vertical="center" wrapText="1"/>
    </xf>
    <xf fontId="1" fillId="0" borderId="37" numFmtId="0" xfId="1" applyFont="1" applyBorder="1" applyAlignment="1">
      <alignment horizontal="left" vertical="center" wrapText="1"/>
    </xf>
    <xf fontId="34" fillId="0" borderId="39" numFmtId="161" xfId="1" applyNumberFormat="1" applyFont="1" applyBorder="1" applyAlignment="1">
      <alignment horizontal="center" vertical="center"/>
    </xf>
    <xf fontId="33" fillId="0" borderId="24" numFmtId="0" xfId="0" applyFont="1" applyBorder="1" applyAlignment="1">
      <alignment horizontal="center" vertical="center" wrapText="1"/>
    </xf>
    <xf fontId="1" fillId="0" borderId="37" numFmtId="49" xfId="1" applyNumberFormat="1" applyFont="1" applyBorder="1" applyAlignment="1">
      <alignment horizontal="left" vertical="center" wrapText="1"/>
    </xf>
    <xf fontId="33" fillId="0" borderId="24" numFmtId="0" xfId="0" applyFont="1" applyBorder="1" applyAlignment="1">
      <alignment horizontal="center" vertical="center"/>
    </xf>
    <xf fontId="34" fillId="0" borderId="40" numFmtId="161" xfId="1" applyNumberFormat="1" applyFont="1" applyBorder="1" applyAlignment="1">
      <alignment horizontal="center" vertical="center"/>
    </xf>
    <xf fontId="34" fillId="4" borderId="24" numFmtId="0" xfId="0" applyFont="1" applyFill="1" applyBorder="1" applyAlignment="1">
      <alignment horizontal="left" vertical="center"/>
    </xf>
    <xf fontId="34" fillId="4" borderId="18" numFmtId="0" xfId="0" applyFont="1" applyFill="1" applyBorder="1" applyAlignment="1">
      <alignment horizontal="left" vertical="center"/>
    </xf>
    <xf fontId="33" fillId="4" borderId="18" numFmtId="160" xfId="0" applyNumberFormat="1" applyFont="1" applyFill="1" applyBorder="1" applyAlignment="1">
      <alignment horizontal="center" vertical="center"/>
    </xf>
    <xf fontId="34" fillId="4" borderId="25" numFmtId="0" xfId="0" applyFont="1" applyFill="1" applyBorder="1" applyAlignment="1">
      <alignment horizontal="center" vertical="center" wrapText="1"/>
    </xf>
    <xf fontId="34" fillId="4" borderId="37" numFmtId="0" xfId="0" applyFont="1" applyFill="1" applyBorder="1" applyAlignment="1">
      <alignment horizontal="center" vertical="center" wrapText="1"/>
    </xf>
    <xf fontId="1" fillId="0" borderId="41" numFmtId="0" xfId="1" applyFont="1" applyBorder="1" applyAlignment="1">
      <alignment wrapText="1"/>
    </xf>
    <xf fontId="33" fillId="0" borderId="37" numFmtId="0" xfId="0" applyFont="1" applyBorder="1" applyAlignment="1">
      <alignment horizontal="center" vertical="center" wrapText="1"/>
    </xf>
    <xf fontId="1" fillId="0" borderId="41" numFmtId="0" xfId="1" applyFont="1" applyBorder="1" applyAlignment="1">
      <alignment vertical="center" wrapText="1"/>
    </xf>
    <xf fontId="51" fillId="0" borderId="41" numFmtId="0" xfId="0" applyFont="1" applyBorder="1" applyAlignment="1">
      <alignment vertical="center" wrapText="1"/>
    </xf>
    <xf fontId="33" fillId="0" borderId="18" numFmtId="0" xfId="0" applyFont="1" applyBorder="1" applyAlignment="1">
      <alignment horizontal="center" vertical="top" wrapText="1"/>
    </xf>
    <xf fontId="33" fillId="0" borderId="24" numFmtId="0" xfId="0" applyFont="1" applyBorder="1" applyAlignment="1">
      <alignment horizontal="center" vertical="top" wrapText="1"/>
    </xf>
    <xf fontId="1" fillId="0" borderId="0" numFmtId="0" xfId="1" applyFont="1" applyAlignment="1">
      <alignment vertical="top" wrapText="1"/>
    </xf>
    <xf fontId="1" fillId="0" borderId="0" numFmtId="0" xfId="1" applyFont="1" applyAlignment="1">
      <alignment vertical="center" wrapText="1"/>
    </xf>
    <xf fontId="33" fillId="0" borderId="42" numFmtId="0" xfId="0" applyFont="1" applyBorder="1"/>
    <xf fontId="1" fillId="0" borderId="20" numFmtId="0" xfId="1" applyFont="1" applyBorder="1" applyAlignment="1">
      <alignment horizontal="left" vertical="center" wrapText="1"/>
    </xf>
    <xf fontId="33" fillId="0" borderId="43" numFmtId="0" xfId="0" applyFont="1" applyBorder="1"/>
    <xf fontId="1" fillId="0" borderId="20" numFmtId="0" xfId="1" applyFont="1" applyBorder="1" applyAlignment="1">
      <alignment wrapText="1"/>
    </xf>
    <xf fontId="40" fillId="0" borderId="43" numFmtId="0" xfId="0" applyFont="1" applyBorder="1"/>
    <xf fontId="1" fillId="0" borderId="18" numFmtId="0" xfId="1" applyFont="1" applyBorder="1" applyAlignment="1">
      <alignment horizontal="center" vertical="top" wrapText="1"/>
    </xf>
    <xf fontId="1" fillId="0" borderId="20" numFmtId="0" xfId="1" applyFont="1" applyBorder="1" applyAlignment="1">
      <alignment horizontal="center" vertical="top" wrapText="1"/>
    </xf>
    <xf fontId="33" fillId="0" borderId="44" numFmtId="0" xfId="0" applyFont="1" applyBorder="1"/>
    <xf fontId="33" fillId="0" borderId="45" numFmtId="0" xfId="0" applyFont="1" applyBorder="1" applyAlignment="1">
      <alignment horizontal="left" vertical="center"/>
    </xf>
    <xf fontId="33" fillId="0" borderId="46" numFmtId="1" xfId="0" applyNumberFormat="1" applyFont="1" applyBorder="1" applyAlignment="1">
      <alignment horizontal="center" vertical="center"/>
    </xf>
    <xf fontId="33" fillId="0" borderId="47" numFmtId="160" xfId="0" applyNumberFormat="1" applyFont="1" applyBorder="1" applyAlignment="1">
      <alignment horizontal="center" vertical="center"/>
    </xf>
    <xf fontId="33" fillId="0" borderId="45" numFmtId="0" xfId="0" applyFont="1" applyBorder="1" applyAlignment="1">
      <alignment horizontal="center" vertical="center" wrapText="1"/>
    </xf>
    <xf fontId="1" fillId="0" borderId="47" numFmtId="0" xfId="1" applyFont="1" applyBorder="1" applyAlignment="1">
      <alignment horizontal="left" vertical="center" wrapText="1"/>
    </xf>
    <xf fontId="33" fillId="0" borderId="48" numFmtId="0" xfId="0" applyFont="1" applyBorder="1" applyAlignment="1">
      <alignment wrapText="1"/>
    </xf>
    <xf fontId="33" fillId="3" borderId="49" numFmtId="0" xfId="0" applyFont="1" applyFill="1" applyBorder="1" applyAlignment="1">
      <alignment wrapText="1"/>
    </xf>
    <xf fontId="33" fillId="0" borderId="50" numFmtId="0" xfId="0" applyFont="1" applyBorder="1"/>
    <xf fontId="33" fillId="0" borderId="51" numFmtId="0" xfId="0" applyFont="1" applyBorder="1" applyAlignment="1">
      <alignment wrapText="1"/>
    </xf>
    <xf fontId="33" fillId="3" borderId="43" numFmtId="0" xfId="0" applyFont="1" applyFill="1" applyBorder="1" applyAlignment="1">
      <alignment wrapText="1"/>
    </xf>
    <xf fontId="37" fillId="0" borderId="50" numFmtId="0" xfId="0" applyFont="1" applyBorder="1"/>
    <xf fontId="37" fillId="3" borderId="43" numFmtId="0" xfId="0" applyFont="1" applyFill="1" applyBorder="1"/>
    <xf fontId="33" fillId="0" borderId="52" numFmtId="0" xfId="0" applyFont="1" applyBorder="1" applyAlignment="1">
      <alignment wrapText="1"/>
    </xf>
    <xf fontId="33" fillId="3" borderId="53" numFmtId="0" xfId="0" applyFont="1" applyFill="1" applyBorder="1" applyAlignment="1">
      <alignment wrapText="1"/>
    </xf>
    <xf fontId="33" fillId="0" borderId="54" numFmtId="0" xfId="0" applyFont="1" applyBorder="1" applyAlignment="1">
      <alignment wrapText="1"/>
    </xf>
    <xf fontId="33" fillId="0" borderId="55" numFmtId="0" xfId="0" applyFont="1" applyBorder="1"/>
    <xf fontId="33" fillId="3" borderId="44" numFmtId="0" xfId="0" applyFont="1" applyFill="1" applyBorder="1"/>
    <xf fontId="33" fillId="3" borderId="55" numFmtId="0" xfId="0" applyFont="1" applyFill="1" applyBorder="1"/>
    <xf fontId="33" fillId="3" borderId="43" numFmtId="0" xfId="0" applyFont="1" applyFill="1" applyBorder="1"/>
    <xf fontId="33" fillId="3" borderId="56" numFmtId="0" xfId="0" applyFont="1" applyFill="1" applyBorder="1"/>
    <xf fontId="33" fillId="3" borderId="57" numFmtId="0" xfId="0" applyFont="1" applyFill="1" applyBorder="1"/>
    <xf fontId="33" fillId="3" borderId="18" numFmtId="0" xfId="0" applyFont="1" applyFill="1" applyBorder="1" applyAlignment="1">
      <alignment horizontal="center" vertical="top" wrapText="1"/>
    </xf>
    <xf fontId="40" fillId="0" borderId="58" numFmtId="0" xfId="0" applyFont="1" applyBorder="1"/>
    <xf fontId="33" fillId="3" borderId="18" numFmtId="0" xfId="0" applyFont="1" applyFill="1" applyBorder="1" applyAlignment="1">
      <alignment horizontal="left" vertical="top" wrapText="1"/>
    </xf>
    <xf fontId="33" fillId="3" borderId="53" numFmtId="0" xfId="0" applyFont="1" applyFill="1" applyBorder="1"/>
    <xf fontId="33" fillId="0" borderId="52" numFmtId="0" xfId="0" applyFont="1" applyBorder="1"/>
    <xf fontId="33" fillId="0" borderId="57" numFmtId="0" xfId="0" applyFont="1" applyBorder="1"/>
    <xf fontId="1" fillId="3" borderId="56" numFmtId="0" xfId="1" applyFont="1" applyFill="1" applyBorder="1"/>
    <xf fontId="40" fillId="3" borderId="55" numFmtId="0" xfId="0" applyFont="1" applyFill="1" applyBorder="1"/>
    <xf fontId="1" fillId="3" borderId="0" numFmtId="0" xfId="1" applyFont="1" applyFill="1" applyAlignment="1">
      <alignment wrapText="1"/>
    </xf>
    <xf fontId="1" fillId="0" borderId="43" numFmtId="0" xfId="1" applyFont="1" applyBorder="1"/>
    <xf fontId="33" fillId="0" borderId="59" numFmtId="0" xfId="0" applyFont="1" applyBorder="1"/>
    <xf fontId="33" fillId="3" borderId="52" numFmtId="0" xfId="0" applyFont="1" applyFill="1" applyBorder="1"/>
    <xf fontId="33" fillId="3" borderId="60" numFmtId="0" xfId="0" applyFont="1" applyFill="1" applyBorder="1"/>
    <xf fontId="33" fillId="3" borderId="56" numFmtId="0" xfId="0" applyFont="1" applyFill="1" applyBorder="1" applyAlignment="1">
      <alignment vertical="center"/>
    </xf>
    <xf fontId="33" fillId="3" borderId="42" numFmtId="0" xfId="0" applyFont="1" applyFill="1" applyBorder="1"/>
    <xf fontId="33" fillId="3" borderId="58" numFmtId="0" xfId="0" applyFont="1" applyFill="1" applyBorder="1"/>
    <xf fontId="33" fillId="0" borderId="56" numFmtId="0" xfId="0" applyFont="1" applyBorder="1"/>
    <xf fontId="33" fillId="0" borderId="60" numFmtId="0" xfId="0" applyFont="1" applyBorder="1"/>
    <xf fontId="1" fillId="0" borderId="20" numFmtId="0" xfId="1" applyFont="1" applyBorder="1" applyAlignment="1">
      <alignment horizontal="center" vertical="center" wrapText="1"/>
    </xf>
    <xf fontId="40" fillId="0" borderId="44" numFmtId="0" xfId="0" applyFont="1" applyBorder="1"/>
    <xf fontId="40" fillId="3" borderId="60" numFmtId="0" xfId="0" applyFont="1" applyFill="1" applyBorder="1"/>
    <xf fontId="40" fillId="0" borderId="59" numFmtId="0" xfId="0" applyFont="1" applyBorder="1"/>
    <xf fontId="33" fillId="3" borderId="61" numFmtId="0" xfId="0" applyFont="1" applyFill="1" applyBorder="1" applyAlignment="1">
      <alignment wrapText="1"/>
    </xf>
    <xf fontId="33" fillId="0" borderId="62" numFmtId="0" xfId="0" applyFont="1" applyBorder="1"/>
    <xf fontId="33" fillId="3" borderId="51" numFmtId="0" xfId="0" applyFont="1" applyFill="1" applyBorder="1"/>
    <xf fontId="33" fillId="0" borderId="63" numFmtId="0" xfId="0" applyFont="1" applyBorder="1"/>
    <xf fontId="33" fillId="3" borderId="63" numFmtId="0" xfId="0" applyFont="1" applyFill="1" applyBorder="1"/>
    <xf fontId="14" fillId="0" borderId="22" numFmtId="0" xfId="0" applyFont="1" applyBorder="1" applyAlignment="1">
      <alignment horizontal="left" vertical="top" wrapText="1"/>
    </xf>
    <xf fontId="34" fillId="4" borderId="18" numFmtId="0" xfId="0" applyFont="1" applyFill="1" applyBorder="1" applyAlignment="1">
      <alignment horizontal="left" vertical="center" wrapText="1"/>
    </xf>
    <xf fontId="33" fillId="0" borderId="18" numFmtId="49" xfId="0" applyNumberFormat="1" applyFont="1" applyBorder="1" applyAlignment="1">
      <alignment horizontal="left" vertical="top" wrapText="1"/>
    </xf>
    <xf fontId="1" fillId="0" borderId="18" numFmtId="2" xfId="1" applyNumberFormat="1" applyFont="1" applyBorder="1" applyAlignment="1">
      <alignment horizontal="left" vertical="top" wrapText="1"/>
    </xf>
    <xf fontId="33" fillId="3" borderId="18" numFmtId="49" xfId="0" applyNumberFormat="1" applyFont="1" applyFill="1" applyBorder="1" applyAlignment="1">
      <alignment horizontal="left" vertical="top" wrapText="1"/>
    </xf>
    <xf fontId="34" fillId="3" borderId="18" numFmtId="160" xfId="0" applyNumberFormat="1" applyFont="1" applyFill="1" applyBorder="1" applyAlignment="1">
      <alignment horizontal="center" vertical="center"/>
    </xf>
    <xf fontId="1" fillId="3" borderId="18" numFmtId="0" xfId="1" applyFont="1" applyFill="1" applyBorder="1" applyAlignment="1">
      <alignment wrapText="1"/>
    </xf>
    <xf fontId="34" fillId="5" borderId="18" numFmtId="49" xfId="0" applyNumberFormat="1" applyFont="1" applyFill="1" applyBorder="1" applyAlignment="1">
      <alignment horizontal="left" vertical="top"/>
    </xf>
    <xf fontId="33" fillId="5" borderId="18" numFmtId="0" xfId="0" applyFont="1" applyFill="1" applyBorder="1" applyAlignment="1">
      <alignment horizontal="center" vertical="top" wrapText="1"/>
    </xf>
    <xf fontId="43" fillId="5" borderId="18" numFmtId="2" xfId="0" applyNumberFormat="1" applyFont="1" applyFill="1" applyBorder="1" applyAlignment="1">
      <alignment horizontal="left" vertical="top" wrapText="1"/>
    </xf>
    <xf fontId="1" fillId="3" borderId="18" numFmtId="2" xfId="1" applyNumberFormat="1" applyFont="1" applyFill="1" applyBorder="1" applyAlignment="1">
      <alignment horizontal="left" vertical="top" wrapText="1"/>
    </xf>
    <xf fontId="33" fillId="0" borderId="18" numFmtId="0" xfId="1" applyFont="1" applyBorder="1" applyAlignment="1">
      <alignment horizontal="left" vertical="top" wrapText="1"/>
    </xf>
    <xf fontId="1" fillId="0" borderId="18" numFmtId="0" xfId="1" applyFont="1" applyBorder="1"/>
    <xf fontId="34" fillId="5" borderId="18" numFmtId="49" xfId="0" applyNumberFormat="1" applyFont="1" applyFill="1" applyBorder="1" applyAlignment="1">
      <alignment horizontal="left" vertical="top" wrapText="1"/>
    </xf>
    <xf fontId="34" fillId="0" borderId="18" numFmtId="160" xfId="0" applyNumberFormat="1" applyFont="1" applyBorder="1" applyAlignment="1">
      <alignment horizontal="center" vertical="center" wrapText="1"/>
    </xf>
    <xf fontId="7" fillId="0" borderId="0" numFmtId="0" xfId="0" applyFont="1"/>
    <xf fontId="33" fillId="4" borderId="18" numFmtId="0" xfId="0" applyFont="1" applyFill="1" applyBorder="1" applyAlignment="1">
      <alignment horizontal="left" vertical="top" wrapText="1"/>
    </xf>
    <xf fontId="23" fillId="0" borderId="18" numFmtId="0" xfId="0" applyFont="1" applyBorder="1"/>
    <xf fontId="36" fillId="0" borderId="0" numFmtId="0" xfId="0" applyFont="1"/>
    <xf fontId="31" fillId="0" borderId="0" numFmtId="0" xfId="0" applyFont="1" applyAlignment="1">
      <alignment wrapText="1"/>
    </xf>
    <xf fontId="18" fillId="0" borderId="0" numFmtId="0" xfId="0" applyFont="1" applyAlignment="1">
      <alignment horizontal="left" vertical="top" wrapText="1"/>
    </xf>
    <xf fontId="52" fillId="0" borderId="0" numFmtId="0" xfId="0" applyFont="1" applyAlignment="1">
      <alignment horizontal="left" vertical="top" wrapText="1"/>
    </xf>
    <xf fontId="0" fillId="0" borderId="18" numFmtId="0" xfId="0" applyBorder="1"/>
    <xf fontId="35" fillId="3" borderId="18" numFmtId="9" xfId="0" applyNumberFormat="1" applyFont="1" applyFill="1" applyBorder="1" applyAlignment="1">
      <alignment horizontal="center" vertical="top" wrapText="1"/>
    </xf>
    <xf fontId="31" fillId="3" borderId="18" numFmtId="49" xfId="0" applyNumberFormat="1" applyFont="1" applyFill="1" applyBorder="1" applyAlignment="1">
      <alignment horizontal="left" vertical="top" wrapText="1"/>
    </xf>
    <xf fontId="33" fillId="0" borderId="18" numFmtId="9" xfId="0" applyNumberFormat="1" applyFont="1" applyBorder="1" applyAlignment="1">
      <alignment horizontal="left" vertical="top" wrapText="1"/>
    </xf>
    <xf fontId="40" fillId="3" borderId="18" numFmtId="49" xfId="0" applyNumberFormat="1" applyFont="1" applyFill="1" applyBorder="1" applyAlignment="1">
      <alignment horizontal="left" vertical="top" wrapText="1"/>
    </xf>
    <xf fontId="31" fillId="0" borderId="18" numFmtId="49" xfId="0" applyNumberFormat="1" applyFont="1" applyBorder="1" applyAlignment="1">
      <alignment horizontal="left" vertical="top" wrapText="1"/>
    </xf>
    <xf fontId="0" fillId="0" borderId="0" numFmtId="0" xfId="0" applyAlignment="1">
      <alignment vertical="top"/>
    </xf>
    <xf fontId="48" fillId="0" borderId="18" numFmtId="0" xfId="0" applyFont="1" applyBorder="1" applyAlignment="1">
      <alignment horizontal="center" vertical="center" wrapText="1"/>
    </xf>
    <xf fontId="53" fillId="0" borderId="18" numFmtId="0" xfId="0" applyFont="1" applyBorder="1"/>
    <xf fontId="33" fillId="0" borderId="18" numFmtId="49" xfId="0" applyNumberFormat="1" applyFont="1" applyBorder="1" applyAlignment="1">
      <alignment horizontal="center" vertical="top" wrapText="1"/>
    </xf>
    <xf fontId="1" fillId="0" borderId="18" numFmtId="2" xfId="1" applyNumberFormat="1" applyFont="1" applyBorder="1" applyAlignment="1">
      <alignment horizontal="center" vertical="top" wrapText="1"/>
    </xf>
    <xf fontId="38" fillId="0" borderId="18" numFmtId="0" xfId="0" applyFont="1" applyBorder="1"/>
    <xf fontId="34" fillId="5" borderId="18" numFmtId="2" xfId="0" applyNumberFormat="1" applyFont="1" applyFill="1" applyBorder="1" applyAlignment="1">
      <alignment horizontal="left" vertical="top" wrapText="1"/>
    </xf>
    <xf fontId="40" fillId="0" borderId="18" numFmtId="49" xfId="0" applyNumberFormat="1" applyFont="1" applyBorder="1" applyAlignment="1">
      <alignment horizontal="left" vertical="top" wrapText="1"/>
    </xf>
    <xf fontId="36" fillId="0" borderId="18" numFmtId="0" xfId="0" applyFont="1" applyBorder="1"/>
    <xf fontId="33" fillId="5" borderId="18" numFmtId="0" xfId="0" applyFont="1" applyFill="1" applyBorder="1" applyAlignment="1">
      <alignment horizontal="left" vertical="top" wrapText="1"/>
    </xf>
    <xf fontId="40" fillId="0" borderId="18" numFmtId="49" xfId="0" applyNumberFormat="1" applyFont="1" applyBorder="1" applyAlignment="1">
      <alignment horizontal="center" vertical="top" wrapText="1"/>
    </xf>
    <xf fontId="33" fillId="0" borderId="18" numFmtId="0" xfId="0" applyFont="1" applyBorder="1" applyAlignment="1">
      <alignment vertical="top" wrapText="1"/>
    </xf>
    <xf fontId="0" fillId="0" borderId="64" numFmtId="0" xfId="0" applyBorder="1"/>
    <xf fontId="23" fillId="3" borderId="55" numFmtId="0" xfId="0" applyFont="1" applyFill="1" applyBorder="1"/>
    <xf fontId="54" fillId="0" borderId="59" numFmtId="0" xfId="0" applyFont="1" applyBorder="1" applyAlignment="1">
      <alignment vertical="top"/>
    </xf>
    <xf fontId="38" fillId="3" borderId="56" numFmtId="0" xfId="0" applyFont="1" applyFill="1" applyBorder="1"/>
    <xf fontId="36" fillId="3" borderId="56" numFmtId="0" xfId="0" applyFont="1" applyFill="1" applyBorder="1"/>
    <xf fontId="33" fillId="0" borderId="43" numFmtId="0" xfId="0" applyFont="1" applyBorder="1" applyAlignment="1">
      <alignment horizontal="left" vertical="top" wrapText="1"/>
    </xf>
    <xf fontId="23" fillId="0" borderId="59" numFmtId="0" xfId="0" applyFont="1" applyBorder="1"/>
    <xf fontId="1" fillId="0" borderId="18" numFmtId="162" xfId="1" applyNumberFormat="1" applyFont="1" applyBorder="1" applyAlignment="1">
      <alignment horizontal="left" vertical="top" wrapText="1"/>
    </xf>
    <xf fontId="38" fillId="0" borderId="54" numFmtId="0" xfId="0" applyFont="1" applyBorder="1"/>
    <xf fontId="1" fillId="0" borderId="18" numFmtId="2" xfId="1" applyNumberFormat="1" applyFont="1" applyBorder="1" applyAlignment="1">
      <alignment horizontal="center" vertical="center" wrapText="1"/>
    </xf>
    <xf fontId="0" fillId="3" borderId="58" numFmtId="0" xfId="0" applyFill="1" applyBorder="1"/>
    <xf fontId="23" fillId="3" borderId="56" numFmtId="0" xfId="0" applyFont="1" applyFill="1" applyBorder="1"/>
    <xf fontId="0" fillId="3" borderId="56" numFmtId="0" xfId="0" applyFill="1" applyBorder="1"/>
    <xf fontId="0" fillId="3" borderId="55" numFmtId="0" xfId="0" applyFill="1" applyBorder="1"/>
    <xf fontId="0" fillId="0" borderId="65" numFmtId="0" xfId="0" applyBorder="1"/>
    <xf fontId="32" fillId="0" borderId="66" numFmtId="0" xfId="0" applyFont="1" applyBorder="1"/>
    <xf fontId="48" fillId="0" borderId="19" numFmtId="0" xfId="0" applyFont="1" applyBorder="1" applyAlignment="1">
      <alignment horizontal="center" vertical="center" wrapText="1"/>
    </xf>
    <xf fontId="35" fillId="3" borderId="18" numFmtId="0" xfId="0" applyFont="1" applyFill="1" applyBorder="1" applyAlignment="1">
      <alignment horizontal="center" vertical="top" wrapText="1"/>
    </xf>
    <xf fontId="33" fillId="3" borderId="0" numFmtId="0" xfId="0" applyFont="1" applyFill="1" applyAlignment="1">
      <alignment horizontal="center" vertical="center" wrapText="1"/>
    </xf>
    <xf fontId="34" fillId="4" borderId="0" numFmtId="0" xfId="0" applyFont="1" applyFill="1" applyAlignment="1">
      <alignment vertical="center" wrapText="1"/>
    </xf>
    <xf fontId="34" fillId="4" borderId="0" numFmtId="161" xfId="0" applyNumberFormat="1" applyFont="1" applyFill="1" applyAlignment="1">
      <alignment horizontal="center" vertical="center"/>
    </xf>
    <xf fontId="33" fillId="0" borderId="0" numFmtId="49" xfId="0" applyNumberFormat="1" applyFont="1" applyAlignment="1">
      <alignment horizontal="left" vertical="top" wrapText="1"/>
    </xf>
    <xf fontId="33" fillId="0" borderId="0" numFmtId="0" xfId="0" applyFont="1" applyAlignment="1">
      <alignment horizontal="center" vertical="center"/>
    </xf>
    <xf fontId="33" fillId="0" borderId="18" numFmtId="49" xfId="0" applyNumberFormat="1" applyFont="1" applyBorder="1" applyAlignment="1">
      <alignment horizontal="left" vertical="top" wrapText="1"/>
    </xf>
    <xf fontId="34" fillId="0" borderId="0" numFmtId="160" xfId="0" applyNumberFormat="1" applyFont="1" applyAlignment="1">
      <alignment horizontal="center" vertical="center"/>
    </xf>
    <xf fontId="1" fillId="0" borderId="18" numFmtId="2" xfId="1" applyNumberFormat="1" applyFont="1" applyBorder="1" applyAlignment="1">
      <alignment horizontal="left" wrapText="1"/>
    </xf>
    <xf fontId="33" fillId="0" borderId="0" numFmtId="160" xfId="0" applyNumberFormat="1" applyFont="1" applyAlignment="1">
      <alignment horizontal="center" vertical="center"/>
    </xf>
    <xf fontId="34" fillId="5" borderId="18" numFmtId="49" xfId="0" applyNumberFormat="1" applyFont="1" applyFill="1" applyBorder="1" applyAlignment="1">
      <alignment horizontal="left" vertical="top" wrapText="1"/>
    </xf>
    <xf fontId="33" fillId="5" borderId="0" numFmtId="0" xfId="0" applyFont="1" applyFill="1" applyAlignment="1">
      <alignment horizontal="center" vertical="top" wrapText="1"/>
    </xf>
    <xf fontId="33" fillId="5" borderId="0" numFmtId="0" xfId="0" applyFont="1" applyFill="1" applyAlignment="1">
      <alignment horizontal="center" vertical="center"/>
    </xf>
    <xf fontId="34" fillId="5" borderId="0" numFmtId="160" xfId="0" applyNumberFormat="1" applyFont="1" applyFill="1" applyAlignment="1">
      <alignment horizontal="center" vertical="center"/>
    </xf>
    <xf fontId="43" fillId="5" borderId="18" numFmtId="2" xfId="0" applyNumberFormat="1" applyFont="1" applyFill="1" applyBorder="1" applyAlignment="1">
      <alignment horizontal="left" wrapText="1"/>
    </xf>
    <xf fontId="38" fillId="0" borderId="0" numFmtId="0" xfId="0" applyFont="1" applyAlignment="1">
      <alignment wrapText="1"/>
    </xf>
    <xf fontId="33" fillId="0" borderId="18" numFmtId="49" xfId="0" applyNumberFormat="1" applyFont="1" applyBorder="1" applyAlignment="1">
      <alignment horizontal="center" vertical="top" wrapText="1"/>
    </xf>
    <xf fontId="1" fillId="0" borderId="18" numFmtId="2" xfId="1" applyNumberFormat="1" applyFont="1" applyBorder="1" applyAlignment="1">
      <alignment horizontal="center" wrapText="1"/>
    </xf>
    <xf fontId="32" fillId="0" borderId="59" numFmtId="0" xfId="0" applyFont="1" applyBorder="1"/>
    <xf fontId="1" fillId="0" borderId="0" numFmtId="0" xfId="1" applyFont="1" applyAlignment="1">
      <alignment horizontal="center" vertical="center" wrapText="1"/>
    </xf>
    <xf fontId="31" fillId="0" borderId="0" numFmtId="0" xfId="0" applyFont="1" applyAlignment="1">
      <alignment horizontal="center" vertical="center" wrapText="1"/>
    </xf>
    <xf fontId="1" fillId="0" borderId="20" numFmtId="2" xfId="1" applyNumberFormat="1" applyFont="1" applyBorder="1" applyAlignment="1">
      <alignment horizontal="left" vertical="top" wrapText="1"/>
    </xf>
    <xf fontId="36" fillId="0" borderId="0" numFmtId="0" xfId="0" applyFont="1" applyAlignment="1">
      <alignment wrapText="1"/>
    </xf>
    <xf fontId="33" fillId="3" borderId="19" numFmtId="1" xfId="0" applyNumberFormat="1" applyFont="1" applyFill="1" applyBorder="1" applyAlignment="1">
      <alignment horizontal="center" vertical="center" wrapText="1"/>
    </xf>
    <xf fontId="33" fillId="3" borderId="20" numFmtId="0" xfId="0" applyFont="1" applyFill="1" applyBorder="1" applyAlignment="1">
      <alignment horizontal="center" vertical="center" wrapText="1"/>
    </xf>
    <xf fontId="33" fillId="3" borderId="24" numFmtId="0" xfId="0" applyFont="1" applyFill="1" applyBorder="1" applyAlignment="1">
      <alignment horizontal="center" vertical="center" wrapText="1"/>
    </xf>
    <xf fontId="33" fillId="3" borderId="26" numFmtId="1" xfId="0" applyNumberFormat="1" applyFont="1" applyFill="1" applyBorder="1" applyAlignment="1">
      <alignment horizontal="center" vertical="center" wrapText="1"/>
    </xf>
    <xf fontId="34" fillId="4" borderId="19" numFmtId="0" xfId="0" applyFont="1" applyFill="1" applyBorder="1" applyAlignment="1">
      <alignment vertical="center" wrapText="1"/>
    </xf>
    <xf fontId="33" fillId="4" borderId="19" numFmtId="0" xfId="0" applyFont="1" applyFill="1" applyBorder="1" applyAlignment="1">
      <alignment wrapText="1"/>
    </xf>
    <xf fontId="33" fillId="4" borderId="19" numFmtId="1" xfId="0" applyNumberFormat="1" applyFont="1" applyFill="1" applyBorder="1" applyAlignment="1">
      <alignment horizontal="center"/>
    </xf>
    <xf fontId="33" fillId="4" borderId="19" numFmtId="0" xfId="0" applyFont="1" applyFill="1" applyBorder="1"/>
    <xf fontId="43" fillId="4" borderId="19" numFmtId="0" xfId="1" applyFont="1" applyFill="1" applyBorder="1" applyAlignment="1">
      <alignment horizontal="left" vertical="center"/>
    </xf>
    <xf fontId="33" fillId="4" borderId="19" numFmtId="0" xfId="0" applyFont="1" applyFill="1" applyBorder="1" applyAlignment="1">
      <alignment horizontal="left" wrapText="1"/>
    </xf>
    <xf fontId="34" fillId="5" borderId="18" numFmtId="0" xfId="0" applyFont="1" applyFill="1" applyBorder="1" applyAlignment="1">
      <alignment horizontal="left" vertical="top" wrapText="1"/>
    </xf>
    <xf fontId="55" fillId="5" borderId="18" numFmtId="0" xfId="0" applyFont="1" applyFill="1" applyBorder="1" applyAlignment="1">
      <alignment horizontal="center" vertical="center"/>
    </xf>
    <xf fontId="55" fillId="5" borderId="18" numFmtId="0" xfId="0" applyFont="1" applyFill="1" applyBorder="1" applyAlignment="1">
      <alignment horizontal="left" vertical="center"/>
    </xf>
    <xf fontId="33" fillId="0" borderId="23" numFmtId="0" xfId="0" applyFont="1" applyBorder="1" applyAlignment="1">
      <alignment horizontal="center" wrapText="1"/>
    </xf>
    <xf fontId="34" fillId="3" borderId="19" numFmtId="161" xfId="0" applyNumberFormat="1" applyFont="1" applyFill="1" applyBorder="1" applyAlignment="1">
      <alignment horizontal="center" vertical="center" wrapText="1"/>
    </xf>
    <xf fontId="33" fillId="3" borderId="25" numFmtId="1" xfId="0" applyNumberFormat="1" applyFont="1" applyFill="1" applyBorder="1" applyAlignment="1">
      <alignment horizontal="center" vertical="center" wrapText="1"/>
    </xf>
    <xf fontId="34" fillId="3" borderId="25" numFmtId="161" xfId="0" applyNumberFormat="1" applyFont="1" applyFill="1" applyBorder="1" applyAlignment="1">
      <alignment horizontal="center" vertical="center" wrapText="1"/>
    </xf>
    <xf fontId="33" fillId="0" borderId="0" numFmtId="163" xfId="0" applyNumberFormat="1" applyFont="1"/>
    <xf fontId="34" fillId="3" borderId="26" numFmtId="161" xfId="0" applyNumberFormat="1" applyFont="1" applyFill="1" applyBorder="1" applyAlignment="1">
      <alignment horizontal="center" vertical="center" wrapText="1"/>
    </xf>
    <xf fontId="33" fillId="4" borderId="30" numFmtId="0" xfId="0" applyFont="1" applyFill="1" applyBorder="1"/>
    <xf fontId="33" fillId="4" borderId="0" numFmtId="0" xfId="0" applyFont="1" applyFill="1" applyAlignment="1">
      <alignment wrapText="1"/>
    </xf>
    <xf fontId="1" fillId="0" borderId="26" numFmtId="0" xfId="1" applyFont="1" applyBorder="1" applyAlignment="1">
      <alignment vertical="top" wrapText="1"/>
    </xf>
    <xf fontId="33" fillId="0" borderId="0" numFmtId="163" xfId="0" applyNumberFormat="1" applyFont="1" applyAlignment="1">
      <alignment wrapText="1"/>
    </xf>
    <xf fontId="33" fillId="0" borderId="0" numFmtId="163" xfId="0" applyNumberFormat="1" applyFont="1"/>
    <xf fontId="33" fillId="0" borderId="0" numFmtId="164" xfId="0" applyNumberFormat="1" applyFont="1"/>
    <xf fontId="33" fillId="0" borderId="0" numFmtId="14" xfId="0" applyNumberFormat="1" applyFont="1"/>
    <xf fontId="43" fillId="5" borderId="18" numFmtId="0" xfId="0" applyFont="1" applyFill="1" applyBorder="1" applyAlignment="1">
      <alignment horizontal="left" vertical="top" wrapText="1"/>
    </xf>
    <xf fontId="33" fillId="0" borderId="0" numFmtId="0" xfId="0" applyFont="1" applyAlignment="1">
      <alignment horizontal="center" vertical="center" wrapText="1"/>
    </xf>
    <xf fontId="47" fillId="3" borderId="0" numFmtId="0" xfId="0" applyFont="1" applyFill="1" applyAlignment="1">
      <alignment horizontal="left" vertical="center"/>
    </xf>
    <xf fontId="33" fillId="0" borderId="67" numFmtId="0" xfId="0" applyFont="1" applyBorder="1" applyAlignment="1">
      <alignment horizontal="center" vertical="top" wrapText="1"/>
    </xf>
    <xf fontId="33" fillId="0" borderId="68" numFmtId="0" xfId="0" applyFont="1" applyBorder="1" applyAlignment="1">
      <alignment horizontal="center" vertical="top" wrapText="1"/>
    </xf>
    <xf fontId="33" fillId="3" borderId="67" numFmtId="0" xfId="0" applyFont="1" applyFill="1" applyBorder="1" applyAlignment="1">
      <alignment horizontal="center" vertical="center" wrapText="1"/>
    </xf>
    <xf fontId="34" fillId="3" borderId="68" numFmtId="0" xfId="0" applyFont="1" applyFill="1" applyBorder="1" applyAlignment="1">
      <alignment horizontal="center" vertical="center" wrapText="1"/>
    </xf>
    <xf fontId="34" fillId="0" borderId="68" numFmtId="0" xfId="0" applyFont="1" applyBorder="1" applyAlignment="1">
      <alignment horizontal="center" vertical="center" wrapText="1"/>
    </xf>
    <xf fontId="33" fillId="0" borderId="68" numFmtId="0" xfId="0" applyFont="1" applyBorder="1" applyAlignment="1">
      <alignment horizontal="center" vertical="center" wrapText="1"/>
    </xf>
    <xf fontId="33" fillId="3" borderId="68" numFmtId="0" xfId="0" applyFont="1" applyFill="1" applyBorder="1" applyAlignment="1">
      <alignment horizontal="center" vertical="center" wrapText="1"/>
    </xf>
    <xf fontId="33" fillId="0" borderId="67" numFmtId="0" xfId="0" applyFont="1" applyBorder="1" applyAlignment="1">
      <alignment horizontal="center" vertical="center" wrapText="1"/>
    </xf>
    <xf fontId="35" fillId="0" borderId="68" numFmtId="0" xfId="0" applyFont="1" applyBorder="1" applyAlignment="1">
      <alignment vertical="center" wrapText="1"/>
    </xf>
    <xf fontId="33" fillId="3" borderId="68" numFmtId="1" xfId="0" applyNumberFormat="1" applyFont="1" applyFill="1" applyBorder="1" applyAlignment="1">
      <alignment horizontal="center" vertical="center" wrapText="1"/>
    </xf>
    <xf fontId="34" fillId="3" borderId="68" numFmtId="161" xfId="0" applyNumberFormat="1" applyFont="1" applyFill="1" applyBorder="1" applyAlignment="1">
      <alignment horizontal="center" vertical="center" wrapText="1"/>
    </xf>
    <xf fontId="34" fillId="4" borderId="67" numFmtId="0" xfId="0" applyFont="1" applyFill="1" applyBorder="1" applyAlignment="1">
      <alignment vertical="center" wrapText="1"/>
    </xf>
    <xf fontId="33" fillId="4" borderId="68" numFmtId="0" xfId="0" applyFont="1" applyFill="1" applyBorder="1" applyAlignment="1">
      <alignment wrapText="1"/>
    </xf>
    <xf fontId="33" fillId="4" borderId="68" numFmtId="1" xfId="0" applyNumberFormat="1" applyFont="1" applyFill="1" applyBorder="1" applyAlignment="1">
      <alignment horizontal="center"/>
    </xf>
    <xf fontId="33" fillId="4" borderId="68" numFmtId="0" xfId="0" applyFont="1" applyFill="1" applyBorder="1"/>
    <xf fontId="43" fillId="4" borderId="68" numFmtId="161" xfId="1" applyNumberFormat="1" applyFont="1" applyFill="1" applyBorder="1" applyAlignment="1">
      <alignment horizontal="left" vertical="center"/>
    </xf>
    <xf fontId="43" fillId="4" borderId="68" numFmtId="0" xfId="1" applyFont="1" applyFill="1" applyBorder="1" applyAlignment="1">
      <alignment horizontal="left" vertical="center"/>
    </xf>
    <xf fontId="33" fillId="0" borderId="67" numFmtId="0" xfId="0" applyFont="1" applyBorder="1" applyAlignment="1">
      <alignment vertical="center"/>
    </xf>
    <xf fontId="33" fillId="0" borderId="68" numFmtId="0" xfId="0" applyFont="1" applyBorder="1" applyAlignment="1">
      <alignment horizontal="left" vertical="top" wrapText="1"/>
    </xf>
    <xf fontId="33" fillId="0" borderId="68" numFmtId="1" xfId="0" applyNumberFormat="1" applyFont="1" applyBorder="1" applyAlignment="1">
      <alignment horizontal="center" vertical="center"/>
    </xf>
    <xf fontId="33" fillId="0" borderId="68" numFmtId="0" xfId="0" applyFont="1" applyBorder="1" applyAlignment="1">
      <alignment horizontal="center" vertical="center"/>
    </xf>
    <xf fontId="34" fillId="0" borderId="68" numFmtId="161" xfId="1" applyNumberFormat="1" applyFont="1" applyBorder="1" applyAlignment="1">
      <alignment horizontal="center" vertical="center"/>
    </xf>
    <xf fontId="1" fillId="0" borderId="68" numFmtId="0" xfId="1" applyFont="1" applyBorder="1" applyAlignment="1">
      <alignment horizontal="center" vertical="top" wrapText="1"/>
    </xf>
    <xf fontId="33" fillId="0" borderId="68" numFmtId="0" xfId="0" applyFont="1" applyBorder="1" applyAlignment="1">
      <alignment horizontal="left" vertical="center" wrapText="1"/>
    </xf>
    <xf fontId="1" fillId="0" borderId="68" numFmtId="2" xfId="1" applyNumberFormat="1" applyFont="1" applyBorder="1" applyAlignment="1">
      <alignment horizontal="center" vertical="top" wrapText="1"/>
    </xf>
    <xf fontId="34" fillId="5" borderId="67" numFmtId="0" xfId="0" applyFont="1" applyFill="1" applyBorder="1" applyAlignment="1">
      <alignment vertical="center"/>
    </xf>
    <xf fontId="34" fillId="5" borderId="68" numFmtId="0" xfId="0" applyFont="1" applyFill="1" applyBorder="1" applyAlignment="1">
      <alignment horizontal="left" vertical="top" wrapText="1"/>
    </xf>
    <xf fontId="33" fillId="5" borderId="68" numFmtId="160" xfId="0" applyNumberFormat="1" applyFont="1" applyFill="1" applyBorder="1" applyAlignment="1">
      <alignment horizontal="center" vertical="center"/>
    </xf>
    <xf fontId="34" fillId="5" borderId="68" numFmtId="0" xfId="0" applyFont="1" applyFill="1" applyBorder="1" applyAlignment="1">
      <alignment horizontal="center" vertical="center" wrapText="1"/>
    </xf>
    <xf fontId="34" fillId="5" borderId="68" numFmtId="0" xfId="0" applyFont="1" applyFill="1" applyBorder="1" applyAlignment="1">
      <alignment horizontal="center" vertical="top" wrapText="1"/>
    </xf>
    <xf fontId="43" fillId="5" borderId="68" numFmtId="0" xfId="0" applyFont="1" applyFill="1" applyBorder="1" applyAlignment="1">
      <alignment horizontal="center" vertical="top" wrapText="1"/>
    </xf>
    <xf fontId="34" fillId="4" borderId="68" numFmtId="0" xfId="0" applyFont="1" applyFill="1" applyBorder="1" applyAlignment="1">
      <alignment horizontal="left" vertical="top" wrapText="1"/>
    </xf>
    <xf fontId="33" fillId="4" borderId="68" numFmtId="160" xfId="0" applyNumberFormat="1" applyFont="1" applyFill="1" applyBorder="1" applyAlignment="1">
      <alignment horizontal="center" vertical="center"/>
    </xf>
    <xf fontId="34" fillId="4" borderId="68" numFmtId="0" xfId="0" applyFont="1" applyFill="1" applyBorder="1" applyAlignment="1">
      <alignment horizontal="center" vertical="center" wrapText="1"/>
    </xf>
    <xf fontId="34" fillId="4" borderId="68" numFmtId="0" xfId="0" applyFont="1" applyFill="1" applyBorder="1" applyAlignment="1">
      <alignment horizontal="center" vertical="top" wrapText="1"/>
    </xf>
    <xf fontId="43" fillId="4" borderId="68" numFmtId="0" xfId="0" applyFont="1" applyFill="1" applyBorder="1" applyAlignment="1">
      <alignment horizontal="center" vertical="top" wrapText="1"/>
    </xf>
    <xf fontId="1" fillId="0" borderId="68" numFmtId="0" xfId="1" applyFont="1" applyBorder="1" applyAlignment="1">
      <alignment horizontal="center" wrapText="1"/>
    </xf>
    <xf fontId="1" fillId="0" borderId="68" numFmtId="0" xfId="1" applyFont="1" applyBorder="1" applyAlignment="1">
      <alignment horizontal="center" vertical="center" wrapText="1"/>
    </xf>
    <xf fontId="1" fillId="0" borderId="0" numFmtId="0" xfId="1" applyFont="1" applyAlignment="1">
      <alignment horizontal="left" vertical="top" wrapText="1"/>
    </xf>
    <xf fontId="1" fillId="0" borderId="68" numFmtId="0" xfId="1" applyFont="1" applyBorder="1" applyAlignment="1">
      <alignment vertical="center" wrapText="1"/>
    </xf>
    <xf fontId="33" fillId="0" borderId="68" numFmtId="160" xfId="0" applyNumberFormat="1" applyFont="1" applyBorder="1" applyAlignment="1">
      <alignment horizontal="center" vertical="center"/>
    </xf>
    <xf fontId="1" fillId="0" borderId="68" numFmtId="0" xfId="1" applyFont="1" applyBorder="1" applyAlignment="1">
      <alignment wrapText="1"/>
    </xf>
    <xf fontId="33" fillId="0" borderId="69" numFmtId="0" xfId="0" applyFont="1" applyBorder="1"/>
    <xf fontId="33" fillId="0" borderId="70" numFmtId="0" xfId="0" applyFont="1" applyBorder="1"/>
    <xf fontId="33" fillId="3" borderId="0" numFmtId="0" xfId="0" applyFont="1" applyFill="1" applyAlignment="1">
      <alignment horizontal="center"/>
    </xf>
    <xf fontId="33" fillId="0" borderId="54" numFmtId="0" xfId="0" applyFont="1" applyBorder="1"/>
    <xf fontId="33" fillId="0" borderId="44" numFmtId="0" xfId="0" applyFont="1" applyBorder="1" applyAlignment="1">
      <alignment vertical="center"/>
    </xf>
    <xf fontId="33" fillId="0" borderId="0" numFmtId="0" xfId="0" applyFont="1" applyAlignment="1">
      <alignment vertical="top"/>
    </xf>
    <xf fontId="33" fillId="0" borderId="42" numFmtId="0" xfId="0" applyFont="1" applyBorder="1" applyAlignment="1">
      <alignment vertical="top"/>
    </xf>
    <xf fontId="33" fillId="0" borderId="59" numFmtId="0" xfId="0" applyFont="1" applyBorder="1" applyAlignment="1">
      <alignment vertical="top"/>
    </xf>
    <xf fontId="33" fillId="0" borderId="66" numFmtId="0" xfId="0" applyFont="1" applyBorder="1"/>
    <xf fontId="33" fillId="0" borderId="71" numFmtId="0" xfId="0" applyFont="1" applyBorder="1"/>
    <xf fontId="1" fillId="3" borderId="18" numFmtId="0" xfId="1" applyFont="1" applyFill="1" applyBorder="1" applyAlignment="1">
      <alignment vertical="top" wrapText="1"/>
    </xf>
    <xf fontId="1" fillId="3" borderId="18" numFmtId="0" xfId="1" applyFont="1" applyFill="1" applyBorder="1" applyAlignment="1">
      <alignment horizontal="left" vertical="top" wrapText="1"/>
    </xf>
    <xf fontId="33" fillId="3" borderId="65" numFmtId="0" xfId="0" applyFont="1" applyFill="1" applyBorder="1"/>
    <xf fontId="33" fillId="0" borderId="53" numFmtId="0" xfId="0" applyFont="1" applyBorder="1"/>
    <xf fontId="1" fillId="0" borderId="64" numFmtId="0" xfId="1" applyFont="1" applyBorder="1" applyAlignment="1">
      <alignment wrapText="1"/>
    </xf>
    <xf fontId="33" fillId="3" borderId="50" numFmtId="0" xfId="0" applyFont="1" applyFill="1" applyBorder="1"/>
    <xf fontId="1" fillId="0" borderId="20" numFmtId="0" xfId="1" applyFont="1" applyBorder="1" applyAlignment="1">
      <alignment horizontal="left" vertical="top" wrapText="1"/>
    </xf>
    <xf fontId="21" fillId="0" borderId="62" numFmtId="0" xfId="0" applyFont="1" applyBorder="1" applyAlignment="1">
      <alignment horizontal="center" vertical="center" wrapText="1"/>
    </xf>
    <xf fontId="50" fillId="3" borderId="42" numFmtId="0" xfId="0" applyFont="1" applyFill="1" applyBorder="1" applyAlignment="1">
      <alignment horizontal="left" vertical="center"/>
    </xf>
    <xf fontId="0" fillId="3" borderId="54" numFmtId="0" xfId="0" applyFill="1" applyBorder="1"/>
    <xf fontId="0" fillId="0" borderId="50" numFmtId="0" xfId="0" applyBorder="1"/>
    <xf fontId="34" fillId="3" borderId="26" numFmtId="0" xfId="0" applyFont="1" applyFill="1" applyBorder="1" applyAlignment="1">
      <alignment horizontal="center" vertical="top" wrapText="1"/>
    </xf>
    <xf fontId="34" fillId="3" borderId="72" numFmtId="0" xfId="0" applyFont="1" applyFill="1" applyBorder="1" applyAlignment="1">
      <alignment horizontal="center" vertical="center" wrapText="1"/>
    </xf>
    <xf fontId="34" fillId="3" borderId="73" numFmtId="0" xfId="0" applyFont="1" applyFill="1" applyBorder="1" applyAlignment="1">
      <alignment horizontal="center" vertical="center" wrapText="1"/>
    </xf>
    <xf fontId="34" fillId="3" borderId="74" numFmtId="0" xfId="0" applyFont="1" applyFill="1" applyBorder="1" applyAlignment="1">
      <alignment horizontal="center" vertical="center" wrapText="1"/>
    </xf>
    <xf fontId="34" fillId="3" borderId="75" numFmtId="0" xfId="0" applyFont="1" applyFill="1" applyBorder="1" applyAlignment="1">
      <alignment horizontal="center" vertical="center" wrapText="1"/>
    </xf>
    <xf fontId="33" fillId="3" borderId="43" numFmtId="0" xfId="0" applyFont="1" applyFill="1" applyBorder="1" applyAlignment="1">
      <alignment vertical="center" wrapText="1"/>
    </xf>
    <xf fontId="0" fillId="0" borderId="76" numFmtId="0" xfId="0" applyBorder="1"/>
    <xf fontId="0" fillId="0" borderId="63" numFmtId="0" xfId="0" applyBorder="1"/>
    <xf fontId="0" fillId="0" borderId="51" numFmtId="0" xfId="0" applyBorder="1"/>
    <xf fontId="33" fillId="3" borderId="77" numFmtId="0" xfId="0" applyFont="1" applyFill="1" applyBorder="1" applyAlignment="1">
      <alignment horizontal="center" vertical="center" wrapText="1"/>
    </xf>
    <xf fontId="33" fillId="3" borderId="78" numFmtId="9" xfId="0" applyNumberFormat="1" applyFont="1" applyFill="1" applyBorder="1" applyAlignment="1">
      <alignment horizontal="center" vertical="center" wrapText="1"/>
    </xf>
    <xf fontId="33" fillId="3" borderId="79" numFmtId="0" xfId="0" applyFont="1" applyFill="1" applyBorder="1" applyAlignment="1">
      <alignment horizontal="center" vertical="center" wrapText="1"/>
    </xf>
    <xf fontId="33" fillId="3" borderId="50" numFmtId="0" xfId="0" applyFont="1" applyFill="1" applyBorder="1" applyAlignment="1">
      <alignment horizontal="center" vertical="center" wrapText="1"/>
    </xf>
    <xf fontId="33" fillId="3" borderId="57" numFmtId="0" xfId="0" applyFont="1" applyFill="1" applyBorder="1" applyAlignment="1">
      <alignment vertical="center" wrapText="1"/>
    </xf>
    <xf fontId="33" fillId="3" borderId="80" numFmtId="0" xfId="0" applyFont="1" applyFill="1" applyBorder="1" applyAlignment="1">
      <alignment horizontal="center" vertical="center" wrapText="1"/>
    </xf>
    <xf fontId="33" fillId="3" borderId="23" numFmtId="9" xfId="0" applyNumberFormat="1" applyFont="1" applyFill="1" applyBorder="1" applyAlignment="1">
      <alignment horizontal="center" vertical="center" wrapText="1"/>
    </xf>
    <xf fontId="33" fillId="3" borderId="81" numFmtId="0" xfId="0" applyFont="1" applyFill="1" applyBorder="1" applyAlignment="1">
      <alignment horizontal="center" vertical="center" wrapText="1"/>
    </xf>
    <xf fontId="33" fillId="3" borderId="52" numFmtId="0" xfId="0" applyFont="1" applyFill="1" applyBorder="1" applyAlignment="1">
      <alignment horizontal="center" vertical="center" wrapText="1"/>
    </xf>
    <xf fontId="33" fillId="3" borderId="82" numFmtId="0" xfId="0" applyFont="1" applyFill="1" applyBorder="1" applyAlignment="1">
      <alignment horizontal="center" vertical="center" wrapText="1"/>
    </xf>
    <xf fontId="33" fillId="3" borderId="83" numFmtId="9" xfId="0" applyNumberFormat="1" applyFont="1" applyFill="1" applyBorder="1" applyAlignment="1">
      <alignment horizontal="center" vertical="center" wrapText="1"/>
    </xf>
    <xf fontId="33" fillId="3" borderId="84" numFmtId="0" xfId="0" applyFont="1" applyFill="1" applyBorder="1" applyAlignment="1">
      <alignment horizontal="center" vertical="center" wrapText="1"/>
    </xf>
    <xf fontId="33" fillId="3" borderId="51" numFmtId="0" xfId="0" applyFont="1" applyFill="1" applyBorder="1" applyAlignment="1">
      <alignment horizontal="center" vertical="center" wrapText="1"/>
    </xf>
    <xf fontId="33" fillId="3" borderId="53" numFmtId="0" xfId="0" applyFont="1" applyFill="1" applyBorder="1" applyAlignment="1">
      <alignment vertical="center" wrapText="1"/>
    </xf>
    <xf fontId="34" fillId="4" borderId="25" numFmtId="0" xfId="0" applyFont="1" applyFill="1" applyBorder="1" applyAlignment="1">
      <alignment vertical="center" wrapText="1"/>
    </xf>
    <xf fontId="33" fillId="3" borderId="0" numFmtId="0" xfId="0" applyFont="1" applyFill="1" applyAlignment="1">
      <alignment vertical="center" wrapText="1"/>
    </xf>
    <xf fontId="33" fillId="0" borderId="20" numFmtId="49" xfId="0" applyNumberFormat="1" applyFont="1" applyBorder="1" applyAlignment="1">
      <alignment horizontal="left" vertical="center"/>
    </xf>
    <xf fontId="33" fillId="3" borderId="77" numFmtId="0" xfId="0" applyFont="1" applyFill="1" applyBorder="1" applyAlignment="1">
      <alignment horizontal="center" vertical="center"/>
    </xf>
    <xf fontId="33" fillId="3" borderId="85" numFmtId="0" xfId="0" applyFont="1" applyFill="1" applyBorder="1" applyAlignment="1">
      <alignment horizontal="center" vertical="center" wrapText="1"/>
    </xf>
    <xf fontId="31" fillId="0" borderId="85" numFmtId="0" xfId="0" applyFont="1" applyBorder="1" applyAlignment="1">
      <alignment horizontal="center"/>
    </xf>
    <xf fontId="33" fillId="3" borderId="80" numFmtId="0" xfId="0" applyFont="1" applyFill="1" applyBorder="1" applyAlignment="1">
      <alignment horizontal="center" vertical="center"/>
    </xf>
    <xf fontId="31" fillId="0" borderId="81" numFmtId="0" xfId="0" applyFont="1" applyBorder="1" applyAlignment="1">
      <alignment horizontal="center"/>
    </xf>
    <xf fontId="33" fillId="3" borderId="86" numFmtId="0" xfId="0" applyFont="1" applyFill="1" applyBorder="1" applyAlignment="1">
      <alignment horizontal="center" vertical="center" wrapText="1"/>
    </xf>
    <xf fontId="34" fillId="0" borderId="18" numFmtId="0" xfId="0" applyFont="1" applyBorder="1" applyAlignment="1">
      <alignment vertical="center"/>
    </xf>
    <xf fontId="34" fillId="0" borderId="18" numFmtId="9" xfId="11" applyNumberFormat="1" applyFont="1" applyBorder="1" applyAlignment="1">
      <alignment vertical="center"/>
    </xf>
    <xf fontId="34" fillId="3" borderId="80" numFmtId="0" xfId="0" applyFont="1" applyFill="1" applyBorder="1" applyAlignment="1">
      <alignment vertical="center"/>
    </xf>
    <xf fontId="34" fillId="4" borderId="0" numFmtId="0" xfId="0" applyFont="1" applyFill="1" applyAlignment="1">
      <alignment vertical="center"/>
    </xf>
    <xf fontId="31" fillId="3" borderId="20" numFmtId="49" xfId="0" applyNumberFormat="1" applyFont="1" applyFill="1" applyBorder="1" applyAlignment="1">
      <alignment horizontal="left" vertical="center"/>
    </xf>
    <xf fontId="33" fillId="3" borderId="82" numFmtId="0" xfId="0" applyFont="1" applyFill="1" applyBorder="1" applyAlignment="1">
      <alignment horizontal="center" vertical="center"/>
    </xf>
    <xf fontId="31" fillId="0" borderId="84" numFmtId="0" xfId="0" applyFont="1" applyBorder="1" applyAlignment="1">
      <alignment horizontal="center"/>
    </xf>
    <xf fontId="0" fillId="3" borderId="43" numFmtId="0" xfId="0" applyFill="1" applyBorder="1"/>
    <xf fontId="34" fillId="3" borderId="43" numFmtId="0" xfId="0" applyFont="1" applyFill="1" applyBorder="1" applyAlignment="1">
      <alignment horizontal="center" vertical="top" wrapText="1"/>
    </xf>
    <xf fontId="34" fillId="3" borderId="43" numFmtId="0" xfId="0" applyFont="1" applyFill="1" applyBorder="1" applyAlignment="1">
      <alignment horizontal="center" vertical="center" wrapText="1"/>
    </xf>
    <xf fontId="35" fillId="3" borderId="43" numFmtId="9" xfId="0" applyNumberFormat="1" applyFont="1" applyFill="1" applyBorder="1" applyAlignment="1">
      <alignment horizontal="center" vertical="center" wrapText="1"/>
    </xf>
    <xf fontId="35" fillId="3" borderId="43" numFmtId="0" xfId="0" applyFont="1" applyFill="1" applyBorder="1" applyAlignment="1">
      <alignment horizontal="center" vertical="center" wrapText="1"/>
    </xf>
    <xf fontId="34" fillId="3" borderId="43" numFmtId="0" xfId="0" applyFont="1" applyFill="1" applyBorder="1" applyAlignment="1">
      <alignment vertical="center" wrapText="1"/>
    </xf>
    <xf fontId="33" fillId="3" borderId="43" numFmtId="9" xfId="11" applyNumberFormat="1" applyFont="1" applyFill="1" applyBorder="1" applyAlignment="1">
      <alignment horizontal="left" vertical="center"/>
    </xf>
    <xf fontId="33" fillId="3" borderId="43" numFmtId="49" xfId="0" applyNumberFormat="1" applyFont="1" applyFill="1" applyBorder="1" applyAlignment="1">
      <alignment horizontal="center" vertical="center"/>
    </xf>
    <xf fontId="33" fillId="3" borderId="43" numFmtId="0" xfId="0" applyFont="1" applyFill="1" applyBorder="1" applyAlignment="1">
      <alignment horizontal="center" vertical="center"/>
    </xf>
    <xf fontId="0" fillId="0" borderId="43" numFmtId="0" xfId="0" applyBorder="1"/>
    <xf fontId="33" fillId="0" borderId="43" numFmtId="9" xfId="11" applyNumberFormat="1" applyFont="1" applyBorder="1" applyAlignment="1">
      <alignment horizontal="left" vertical="center"/>
    </xf>
    <xf fontId="33" fillId="0" borderId="43" numFmtId="49" xfId="0" applyNumberFormat="1" applyFont="1" applyBorder="1" applyAlignment="1">
      <alignment horizontal="center" vertical="center"/>
    </xf>
    <xf fontId="33" fillId="0" borderId="43" numFmtId="0" xfId="0" applyFont="1" applyBorder="1" applyAlignment="1">
      <alignment horizontal="center" vertical="center"/>
    </xf>
    <xf fontId="34" fillId="0" borderId="53" numFmtId="9" xfId="11" applyNumberFormat="1" applyFont="1" applyBorder="1" applyAlignment="1">
      <alignment vertical="center"/>
    </xf>
    <xf fontId="34" fillId="0" borderId="53" numFmtId="0" xfId="0" applyFont="1" applyBorder="1" applyAlignment="1">
      <alignment vertical="center"/>
    </xf>
    <xf fontId="34" fillId="0" borderId="0" numFmtId="0" xfId="0" applyFont="1" applyAlignment="1">
      <alignment vertical="center"/>
    </xf>
    <xf fontId="33" fillId="0" borderId="0" numFmtId="9" xfId="11" applyNumberFormat="1" applyFont="1" applyAlignment="1">
      <alignment horizontal="left" vertical="center"/>
    </xf>
    <xf fontId="33" fillId="0" borderId="0" numFmtId="49" xfId="0" applyNumberFormat="1" applyFont="1" applyAlignment="1">
      <alignment horizontal="center" vertical="center"/>
    </xf>
    <xf fontId="33" fillId="0" borderId="0" numFmtId="2" xfId="0" applyNumberFormat="1" applyFont="1" applyAlignment="1">
      <alignment horizontal="center" vertical="center"/>
    </xf>
  </cellXfs>
  <cellStyles count="15">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4" xfId="7"/>
    <cellStyle name="Обычный 4 2" xfId="8"/>
    <cellStyle name="Обычный 4 3" xfId="9"/>
    <cellStyle name="Обычный 5" xfId="10"/>
    <cellStyle name="Процентный" xfId="11" builtinId="5"/>
    <cellStyle name="Процентный 2" xfId="12"/>
    <cellStyle name="Процентный 2 2" xfId="13"/>
    <cellStyle name="Процентный 3"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51" Type="http://schemas.openxmlformats.org/officeDocument/2006/relationships/sharedStrings" Target="sharedStrings.xml"/><Relationship  Id="rId48" Type="http://schemas.openxmlformats.org/officeDocument/2006/relationships/worksheet" Target="worksheets/sheet41.xml"/><Relationship  Id="rId47" Type="http://schemas.openxmlformats.org/officeDocument/2006/relationships/worksheet" Target="worksheets/sheet40.xml"/><Relationship  Id="rId45" Type="http://schemas.openxmlformats.org/officeDocument/2006/relationships/worksheet" Target="worksheets/sheet38.xml"/><Relationship  Id="rId44" Type="http://schemas.openxmlformats.org/officeDocument/2006/relationships/worksheet" Target="worksheets/sheet37.xml"/><Relationship  Id="rId49" Type="http://schemas.openxmlformats.org/officeDocument/2006/relationships/worksheet" Target="worksheets/sheet42.xml"/><Relationship  Id="rId43" Type="http://schemas.openxmlformats.org/officeDocument/2006/relationships/worksheet" Target="worksheets/sheet36.xml"/><Relationship  Id="rId42" Type="http://schemas.openxmlformats.org/officeDocument/2006/relationships/worksheet" Target="worksheets/sheet35.xml"/><Relationship  Id="rId40" Type="http://schemas.openxmlformats.org/officeDocument/2006/relationships/worksheet" Target="worksheets/sheet33.xml"/><Relationship  Id="rId39" Type="http://schemas.openxmlformats.org/officeDocument/2006/relationships/worksheet" Target="worksheets/sheet32.xml"/><Relationship  Id="rId38" Type="http://schemas.openxmlformats.org/officeDocument/2006/relationships/worksheet" Target="worksheets/sheet31.xml"/><Relationship  Id="rId41" Type="http://schemas.openxmlformats.org/officeDocument/2006/relationships/worksheet" Target="worksheets/sheet34.xml"/><Relationship  Id="rId36" Type="http://schemas.openxmlformats.org/officeDocument/2006/relationships/worksheet" Target="worksheets/sheet29.xml"/><Relationship  Id="rId35" Type="http://schemas.openxmlformats.org/officeDocument/2006/relationships/worksheet" Target="worksheets/sheet28.xml"/><Relationship  Id="rId34" Type="http://schemas.openxmlformats.org/officeDocument/2006/relationships/worksheet" Target="worksheets/sheet27.xml"/><Relationship  Id="rId33" Type="http://schemas.openxmlformats.org/officeDocument/2006/relationships/worksheet" Target="worksheets/sheet26.xml"/><Relationship  Id="rId29" Type="http://schemas.openxmlformats.org/officeDocument/2006/relationships/worksheet" Target="worksheets/sheet22.xml"/><Relationship  Id="rId28" Type="http://schemas.openxmlformats.org/officeDocument/2006/relationships/worksheet" Target="worksheets/sheet21.xml"/><Relationship  Id="rId27" Type="http://schemas.openxmlformats.org/officeDocument/2006/relationships/worksheet" Target="worksheets/sheet20.xml"/><Relationship  Id="rId52" Type="http://schemas.openxmlformats.org/officeDocument/2006/relationships/styles" Target="styles.xml"/><Relationship  Id="rId23" Type="http://schemas.openxmlformats.org/officeDocument/2006/relationships/worksheet" Target="worksheets/sheet16.xml"/><Relationship  Id="rId22" Type="http://schemas.openxmlformats.org/officeDocument/2006/relationships/worksheet" Target="worksheets/sheet15.xml"/><Relationship  Id="rId21" Type="http://schemas.openxmlformats.org/officeDocument/2006/relationships/worksheet" Target="worksheets/sheet14.xml"/><Relationship  Id="rId25" Type="http://schemas.openxmlformats.org/officeDocument/2006/relationships/worksheet" Target="worksheets/sheet18.xml"/><Relationship  Id="rId13" Type="http://schemas.openxmlformats.org/officeDocument/2006/relationships/worksheet" Target="worksheets/sheet6.xml"/><Relationship  Id="rId50" Type="http://schemas.openxmlformats.org/officeDocument/2006/relationships/theme" Target="theme/theme1.xml"/><Relationship  Id="rId11" Type="http://schemas.openxmlformats.org/officeDocument/2006/relationships/worksheet" Target="worksheets/sheet4.xml"/><Relationship  Id="rId24" Type="http://schemas.openxmlformats.org/officeDocument/2006/relationships/worksheet" Target="worksheets/sheet17.xml"/><Relationship  Id="rId10" Type="http://schemas.openxmlformats.org/officeDocument/2006/relationships/worksheet" Target="worksheets/sheet3.xml"/><Relationship  Id="rId17" Type="http://schemas.openxmlformats.org/officeDocument/2006/relationships/worksheet" Target="worksheets/sheet10.xml"/><Relationship  Id="rId18" Type="http://schemas.openxmlformats.org/officeDocument/2006/relationships/worksheet" Target="worksheets/sheet11.xml"/><Relationship  Id="rId26" Type="http://schemas.openxmlformats.org/officeDocument/2006/relationships/worksheet" Target="worksheets/sheet19.xml"/><Relationship  Id="rId15" Type="http://schemas.openxmlformats.org/officeDocument/2006/relationships/worksheet" Target="worksheets/sheet8.xml"/><Relationship  Id="rId9" Type="http://schemas.openxmlformats.org/officeDocument/2006/relationships/worksheet" Target="worksheets/sheet2.xml"/><Relationship  Id="rId8" Type="http://schemas.openxmlformats.org/officeDocument/2006/relationships/worksheet" Target="worksheets/sheet1.xml"/><Relationship  Id="rId20" Type="http://schemas.openxmlformats.org/officeDocument/2006/relationships/worksheet" Target="worksheets/sheet13.xml"/><Relationship  Id="rId31" Type="http://schemas.openxmlformats.org/officeDocument/2006/relationships/worksheet" Target="worksheets/sheet24.xml"/><Relationship  Id="rId37" Type="http://schemas.openxmlformats.org/officeDocument/2006/relationships/worksheet" Target="worksheets/sheet30.xml"/><Relationship  Id="rId19" Type="http://schemas.openxmlformats.org/officeDocument/2006/relationships/worksheet" Target="worksheets/sheet12.xml"/><Relationship  Id="rId46" Type="http://schemas.openxmlformats.org/officeDocument/2006/relationships/worksheet" Target="worksheets/sheet39.xml"/><Relationship  Id="rId7" Type="http://schemas.openxmlformats.org/officeDocument/2006/relationships/customXml" Target="../customXml/item4.xml"/><Relationship  Id="rId14" Type="http://schemas.openxmlformats.org/officeDocument/2006/relationships/worksheet" Target="worksheets/sheet7.xml"/><Relationship  Id="rId6" Type="http://schemas.openxmlformats.org/officeDocument/2006/relationships/customXml" Target="../customXml/item3.xml"/><Relationship  Id="rId5" Type="http://schemas.openxmlformats.org/officeDocument/2006/relationships/customXml" Target="../customXml/item2.xml"/><Relationship  Id="rId16" Type="http://schemas.openxmlformats.org/officeDocument/2006/relationships/worksheet" Target="worksheets/sheet9.xml"/><Relationship  Id="rId4" Type="http://schemas.openxmlformats.org/officeDocument/2006/relationships/customXml" Target="../customXml/item1.xml"/><Relationship  Id="rId12" Type="http://schemas.openxmlformats.org/officeDocument/2006/relationships/worksheet" Target="worksheets/sheet5.xml"/><Relationship  Id="rId32" Type="http://schemas.openxmlformats.org/officeDocument/2006/relationships/worksheet" Target="worksheets/sheet25.xml"/><Relationship  Id="rId3" Type="http://schemas.openxmlformats.org/officeDocument/2006/relationships/externalLink" Target="externalLinks/externalLink3.xml"/><Relationship  Id="rId30" Type="http://schemas.openxmlformats.org/officeDocument/2006/relationships/worksheet" Target="worksheets/sheet23.xml"/><Relationship  Id="rId2" Type="http://schemas.openxmlformats.org/officeDocument/2006/relationships/externalLink" Target="externalLinks/externalLink2.xml"/><Relationship  Id="rId1" Type="http://schemas.openxmlformats.org/officeDocument/2006/relationships/externalLink" Target="externalLinks/externalLink1.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https://v11-sp.nifi.ru/nd/centre_mezshbudjet/Shared%20Documents/02.%20&#1088;&#1077;&#1081;&#1090;&#1080;&#1085;&#1075;%20&#1089;&#1091;&#1073;&#1098;&#1077;&#1082;&#1090;&#1086;&#1074;%20&#1056;&#1060;/&#1056;&#1072;&#1073;&#1086;&#1090;&#1072;/2015/I%20&#1101;&#1090;&#1072;&#1087;/&#1054;&#1082;&#1086;&#1085;&#1095;&#1072;&#1090;&#1077;&#1083;&#1100;&#1085;&#1099;&#1081;%20&#1074;&#1072;&#1088;&#1080;&#1072;&#1085;&#1090;/&#1053;&#1072;%20&#1089;&#1072;&#1081;&#1090;/&#1056;&#1072;&#1079;&#1076;&#1077;&#1083;%201%202015%20-%20&#1076;&#1083;&#1103;%20&#1088;&#1072;&#1073;&#1086;&#1090;&#1099;.xlsx" TargetMode="External"/></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Users/ksp006/AppData/Local/Microsoft/Windows/Temporary%20Internet%20Files/Content.Outlook/RO0OXD4K/FORMA_dlya_zapolnenia.xls" TargetMode="External"/></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OCUME~1/Admin/LOCALS~1/Temp/Rar$DI81.109/&#1056;&#1072;&#1079;&#1076;&#1077;&#1083;%201%202015%20-%20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Раздел 1"/>
      <sheetName val="Методика"/>
      <sheetName val="1.1"/>
      <sheetName val="1.2"/>
      <sheetName val="1.3"/>
      <sheetName val="1.4"/>
      <sheetName val="1.5"/>
      <sheetName val="1.6"/>
      <sheetName val="Параметры"/>
    </sheetNames>
    <sheetDataSet>
      <sheetData sheetId="0" refreshError="1"/>
      <sheetData sheetId="1" refreshError="1"/>
      <sheetData sheetId="2">
        <row r="5">
          <cell r="C5" t="str">
            <v xml:space="preserve">Да, опубликован в структурированном виде, с указанием полных или кратких наименований всех составляющих</v>
          </cell>
        </row>
        <row r="6">
          <cell r="C6" t="str">
            <v xml:space="preserve">Да, опубликован, но не в структурированном виде и (или) без указания полных или кратких наименований всех составляющих</v>
          </cell>
        </row>
        <row r="7">
          <cell r="C7" t="str">
            <v xml:space="preserve">Нет, не опубликован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Раздел 1"/>
      <sheetName val="Методика"/>
      <sheetName val="1.1"/>
      <sheetName val="1.2"/>
      <sheetName val="1.3"/>
      <sheetName val="1.4"/>
      <sheetName val="1.5"/>
      <sheetName val="1.6"/>
      <sheetName val="Параметры"/>
    </sheetNames>
    <sheetDataSet>
      <sheetData sheetId="0" refreshError="1"/>
      <sheetData sheetId="1" refreshError="1"/>
      <sheetData sheetId="2">
        <row r="5">
          <cell r="C5" t="str">
            <v xml:space="preserve">Да, опубликован в структурированном виде, с указанием полных или кратких наименований всех составляющих</v>
          </cell>
        </row>
        <row r="6">
          <cell r="C6" t="str">
            <v xml:space="preserve">Да, опубликован, но не в структурированном виде и (или) без указания полных или кратких наименований всех составляющих</v>
          </cell>
        </row>
        <row r="7">
          <cell r="C7" t="str">
            <v xml:space="preserve">Нет, не опубликован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Раздел 1"/>
      <sheetName val="Методика"/>
      <sheetName val="1.1"/>
      <sheetName val="1.2"/>
      <sheetName val="1.3"/>
      <sheetName val="1.4"/>
      <sheetName val="1.5"/>
      <sheetName val="1.6"/>
      <sheetName val="Лист1"/>
      <sheetName val="Параметры"/>
    </sheetNames>
    <sheetDataSet>
      <sheetData sheetId="0"/>
      <sheetData sheetId="1"/>
      <sheetData sheetId="2">
        <row r="5">
          <cell r="C5" t="str">
            <v xml:space="preserve">Да, опубликован в структурированном виде, с указанием полных или кратких наименований всех составляющих</v>
          </cell>
        </row>
        <row r="6">
          <cell r="C6" t="str">
            <v xml:space="preserve">Да, опубликован, но не в структурированном виде и (или) без указания полных или кратких наименований всех составляющих</v>
          </cell>
        </row>
        <row r="7">
          <cell r="C7" t="str">
            <v xml:space="preserve">Нет, не опубликован </v>
          </cell>
        </row>
        <row r="8">
          <cell r="C8">
            <v>0</v>
          </cell>
        </row>
      </sheetData>
      <sheetData sheetId="3"/>
      <sheetData sheetId="4"/>
      <sheetData sheetId="5"/>
      <sheetData sheetId="6"/>
      <sheetData sheetId="7"/>
      <sheetData sheetId="8"/>
      <sheetData sheetId="9"/>
    </sheetDataSet>
  </externalBook>
</externalLink>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bodyPr/>
      <a:lstStyle/>
      <a:style>
        <a:lnRef idx="1">
          <a:schemeClr val="accent1"/>
        </a:lnRef>
        <a:fillRef idx="3">
          <a:schemeClr val="accent1"/>
        </a:fillRef>
        <a:effectRef idx="2">
          <a:schemeClr val="accent1"/>
        </a:effectRef>
        <a:fontRef idx="minor">
          <a:schemeClr val="lt1"/>
        </a:fontRef>
      </a:style>
    </a:spDef>
    <a:lnDef>
      <a:spPr bwMode="auto"/>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0.xml.rels><?xml version="1.0" encoding="UTF-8" standalone="yes"?><Relationships xmlns="http://schemas.openxmlformats.org/package/2006/relationships"><Relationship  Id="rId13" Type="http://schemas.openxmlformats.org/officeDocument/2006/relationships/hyperlink" Target="https://sosnogorsk.org/adm/budget/budget/byudzhet-mo-mr-sosnogorsk-na-2025-god/god-reshenie-o-byudzhete/" TargetMode="External"/><Relationship  Id="rId11" Type="http://schemas.openxmlformats.org/officeDocument/2006/relationships/hyperlink" Target="https://ufmrpechora.ru/page/levoe_menju.otkrytyi_bydget.bjudzhet_dlya_grazhdan_prezentatsii_broshjury.bjudzhet_dlya_grazhdan_k_resheniju_o_bjudzhete.2025_2027_gg.mo_mr_pechora_na_2025_2027_gg/" TargetMode="External"/><Relationship  Id="rId18" Type="http://schemas.openxmlformats.org/officeDocument/2006/relationships/hyperlink" Target="https://ustvymskij.ru/index.php/finansovoe-upravlenie/byudzhet-dlya-grazhdan" TargetMode="External"/><Relationship  Id="rId17" Type="http://schemas.openxmlformats.org/officeDocument/2006/relationships/hyperlink" Target="http://udora.info/byudzhet/dlya-grazhdan" TargetMode="External"/><Relationship  Id="rId10" Type="http://schemas.openxmlformats.org/officeDocument/2006/relationships/hyperlink" Target="https://kortkeros.gosuslugi.ru/ofitsialno/statistika/byudzhet-dlya-grazhdan/" TargetMode="External"/><Relationship  Id="rId15" Type="http://schemas.openxmlformats.org/officeDocument/2006/relationships/hyperlink" Target="https://sysola-r11.gosweb.gosuslugi.ru/ofitsialno/statistika/byudzhet-dlya-grazhdan-old/dokumenty_3463.html" TargetMode="External"/><Relationship  Id="rId9" Type="http://schemas.openxmlformats.org/officeDocument/2006/relationships/hyperlink" Target="https://kojgorodok.ru/finansyi/byudzhet-dlya-grazhdan/" TargetMode="External"/><Relationship  Id="rId20" Type="http://schemas.openxmlformats.org/officeDocument/2006/relationships/hyperlink" Target="http://fin.mrust-cilma.ru/byudzhet-dlya-grazhdan-po-resheniya-soveta-munitsipalnogo-rayona-ust-tsilemskiy-ot-04-12-2024g-06-29-249-o-byudzhete-munitsipalnogo-rayona-ust-tsilemskiy-respubliki-komi-na/" TargetMode="External"/><Relationship  Id="rId19" Type="http://schemas.openxmlformats.org/officeDocument/2006/relationships/hyperlink" Target="https://ustkulom-r11.gosweb.gosuslugi.ru/ofitsialno/statistika/byudzhet-dlya-grazhdan/" TargetMode="External"/><Relationship  Id="rId8" Type="http://schemas.openxmlformats.org/officeDocument/2006/relationships/hyperlink" Target="http://www.mrk11.ru/page/bjudzhet_mr_knyazhpogostskiy.bjudzhet_dlya_grazhdan/" TargetMode="External"/><Relationship  Id="rId7" Type="http://schemas.openxmlformats.org/officeDocument/2006/relationships/hyperlink" Target="http://fuizhma.ru/byudzhet-dlya-grazhdan" TargetMode="External"/><Relationship  Id="rId14" Type="http://schemas.openxmlformats.org/officeDocument/2006/relationships/hyperlink" Target="https://syktyvdin.gosuslugi.ru/deyatelnost/napravleniya-deyatelnosti/finansy/byudzhet-dlya-grazhdan/" TargetMode="External"/><Relationship  Id="rId6" Type="http://schemas.openxmlformats.org/officeDocument/2006/relationships/hyperlink" Target="http://finupr.govuktyl.ru/byudzhet-dlya-grazhdan/2025-god/344-informatsionnaya-broshyura-byudzhet-dlya-grazhdan-k-resheniyu-soveta-mo-vuktyl-rk-ot-04-12-2024-90-o-byudzhete-munitsipalnogo-okruga-vuktyl-rk-na-2025-god-i-planovyj-period-2026-i-2027-godov" TargetMode="External"/><Relationship  Id="rId5" Type="http://schemas.openxmlformats.org/officeDocument/2006/relationships/hyperlink" Target="https://fin.mouhta.ru/byudzhet/grazhdan/2025/" TargetMode="External"/><Relationship  Id="rId4" Type="http://schemas.openxmlformats.org/officeDocument/2006/relationships/hyperlink" Target="https://usinsk.gosuslugi.ru/deyatelnost/napravleniya-deyatelnosti/byudzhet-dlya-grazhdan/" TargetMode="External"/><Relationship  Id="rId16" Type="http://schemas.openxmlformats.org/officeDocument/2006/relationships/hyperlink" Target="https://troickopechorskij-r11.gosweb.gosuslugi.ru/finansovoe-upravlenie/byudzhet-dlya-grazhdan/byudzhet-grazhdan_4084.html" TargetMode="External"/><Relationship  Id="rId12" Type="http://schemas.openxmlformats.org/officeDocument/2006/relationships/hyperlink" Target="https://www.priluzie.ru/bjudzhet-dlja-grazhdan/bjudzhet-municipalnogo-rajona-priluzskij-na-23031/bjudzhet-municipalnogo-rajona-priluzskij-na/" TargetMode="External"/><Relationship  Id="rId3" Type="http://schemas.openxmlformats.org/officeDocument/2006/relationships/hyperlink" Target="http://www.finupr.adminta.ru/index.php/byudzhet-dlya-grazhdan/na-osnove-resheniya-soveta-o-byudzhete" TargetMode="External"/><Relationship  Id="rId2" Type="http://schemas.openxmlformats.org/officeDocument/2006/relationships/hyperlink" Target="https://&#1074;&#1086;&#1088;&#1082;&#1091;&#1090;&#1072;&#1092;&#1080;&#1085;&#1072;&#1085;&#1089;&#1099;.&#1088;&#1092;/main/budget-city/budget-citizens" TargetMode="External"/><Relationship  Id="rId1" Type="http://schemas.openxmlformats.org/officeDocument/2006/relationships/hyperlink" Target="https://&#1089;&#1099;&#1082;&#1090;&#1099;&#1074;&#1082;&#1072;&#1088;.&#1088;&#1092;/administration/departament-finansov/byudzhet/byudzhet-dlya-grazhdan/byudzhet-mo-go-syktyvkar/" TargetMode="External"/></Relationships>
</file>

<file path=xl/worksheets/_rels/sheet11.xml.rels><?xml version="1.0" encoding="UTF-8" standalone="yes"?><Relationships xmlns="http://schemas.openxmlformats.org/package/2006/relationships"><Relationship  Id="rId13" Type="http://schemas.openxmlformats.org/officeDocument/2006/relationships/hyperlink" Target="https://sosnogorsk.org/adm/budget/execution/annual/" TargetMode="External"/><Relationship  Id="rId11" Type="http://schemas.openxmlformats.org/officeDocument/2006/relationships/hyperlink" Target="https://ufmrpechora.ru/page/levoe_menju.ispolneniya_mestnyh_bjudzhetov_7_3_0.ispolnenie_za_2024_god.godovoy_otchet_ob_ispolnenii_bjudzheta_mo_mr_pechora_na_2024_god/" TargetMode="External"/><Relationship  Id="rId18" Type="http://schemas.openxmlformats.org/officeDocument/2006/relationships/hyperlink" Target="https://ustvymskij.ru/index.php/finansovoe-upravlenie/proekty-reshenij-o-byudzhete" TargetMode="External"/><Relationship  Id="rId17" Type="http://schemas.openxmlformats.org/officeDocument/2006/relationships/hyperlink" Target="http://udora.info/byudzhet/proekty" TargetMode="External"/><Relationship  Id="rId10" Type="http://schemas.openxmlformats.org/officeDocument/2006/relationships/hyperlink" Target="https://kortfo.ucoz.org/index/2024/0-141" TargetMode="External"/><Relationship  Id="rId15" Type="http://schemas.openxmlformats.org/officeDocument/2006/relationships/hyperlink" Target="https://sysola-r11.gosweb.gosuslugi.ru/glavnoe/byudzhet/ispolnenie-byudzheta/" TargetMode="External"/><Relationship  Id="rId9" Type="http://schemas.openxmlformats.org/officeDocument/2006/relationships/hyperlink" Target="https://kojgorodok.ru/finansyi/proekt-otcheta-ob-ispolnenii-byudzheta/" TargetMode="External"/><Relationship  Id="rId20" Type="http://schemas.openxmlformats.org/officeDocument/2006/relationships/hyperlink" Target="http://fin.mrust-cilma.ru/godovoe/" TargetMode="External"/><Relationship  Id="rId19" Type="http://schemas.openxmlformats.org/officeDocument/2006/relationships/hyperlink" Target="https://ustkulom-r11.gosweb.gosuslugi.ru/glavnoe/byudzhet-rayona/otchet-ob-ispolnenii-byudzheta/proekt-otcheta-ob-ispolnenii-byudzheta/proekty-otcheta-ob-ispolnenii-byudzheta_5243.html" TargetMode="External"/><Relationship  Id="rId8" Type="http://schemas.openxmlformats.org/officeDocument/2006/relationships/hyperlink" Target="http://www.mrk11.ru/page/bjudzhet_mr_knyazhpogostskiy.ispolnenie_bjudzhetov.2024_god_ispolnenie_bjudzheta.npa_ob_ispolnenii_bjudzheta_2024/" TargetMode="External"/><Relationship  Id="rId7" Type="http://schemas.openxmlformats.org/officeDocument/2006/relationships/hyperlink" Target="http://fuizhma.ru/proekt-resheniya-ob-ispolnenii-byudzheta-municzipalnogo-obrazovaniya-municzipalnogo-rajona-izhemskij-za-2024-god" TargetMode="External"/><Relationship  Id="rId14" Type="http://schemas.openxmlformats.org/officeDocument/2006/relationships/hyperlink" Target="https://syktyvdin.gosuslugi.ru/deyatelnost/napravleniya-deyatelnosti/finansy/byudzhet/otchet-ob-ispolnenii-byudzheta-munitsipalnogo-rayona/" TargetMode="External"/><Relationship  Id="rId6" Type="http://schemas.openxmlformats.org/officeDocument/2006/relationships/hyperlink" Target="http://finupr.govuktyl.ru/byudzhet-momo-vuktyl/otchety-ob-ispolnenii-byudzheta-mo-vuktyl-rk/2025-god/401-proekt-otcheta-ob-ispolnenii-byudzheta-mo-vuktyl-rk-za-2024-god" TargetMode="External"/><Relationship  Id="rId5" Type="http://schemas.openxmlformats.org/officeDocument/2006/relationships/hyperlink" Target="https://fin.mouhta.ru/byudzhet/otchet/2024/" TargetMode="External"/><Relationship  Id="rId4" Type="http://schemas.openxmlformats.org/officeDocument/2006/relationships/hyperlink" Target="https://usinsk.gosuslugi.ru/deyatelnost/napravleniya-deyatelnosti/byudzhet/otchet-ob-ispolnenii-byudzheta/otchet-ob-ispolnenii-byudzheta-2024/" TargetMode="External"/><Relationship  Id="rId16" Type="http://schemas.openxmlformats.org/officeDocument/2006/relationships/hyperlink" Target="https://troickopechorskij-r11.gosweb.gosuslugi.ru/finansovoe-upravlenie/otchety-ob-ispolnenii-byudzheta-mr/ispolnenie-byudzheta-2024_4396.html" TargetMode="External"/><Relationship  Id="rId12" Type="http://schemas.openxmlformats.org/officeDocument/2006/relationships/hyperlink" Target="http://www.priluzie.ru/bjudzhet/proekty/" TargetMode="External"/><Relationship  Id="rId3" Type="http://schemas.openxmlformats.org/officeDocument/2006/relationships/hyperlink" Target="http://www.finupr.adminta.ru/index.php/byudzhet-mogo-inta/proekt-byudzheta/67-proekt-byudzheta-2024-god/608-proekt-byudzheta-2024-god" TargetMode="External"/><Relationship  Id="rId2" Type="http://schemas.openxmlformats.org/officeDocument/2006/relationships/hyperlink" Target="https://&#1074;&#1086;&#1088;&#1082;&#1091;&#1090;&#1072;&#1092;&#1080;&#1085;&#1072;&#1085;&#1089;&#1099;.&#1088;&#1092;/main/budget-city/budget-performance-report/2" TargetMode="External"/><Relationship  Id="rId1" Type="http://schemas.openxmlformats.org/officeDocument/2006/relationships/hyperlink" Target="https://&#1089;&#1099;&#1082;&#1090;&#1099;&#1074;&#1082;&#1072;&#1088;.&#1088;&#1092;/administration/departament-finansov/byudzhet/resheniya-ob-ispolnenii-byudzheta/" TargetMode="External"/></Relationships>
</file>

<file path=xl/worksheets/_rels/sheet12.xml.rels><?xml version="1.0" encoding="UTF-8" standalone="yes"?><Relationships xmlns="http://schemas.openxmlformats.org/package/2006/relationships"><Relationship  Id="rId13" Type="http://schemas.openxmlformats.org/officeDocument/2006/relationships/hyperlink" Target="https://sosnogorsk.org/adm/budget/execution/annual/" TargetMode="External"/><Relationship  Id="rId11" Type="http://schemas.openxmlformats.org/officeDocument/2006/relationships/hyperlink" Target="https://ufmrpechora.ru/page/levoe_menju.ispolneniya_mestnyh_bjudzhetov_7_3_0.ispolnenie_za_2024_god.godovoy_otchet_ob_ispolnenii_bjudzheta_mo_mr_pechora_na_2024_god/" TargetMode="External"/><Relationship  Id="rId18" Type="http://schemas.openxmlformats.org/officeDocument/2006/relationships/hyperlink" Target="https://ustkulom-r11.gosweb.gosuslugi.ru/glavnoe/byudzhet-rayona/otchet-ob-ispolnenii-byudzheta/proekt-otcheta-ob-ispolnenii-byudzheta/proekty-otcheta-ob-ispolnenii-byudzheta_5243.html" TargetMode="External"/><Relationship  Id="rId17" Type="http://schemas.openxmlformats.org/officeDocument/2006/relationships/hyperlink" Target="http://udora.info/byudzhet/proekty" TargetMode="External"/><Relationship  Id="rId10" Type="http://schemas.openxmlformats.org/officeDocument/2006/relationships/hyperlink" Target="https://kortfo.ucoz.org/index/2024/0-141" TargetMode="External"/><Relationship  Id="rId15" Type="http://schemas.openxmlformats.org/officeDocument/2006/relationships/hyperlink" Target="https://sysola-r11.gosweb.gosuslugi.ru/glavnoe/byudzhet/ispolnenie-byudzheta/" TargetMode="External"/><Relationship  Id="rId9" Type="http://schemas.openxmlformats.org/officeDocument/2006/relationships/hyperlink" Target="https://kojgorodok.ru/finansyi/proekt-otcheta-ob-ispolnenii-byudzheta/" TargetMode="External"/><Relationship  Id="rId19" Type="http://schemas.openxmlformats.org/officeDocument/2006/relationships/hyperlink" Target="http://fin.mrust-cilma.ru/godovoe/" TargetMode="External"/><Relationship  Id="rId8" Type="http://schemas.openxmlformats.org/officeDocument/2006/relationships/hyperlink" Target="http://www.mrk11.ru/page/bjudzhet_mr_knyazhpogostskiy.ispolnenie_bjudzhetov.2024_god_ispolnenie_bjudzheta.npa_ob_ispolnenii_bjudzheta_2024/" TargetMode="External"/><Relationship  Id="rId7" Type="http://schemas.openxmlformats.org/officeDocument/2006/relationships/hyperlink" Target="http://fuizhma.ru/proektyi-resheniy" TargetMode="External"/><Relationship  Id="rId14" Type="http://schemas.openxmlformats.org/officeDocument/2006/relationships/hyperlink" Target="https://syktyvdin.gosuslugi.ru/deyatelnost/napravleniya-deyatelnosti/finansy/byudzhet/otchet-ob-ispolnenii-byudzheta-munitsipalnogo-rayona/" TargetMode="External"/><Relationship  Id="rId6" Type="http://schemas.openxmlformats.org/officeDocument/2006/relationships/hyperlink" Target="http://finupr.govuktyl.ru/byudzhet-momo-vuktyl/otchety-ob-ispolnenii-byudzheta-mo-vuktyl-rk/2025-god/401-proekt-otcheta-ob-ispolnenii-byudzheta-mo-vuktyl-rk-za-2024-god" TargetMode="External"/><Relationship  Id="rId5" Type="http://schemas.openxmlformats.org/officeDocument/2006/relationships/hyperlink" Target="https://fin.mouhta.ru/byudzhet/otchet/2024/" TargetMode="External"/><Relationship  Id="rId4" Type="http://schemas.openxmlformats.org/officeDocument/2006/relationships/hyperlink" Target="https://usinsk.gosuslugi.ru/deyatelnost/napravleniya-deyatelnosti/byudzhet/otchet-ob-ispolnenii-byudzheta/otchet-ob-ispolnenii-byudzheta-2024/" TargetMode="External"/><Relationship  Id="rId16" Type="http://schemas.openxmlformats.org/officeDocument/2006/relationships/hyperlink" Target="https://troickopechorskij-r11.gosweb.gosuslugi.ru/finansovoe-upravlenie/otchety-ob-ispolnenii-byudzheta-mr/ispolnenie-byudzheta-2024_4396.html" TargetMode="External"/><Relationship  Id="rId12" Type="http://schemas.openxmlformats.org/officeDocument/2006/relationships/hyperlink" Target="https://www.priluzie.ru/bjudzhet/proekty/materialy-k-proektu-godovogo-otcheta-23143/" TargetMode="External"/><Relationship  Id="rId3" Type="http://schemas.openxmlformats.org/officeDocument/2006/relationships/hyperlink" Target="http://www.finupr.adminta.ru/index.php/byudzhet-mogo-inta/godovoj-otchet-ob-ispolnenii-byudzheta/75-godovoj-otchet-ob-ispolnenii-byudzheta-za-2024-god" TargetMode="External"/><Relationship  Id="rId2" Type="http://schemas.openxmlformats.org/officeDocument/2006/relationships/hyperlink" Target="https://&#1074;&#1086;&#1088;&#1082;&#1091;&#1090;&#1072;&#1092;&#1080;&#1085;&#1072;&#1085;&#1089;&#1099;.&#1088;&#1092;/main/budget-city/budget-performance-report/2" TargetMode="External"/><Relationship  Id="rId1" Type="http://schemas.openxmlformats.org/officeDocument/2006/relationships/hyperlink" Target="https://&#1089;&#1099;&#1082;&#1090;&#1099;&#1074;&#1082;&#1072;&#1088;.&#1088;&#1092;/administration/departament-finansov/byudzhet/resheniya-ob-ispolnenii-byudzheta/" TargetMode="External"/></Relationships>
</file>

<file path=xl/worksheets/_rels/sheet13.xml.rels><?xml version="1.0" encoding="UTF-8" standalone="yes"?><Relationships xmlns="http://schemas.openxmlformats.org/package/2006/relationships"><Relationship  Id="rId13" Type="http://schemas.openxmlformats.org/officeDocument/2006/relationships/hyperlink" Target="https://sosnogorsk.org/adm/budget/execution/annual/" TargetMode="External"/><Relationship  Id="rId11" Type="http://schemas.openxmlformats.org/officeDocument/2006/relationships/hyperlink" Target="https://ufmrpechora.ru/page/levoe_menju.ispolneniya_mestnyh_bjudzhetov_7_3_0.ispolnenie_za_2024_god.godovoy_otchet_ob_ispolnenii_bjudzheta_mo_mr_pechora_na_2024_god/" TargetMode="External"/><Relationship  Id="rId18" Type="http://schemas.openxmlformats.org/officeDocument/2006/relationships/hyperlink" Target="http://fin.mrust-cilma.ru/godovoe/" TargetMode="External"/><Relationship  Id="rId17" Type="http://schemas.openxmlformats.org/officeDocument/2006/relationships/hyperlink" Target="https://ustkulom-r11.gosweb.gosuslugi.ru/glavnoe/byudzhet-rayona/otchet-ob-ispolnenii-byudzheta/proekt-otcheta-ob-ispolnenii-byudzheta/proekty-otcheta-ob-ispolnenii-byudzheta_5243.html" TargetMode="External"/><Relationship  Id="rId10" Type="http://schemas.openxmlformats.org/officeDocument/2006/relationships/hyperlink" Target="https://kortfo.ucoz.org/index/2024/0-141" TargetMode="External"/><Relationship  Id="rId15" Type="http://schemas.openxmlformats.org/officeDocument/2006/relationships/hyperlink" Target="https://sysola-r11.gosweb.gosuslugi.ru/glavnoe/byudzhet/ispolnenie-byudzheta/" TargetMode="External"/><Relationship  Id="rId9" Type="http://schemas.openxmlformats.org/officeDocument/2006/relationships/hyperlink" Target="https://kojgorodok.ru/finansyi/proekt-otcheta-ob-ispolnenii-byudzheta/" TargetMode="External"/><Relationship  Id="rId8" Type="http://schemas.openxmlformats.org/officeDocument/2006/relationships/hyperlink" Target="http://www.mrk11.ru/page/bjudzhet_mr_knyazhpogostskiy.ispolnenie_bjudzhetov.2024_god_ispolnenie_bjudzheta.npa_ob_ispolnenii_bjudzheta_2024/" TargetMode="External"/><Relationship  Id="rId7" Type="http://schemas.openxmlformats.org/officeDocument/2006/relationships/hyperlink" Target="http://fuizhma.ru/proekt-resheniya-ob-ispolnenii-byudzheta-municzipalnogo-obrazovaniya-municzipalnogo-rajona-izhemskij-za-2024-god" TargetMode="External"/><Relationship  Id="rId14" Type="http://schemas.openxmlformats.org/officeDocument/2006/relationships/hyperlink" Target="https://syktyvdin.gosuslugi.ru/deyatelnost/napravleniya-deyatelnosti/finansy/byudzhet/otchet-ob-ispolnenii-byudzheta-munitsipalnogo-rayona/" TargetMode="External"/><Relationship  Id="rId6" Type="http://schemas.openxmlformats.org/officeDocument/2006/relationships/hyperlink" Target="http://finupr.govuktyl.ru/byudzhet-momo-vuktyl/otchety-ob-ispolnenii-byudzheta-mo-vuktyl-rk/2025-god/401-proekt-otcheta-ob-ispolnenii-byudzheta-mo-vuktyl-rk-za-2024-god" TargetMode="External"/><Relationship  Id="rId5" Type="http://schemas.openxmlformats.org/officeDocument/2006/relationships/hyperlink" Target="https://fin.mouhta.ru/byudzhet/otchet/2024/" TargetMode="External"/><Relationship  Id="rId4" Type="http://schemas.openxmlformats.org/officeDocument/2006/relationships/hyperlink" Target="https://usinsk.gosuslugi.ru/deyatelnost/napravleniya-deyatelnosti/byudzhet/otchet-ob-ispolnenii-byudzheta/otchet-ob-ispolnenii-byudzheta-2024/" TargetMode="External"/><Relationship  Id="rId16" Type="http://schemas.openxmlformats.org/officeDocument/2006/relationships/hyperlink" Target="https://troickopechorskij-r11.gosweb.gosuslugi.ru/finansovoe-upravlenie/otchety-ob-ispolnenii-byudzheta-mr/ispolnenie-byudzheta-2024_4396.html" TargetMode="External"/><Relationship  Id="rId12" Type="http://schemas.openxmlformats.org/officeDocument/2006/relationships/hyperlink" Target="https://www.priluzie.ru/bjudzhet/proekty/materialy-k-proektu-godovogo-otcheta-23143/" TargetMode="External"/><Relationship  Id="rId3" Type="http://schemas.openxmlformats.org/officeDocument/2006/relationships/hyperlink" Target="http://www.finupr.adminta.ru/index.php/byudzhet-mogo-inta/godovoj-otchet-ob-ispolnenii-byudzheta/75-godovoj-otchet-ob-ispolnenii-byudzheta-za-2024-god" TargetMode="External"/><Relationship  Id="rId2" Type="http://schemas.openxmlformats.org/officeDocument/2006/relationships/hyperlink" Target="https://&#1074;&#1086;&#1088;&#1082;&#1091;&#1090;&#1072;&#1092;&#1080;&#1085;&#1072;&#1085;&#1089;&#1099;.&#1088;&#1092;/&#1076;&#1086;&#1087;&#1086;&#1083;&#1085;&#1080;&#1090;&#1077;&#1083;&#1100;&#1085;&#1099;&#1077;-&#1084;&#1072;&#1090;&#1077;&#1088;&#1080;&#1072;&#1083;&#1099;-&#1082;-&#1087;&#1088;&#1086;&#1077;&#1082;&#1090;&#1091;-&#1088;-5" TargetMode="External"/><Relationship  Id="rId1" Type="http://schemas.openxmlformats.org/officeDocument/2006/relationships/hyperlink" Target="https://&#1089;&#1099;&#1082;&#1090;&#1099;&#1074;&#1082;&#1072;&#1088;.&#1088;&#1092;/administration/departament-finansov/byudzhet/resheniya-ob-ispolnenii-byudzheta/" TargetMode="External"/></Relationships>
</file>

<file path=xl/worksheets/_rels/sheet14.xml.rels><?xml version="1.0" encoding="UTF-8" standalone="yes"?><Relationships xmlns="http://schemas.openxmlformats.org/package/2006/relationships"><Relationship  Id="rId13" Type="http://schemas.openxmlformats.org/officeDocument/2006/relationships/hyperlink" Target="https://syktyvdin.gosuslugi.ru/deyatelnost/napravleniya-deyatelnosti/finansy/byudzhet/otchet-ob-ispolnenii-byudzheta-munitsipalnogo-rayona/" TargetMode="External"/><Relationship  Id="rId11" Type="http://schemas.openxmlformats.org/officeDocument/2006/relationships/hyperlink" Target="https://www.priluzie.ru/bjudzhet/proekty/materialy-k-proektu-godovogo-otcheta-23143/" TargetMode="External"/><Relationship  Id="rId18" Type="http://schemas.openxmlformats.org/officeDocument/2006/relationships/hyperlink" Target="http://fin.mrust-cilma.ru/godovoe/" TargetMode="External"/><Relationship  Id="rId17" Type="http://schemas.openxmlformats.org/officeDocument/2006/relationships/hyperlink" Target="https://ustkulom-r11.gosweb.gosuslugi.ru/glavnoe/byudzhet-rayona/otchet-ob-ispolnenii-byudzheta/proekt-otcheta-ob-ispolnenii-byudzheta/proekty-otcheta-ob-ispolnenii-byudzheta_5243.html" TargetMode="External"/><Relationship  Id="rId10" Type="http://schemas.openxmlformats.org/officeDocument/2006/relationships/hyperlink" Target="https://ufmrpechora.ru/page/levoe_menju.ispolneniya_mestnyh_bjudzhetov_7_3_0.ispolnenie_za_2024_god.godovoy_otchet_ob_ispolnenii_bjudzheta_mo_mr_pechora_na_2024_god/" TargetMode="External"/><Relationship  Id="rId15" Type="http://schemas.openxmlformats.org/officeDocument/2006/relationships/hyperlink" Target="https://troickopechorskij-r11.gosweb.gosuslugi.ru/finansovoe-upravlenie/otchety-ob-ispolnenii-byudzheta-mr/ispolnenie-byudzheta-2024_4396.html" TargetMode="External"/><Relationship  Id="rId9" Type="http://schemas.openxmlformats.org/officeDocument/2006/relationships/hyperlink" Target="https://kortfo.ucoz.org/index/2024/0-141" TargetMode="External"/><Relationship  Id="rId8" Type="http://schemas.openxmlformats.org/officeDocument/2006/relationships/hyperlink" Target="http://www.mrk11.ru/page/bjudzhet_mr_knyazhpogostskiy.ispolnenie_bjudzhetov.2024_god_ispolnenie_bjudzheta.npa_ob_ispolnenii_bjudzheta_2024/" TargetMode="External"/><Relationship  Id="rId7" Type="http://schemas.openxmlformats.org/officeDocument/2006/relationships/hyperlink" Target="http://fuizhma.ru/proekt-resheniya-ob-ispolnenii-byudzheta-municzipalnogo-obrazovaniya-municzipalnogo-rajona-izhemskij-za-2024-god" TargetMode="External"/><Relationship  Id="rId14" Type="http://schemas.openxmlformats.org/officeDocument/2006/relationships/hyperlink" Target="https://sysola-r11.gosweb.gosuslugi.ru/glavnoe/byudzhet/ispolnenie-byudzheta/" TargetMode="External"/><Relationship  Id="rId6" Type="http://schemas.openxmlformats.org/officeDocument/2006/relationships/hyperlink" Target="http://finupr.govuktyl.ru/byudzhet-momo-vuktyl/otchety-ob-ispolnenii-byudzheta-mo-vuktyl-rk/2025-god/401-proekt-otcheta-ob-ispolnenii-byudzheta-mo-vuktyl-rk-za-2024-god" TargetMode="External"/><Relationship  Id="rId5" Type="http://schemas.openxmlformats.org/officeDocument/2006/relationships/hyperlink" Target="https://fin.mouhta.ru/byudzhet/otchet/2024/" TargetMode="External"/><Relationship  Id="rId4" Type="http://schemas.openxmlformats.org/officeDocument/2006/relationships/hyperlink" Target="https://usinsk.gosuslugi.ru/deyatelnost/napravleniya-deyatelnosti/byudzhet/otchet-ob-ispolnenii-byudzheta/otchet-ob-ispolnenii-byudzheta-2024/" TargetMode="External"/><Relationship  Id="rId16" Type="http://schemas.openxmlformats.org/officeDocument/2006/relationships/hyperlink" Target="http://udora.info/byudzhet/proekty" TargetMode="External"/><Relationship  Id="rId12" Type="http://schemas.openxmlformats.org/officeDocument/2006/relationships/hyperlink" Target="https://sosnogorsk.org/adm/budget/execution/annual/" TargetMode="External"/><Relationship  Id="rId3" Type="http://schemas.openxmlformats.org/officeDocument/2006/relationships/hyperlink" Target="http://www.finupr.adminta.ru/index.php/byudzhet-mogo-inta/godovoj-otchet-ob-ispolnenii-byudzheta/75-godovoj-otchet-ob-ispolnenii-byudzheta-za-2024-god" TargetMode="External"/><Relationship  Id="rId2" Type="http://schemas.openxmlformats.org/officeDocument/2006/relationships/hyperlink" Target="https://&#1074;&#1086;&#1088;&#1082;&#1091;&#1090;&#1072;&#1092;&#1080;&#1085;&#1072;&#1085;&#1089;&#1099;.&#1088;&#1092;/&#1076;&#1086;&#1087;&#1086;&#1083;&#1085;&#1080;&#1090;&#1077;&#1083;&#1100;&#1085;&#1099;&#1077;-&#1084;&#1072;&#1090;&#1077;&#1088;&#1080;&#1072;&#1083;&#1099;-&#1082;-&#1087;&#1088;&#1086;&#1077;&#1082;&#1090;&#1091;-&#1088;-5" TargetMode="External"/><Relationship  Id="rId1" Type="http://schemas.openxmlformats.org/officeDocument/2006/relationships/hyperlink" Target="https://&#1089;&#1099;&#1082;&#1090;&#1099;&#1074;&#1082;&#1072;&#1088;.&#1088;&#1092;/administration/departament-finansov/byudzhet/resheniya-ob-ispolnenii-byudzheta/" TargetMode="External"/></Relationships>
</file>

<file path=xl/worksheets/_rels/sheet15.xml.rels><?xml version="1.0" encoding="UTF-8" standalone="yes"?><Relationships xmlns="http://schemas.openxmlformats.org/package/2006/relationships"><Relationship  Id="rId13" Type="http://schemas.openxmlformats.org/officeDocument/2006/relationships/hyperlink" Target="https://syktyvdin.gosuslugi.ru/deyatelnost/napravleniya-deyatelnosti/finansy/byudzhet/otchet-ob-ispolnenii-byudzheta-munitsipalnogo-rayona/" TargetMode="External"/><Relationship  Id="rId11" Type="http://schemas.openxmlformats.org/officeDocument/2006/relationships/hyperlink" Target="https://www.priluzie.ru/bjudzhet/proekty/materialy-k-proektu-godovogo-otcheta-23143/" TargetMode="External"/><Relationship  Id="rId18" Type="http://schemas.openxmlformats.org/officeDocument/2006/relationships/hyperlink" Target="https://ustkulom-r11.gosweb.gosuslugi.ru/glavnoe/byudzhet-rayona/otchet-ob-ispolnenii-byudzheta/proekt-otcheta-ob-ispolnenii-byudzheta/proekty-otcheta-ob-ispolnenii-byudzheta_5243.html" TargetMode="External"/><Relationship  Id="rId17" Type="http://schemas.openxmlformats.org/officeDocument/2006/relationships/hyperlink" Target="https://ustvymskij.ru/index.php/finansovoe-upravlenie/proekty-reshenij-o-byudzhete" TargetMode="External"/><Relationship  Id="rId10" Type="http://schemas.openxmlformats.org/officeDocument/2006/relationships/hyperlink" Target="https://ufmrpechora.ru/page/levoe_menju.ispolneniya_mestnyh_bjudzhetov_7_3_0.ispolnenie_za_2024_god.godovoy_otchet_ob_ispolnenii_bjudzheta_mo_mr_pechora_na_2024_god/" TargetMode="External"/><Relationship  Id="rId15" Type="http://schemas.openxmlformats.org/officeDocument/2006/relationships/hyperlink" Target="https://troickopechorskij-r11.gosweb.gosuslugi.ru/finansovoe-upravlenie/otchety-ob-ispolnenii-byudzheta-mr/ispolnenie-byudzheta-2024_4396.html" TargetMode="External"/><Relationship  Id="rId9" Type="http://schemas.openxmlformats.org/officeDocument/2006/relationships/hyperlink" Target="https://kortfo.ucoz.org/index/2024/0-141" TargetMode="External"/><Relationship  Id="rId19" Type="http://schemas.openxmlformats.org/officeDocument/2006/relationships/hyperlink" Target="http://fin.mrust-cilma.ru/godovoe/" TargetMode="External"/><Relationship  Id="rId8" Type="http://schemas.openxmlformats.org/officeDocument/2006/relationships/hyperlink" Target="http://www.mrk11.ru/page/bjudzhet_mr_knyazhpogostskiy.ispolnenie_bjudzhetov.2024_god_ispolnenie_bjudzheta.npa_ob_ispolnenii_bjudzheta_2024/" TargetMode="External"/><Relationship  Id="rId7" Type="http://schemas.openxmlformats.org/officeDocument/2006/relationships/hyperlink" Target="http://fuizhma.ru/proekt-resheniya-ob-ispolnenii-byudzheta-municzipalnogo-obrazovaniya-municzipalnogo-rajona-izhemskij-za-2024-god" TargetMode="External"/><Relationship  Id="rId14" Type="http://schemas.openxmlformats.org/officeDocument/2006/relationships/hyperlink" Target="https://sysola-r11.gosweb.gosuslugi.ru/glavnoe/byudzhet/ispolnenie-byudzheta/" TargetMode="External"/><Relationship  Id="rId6" Type="http://schemas.openxmlformats.org/officeDocument/2006/relationships/hyperlink" Target="http://finupr.govuktyl.ru/byudzhet-momo-vuktyl/otchety-ob-ispolnenii-byudzheta-mo-vuktyl-rk/2025-god/401-proekt-otcheta-ob-ispolnenii-byudzheta-mo-vuktyl-rk-za-2024-god" TargetMode="External"/><Relationship  Id="rId5" Type="http://schemas.openxmlformats.org/officeDocument/2006/relationships/hyperlink" Target="https://fin.mouhta.ru/byudzhet/otchet/2024/" TargetMode="External"/><Relationship  Id="rId4" Type="http://schemas.openxmlformats.org/officeDocument/2006/relationships/hyperlink" Target="https://usinsk.gosuslugi.ru/deyatelnost/napravleniya-deyatelnosti/byudzhet/otchet-ob-ispolnenii-byudzheta/otchet-ob-ispolnenii-byudzheta-2024/" TargetMode="External"/><Relationship  Id="rId16" Type="http://schemas.openxmlformats.org/officeDocument/2006/relationships/hyperlink" Target="http://udora.info/byudzhet/proekty" TargetMode="External"/><Relationship  Id="rId12" Type="http://schemas.openxmlformats.org/officeDocument/2006/relationships/hyperlink" Target="https://sosnogorsk.org/adm/budget/execution/annual/" TargetMode="External"/><Relationship  Id="rId3" Type="http://schemas.openxmlformats.org/officeDocument/2006/relationships/hyperlink" Target="http://www.finupr.adminta.ru/index.php/byudzhet-mogo-inta/godovoj-otchet-ob-ispolnenii-byudzheta/75-godovoj-otchet-ob-ispolnenii-byudzheta-za-2024-god" TargetMode="External"/><Relationship  Id="rId2" Type="http://schemas.openxmlformats.org/officeDocument/2006/relationships/hyperlink" Target="https://&#1074;&#1086;&#1088;&#1082;&#1091;&#1090;&#1072;&#1092;&#1080;&#1085;&#1072;&#1085;&#1089;&#1099;.&#1088;&#1092;/&#1076;&#1086;&#1087;&#1086;&#1083;&#1085;&#1080;&#1090;&#1077;&#1083;&#1100;&#1085;&#1099;&#1077;-&#1084;&#1072;&#1090;&#1077;&#1088;&#1080;&#1072;&#1083;&#1099;-&#1082;-&#1087;&#1088;&#1086;&#1077;&#1082;&#1090;&#1091;-&#1088;-5" TargetMode="External"/><Relationship  Id="rId1" Type="http://schemas.openxmlformats.org/officeDocument/2006/relationships/hyperlink" Target="https://&#1089;&#1099;&#1082;&#1090;&#1099;&#1074;&#1082;&#1072;&#1088;.&#1088;&#1092;/administration/departament-finansov/byudzhet/resheniya-ob-ispolnenii-byudzheta/" TargetMode="External"/></Relationships>
</file>

<file path=xl/worksheets/_rels/sheet16.xml.rels><?xml version="1.0" encoding="UTF-8" standalone="yes"?><Relationships xmlns="http://schemas.openxmlformats.org/package/2006/relationships"><Relationship  Id="rId13" Type="http://schemas.openxmlformats.org/officeDocument/2006/relationships/hyperlink" Target="https://sosnogorsk.org/adm/budget/execution/annual/" TargetMode="External"/><Relationship  Id="rId11" Type="http://schemas.openxmlformats.org/officeDocument/2006/relationships/hyperlink" Target="https://ufmrpechora.ru/page/levoe_menju.ispolneniya_mestnyh_bjudzhetov_7_3_0.ispolnenie_za_2024_god.godovoy_otchet_ob_ispolnenii_bjudzheta_mo_mr_pechora_na_2024_god/" TargetMode="External"/><Relationship  Id="rId18" Type="http://schemas.openxmlformats.org/officeDocument/2006/relationships/hyperlink" Target="https://ustkulom-r11.gosweb.gosuslugi.ru/glavnoe/byudzhet-rayona/otchet-ob-ispolnenii-byudzheta/proekt-otcheta-ob-ispolnenii-byudzheta/proekty-otcheta-ob-ispolnenii-byudzheta_5243.html" TargetMode="External"/><Relationship  Id="rId17" Type="http://schemas.openxmlformats.org/officeDocument/2006/relationships/hyperlink" Target="http://udora.info/byudzhet/proekty" TargetMode="External"/><Relationship  Id="rId10" Type="http://schemas.openxmlformats.org/officeDocument/2006/relationships/hyperlink" Target="https://kortfo.ucoz.org/index/2024/0-141" TargetMode="External"/><Relationship  Id="rId15" Type="http://schemas.openxmlformats.org/officeDocument/2006/relationships/hyperlink" Target="https://sysola-r11.gosweb.gosuslugi.ru/glavnoe/byudzhet/ispolnenie-byudzheta/" TargetMode="External"/><Relationship  Id="rId9" Type="http://schemas.openxmlformats.org/officeDocument/2006/relationships/hyperlink" Target="https://kojgorodok.ru/finansyi/proekt-otcheta-ob-ispolnenii-byudzheta/" TargetMode="External"/><Relationship  Id="rId19" Type="http://schemas.openxmlformats.org/officeDocument/2006/relationships/hyperlink" Target="http://fin.mrust-cilma.ru/godovoe/" TargetMode="External"/><Relationship  Id="rId8" Type="http://schemas.openxmlformats.org/officeDocument/2006/relationships/hyperlink" Target="http://www.mrk11.ru/page/bjudzhet_mr_knyazhpogostskiy.ispolnenie_bjudzhetov.2024_god_ispolnenie_bjudzheta.npa_ob_ispolnenii_bjudzheta_2024/" TargetMode="External"/><Relationship  Id="rId7" Type="http://schemas.openxmlformats.org/officeDocument/2006/relationships/hyperlink" Target="http://fuizhma.ru/proekt-resheniya-ob-ispolnenii-byudzheta-municzipalnogo-obrazovaniya-municzipalnogo-rajona-izhemskij-za-2024-god" TargetMode="External"/><Relationship  Id="rId14" Type="http://schemas.openxmlformats.org/officeDocument/2006/relationships/hyperlink" Target="https://syktyvdin.gosuslugi.ru/deyatelnost/napravleniya-deyatelnosti/finansy/byudzhet/otchet-ob-ispolnenii-byudzheta-munitsipalnogo-rayona/" TargetMode="External"/><Relationship  Id="rId6" Type="http://schemas.openxmlformats.org/officeDocument/2006/relationships/hyperlink" Target="http://finupr.govuktyl.ru/byudzhet-momo-vuktyl/otchety-ob-ispolnenii-byudzheta-mo-vuktyl-rk/2025-god/401-proekt-otcheta-ob-ispolnenii-byudzheta-mo-vuktyl-rk-za-2024-god" TargetMode="External"/><Relationship  Id="rId5" Type="http://schemas.openxmlformats.org/officeDocument/2006/relationships/hyperlink" Target="https://fin.mouhta.ru/byudzhet/otchet/2024/" TargetMode="External"/><Relationship  Id="rId4" Type="http://schemas.openxmlformats.org/officeDocument/2006/relationships/hyperlink" Target="https://usinsk.gosuslugi.ru/deyatelnost/napravleniya-deyatelnosti/byudzhet/otchet-ob-ispolnenii-byudzheta/otchet-ob-ispolnenii-byudzheta-2024/" TargetMode="External"/><Relationship  Id="rId16" Type="http://schemas.openxmlformats.org/officeDocument/2006/relationships/hyperlink" Target="https://troickopechorskij-r11.gosweb.gosuslugi.ru/finansovoe-upravlenie/otchety-ob-ispolnenii-byudzheta-mr/ispolnenie-byudzheta-2024_4396.html" TargetMode="External"/><Relationship  Id="rId12" Type="http://schemas.openxmlformats.org/officeDocument/2006/relationships/hyperlink" Target="https://www.priluzie.ru/bjudzhet/proekty/materialy-k-proektu-godovogo-otcheta-23143/" TargetMode="External"/><Relationship  Id="rId3" Type="http://schemas.openxmlformats.org/officeDocument/2006/relationships/hyperlink" Target="http://www.finupr.adminta.ru/index.php/byudzhet-mogo-inta/godovoj-otchet-ob-ispolnenii-byudzheta/75-godovoj-otchet-ob-ispolnenii-byudzheta-za-2024-god" TargetMode="External"/><Relationship  Id="rId2" Type="http://schemas.openxmlformats.org/officeDocument/2006/relationships/hyperlink" Target="https://&#1074;&#1086;&#1088;&#1082;&#1091;&#1090;&#1072;&#1092;&#1080;&#1085;&#1072;&#1085;&#1089;&#1099;.&#1088;&#1092;/&#1076;&#1086;&#1087;&#1086;&#1083;&#1085;&#1080;&#1090;&#1077;&#1083;&#1100;&#1085;&#1099;&#1077;-&#1084;&#1072;&#1090;&#1077;&#1088;&#1080;&#1072;&#1083;&#1099;-&#1082;-&#1087;&#1088;&#1086;&#1077;&#1082;&#1090;&#1091;-&#1088;-5" TargetMode="External"/><Relationship  Id="rId1" Type="http://schemas.openxmlformats.org/officeDocument/2006/relationships/hyperlink" Target="https://&#1089;&#1099;&#1082;&#1090;&#1099;&#1074;&#1082;&#1072;&#1088;.&#1088;&#1092;/administration/departament-finansov/byudzhet/resheniya-ob-ispolnenii-byudzheta/" TargetMode="External"/></Relationships>
</file>

<file path=xl/worksheets/_rels/sheet19.xml.rels><?xml version="1.0" encoding="UTF-8" standalone="yes"?><Relationships xmlns="http://schemas.openxmlformats.org/package/2006/relationships"><Relationship  Id="rId13" Type="http://schemas.openxmlformats.org/officeDocument/2006/relationships/hyperlink" Target="http://sosnogorsk.org/adm/budget/execution/annual/the-budget-for-citizens/" TargetMode="External"/><Relationship  Id="rId11" Type="http://schemas.openxmlformats.org/officeDocument/2006/relationships/hyperlink" Target="https://ufmrpechora.ru/page/levoe_menju.otkrytyi_bydget.bjudzhet_dlya_grazhdan_prezentatsii_broshjury.otchet_ob_ispolnenii_bjudzheta.2024_god_c.mo_mr_pechora_2024_god/" TargetMode="External"/><Relationship  Id="rId18" Type="http://schemas.openxmlformats.org/officeDocument/2006/relationships/hyperlink" Target="https://ustvymskij.ru/index.php/finansovoe-upravlenie/byudzhet-dlya-grazhdan" TargetMode="External"/><Relationship  Id="rId17" Type="http://schemas.openxmlformats.org/officeDocument/2006/relationships/hyperlink" Target="http://udora.info/byudzhet/dlya-grazhdan" TargetMode="External"/><Relationship  Id="rId10" Type="http://schemas.openxmlformats.org/officeDocument/2006/relationships/hyperlink" Target="https://kortfo.ucoz.org/index/bjudzhet_2024_2026/0-136" TargetMode="External"/><Relationship  Id="rId15" Type="http://schemas.openxmlformats.org/officeDocument/2006/relationships/hyperlink" Target="https://sysola-r11.gosweb.gosuslugi.ru/ofitsialno/statistika/byudzhet-dlya-grazhdan-old/dokumenty_3835.html" TargetMode="External"/><Relationship  Id="rId9" Type="http://schemas.openxmlformats.org/officeDocument/2006/relationships/hyperlink" Target="https://kojgorodok.ru/finansyi/byudzhet-dlya-grazhdan/" TargetMode="External"/><Relationship  Id="rId20" Type="http://schemas.openxmlformats.org/officeDocument/2006/relationships/hyperlink" Target="http://fin.mrust-cilma.ru/byudzhet-dlya-grazhdan-po-proektu-resheniya-soveta-mr-ust-tsilemskiy-ob-utverzhdenii-otcheta-ob-ispolnenii-byudzheta-mr-ust-tsilemskiy-respubliki-komi-za-2023-god/" TargetMode="External"/><Relationship  Id="rId19" Type="http://schemas.openxmlformats.org/officeDocument/2006/relationships/hyperlink" Target="https://ustkulom-r11.gosweb.gosuslugi.ru/ofitsialno/statistika/byudzhet-dlya-grazhdan/" TargetMode="External"/><Relationship  Id="rId8" Type="http://schemas.openxmlformats.org/officeDocument/2006/relationships/hyperlink" Target="http://www.mrk11.ru/page/bjudzhet_mr_knyazhpogostskiy.bjudzhet_dlya_grazhdan.2024_god_bjudzhet_dlya_grazhdan/" TargetMode="External"/><Relationship  Id="rId7" Type="http://schemas.openxmlformats.org/officeDocument/2006/relationships/hyperlink" Target="http://fuizhma.ru/byudzhet-dlya-grazhdan" TargetMode="External"/><Relationship  Id="rId14" Type="http://schemas.openxmlformats.org/officeDocument/2006/relationships/hyperlink" Target="https://syktyvdin.gosuslugi.ru/deyatelnost/napravleniya-deyatelnosti/finansy/byudzhet-dlya-grazhdan/" TargetMode="External"/><Relationship  Id="rId6" Type="http://schemas.openxmlformats.org/officeDocument/2006/relationships/hyperlink" Target="http://finupr.govuktyl.ru/byudzhet-dlya-grazhdan/2025-god/410-otchet-ob-ispolnenii-byudzheta-mo-vuktyl-rk" TargetMode="External"/><Relationship  Id="rId5" Type="http://schemas.openxmlformats.org/officeDocument/2006/relationships/hyperlink" Target="https://fin.mouhta.ru/byudzhet/grazhdan/2024/" TargetMode="External"/><Relationship  Id="rId4" Type="http://schemas.openxmlformats.org/officeDocument/2006/relationships/hyperlink" Target="https://usinsk.gosuslugi.ru/deyatelnost/napravleniya-deyatelnosti/byudzhet-dlya-grazhdan/" TargetMode="External"/><Relationship  Id="rId16" Type="http://schemas.openxmlformats.org/officeDocument/2006/relationships/hyperlink" Target="https://troickopechorskij-r11.gosweb.gosuslugi.ru/finansovoe-upravlenie/byudzhet-dlya-grazhdan/" TargetMode="External"/><Relationship  Id="rId12" Type="http://schemas.openxmlformats.org/officeDocument/2006/relationships/hyperlink" Target="https://www.priluzie.ru/bjudzhet-dlja-grazhdan/" TargetMode="External"/><Relationship  Id="rId3" Type="http://schemas.openxmlformats.org/officeDocument/2006/relationships/hyperlink" Target="http://www.finupr.adminta.ru/index.php/byudzhet-dlya-grazhdan/na-osnove-otcheta-ob-ispolnenii-byudzheta" TargetMode="External"/><Relationship  Id="rId2" Type="http://schemas.openxmlformats.org/officeDocument/2006/relationships/hyperlink" Target="https://&#1074;&#1086;&#1088;&#1082;&#1091;&#1090;&#1072;&#1092;&#1080;&#1085;&#1072;&#1085;&#1089;&#1099;.&#1088;&#1092;/main/budget-city/budget-citizens" TargetMode="External"/><Relationship  Id="rId1" Type="http://schemas.openxmlformats.org/officeDocument/2006/relationships/hyperlink" Target="https://&#1089;&#1099;&#1082;&#1090;&#1099;&#1074;&#1082;&#1072;&#1088;.&#1088;&#1092;/administration/departament-finansov/byudzhet/byudzhet-dlya-grazhdan/otchety-ob-ispolnenii-byudzheta-mo-go-syktyvkar/" TargetMode="External"/></Relationships>
</file>

<file path=xl/worksheets/_rels/sheet20.xml.rels><?xml version="1.0" encoding="UTF-8" standalone="yes"?><Relationships xmlns="http://schemas.openxmlformats.org/package/2006/relationships"><Relationship  Id="rId27" Type="http://schemas.openxmlformats.org/officeDocument/2006/relationships/hyperlink" Target="http://fin.mrust-cilma.ru/" TargetMode="External"/><Relationship  Id="rId23" Type="http://schemas.openxmlformats.org/officeDocument/2006/relationships/hyperlink" Target="https://disk.yandex.ru/d/UzOHVsXDDol4Qg" TargetMode="External"/><Relationship  Id="rId22" Type="http://schemas.openxmlformats.org/officeDocument/2006/relationships/hyperlink" Target="http://udora.info/finansovaya-gramotnost" TargetMode="External"/><Relationship  Id="rId25" Type="http://schemas.openxmlformats.org/officeDocument/2006/relationships/hyperlink" Target="http://&#1091;&#1089;&#1090;&#1100;-&#1082;&#1091;&#1083;&#1086;&#1084;.&#1088;&#1092;/city/byudzhet-rayona/informatsionnye-soobshcheniya-o-finansovoy-gramotnosti/" TargetMode="External"/><Relationship  Id="rId21" Type="http://schemas.openxmlformats.org/officeDocument/2006/relationships/hyperlink" Target="http://troitsk-obraz.ucoz.ru/index/finansovaja_gramotnost/0-140" TargetMode="External"/><Relationship  Id="rId13" Type="http://schemas.openxmlformats.org/officeDocument/2006/relationships/hyperlink" Target="https://www.priluzie.ru/bjudzhet-dlja-grazhdan/finansovaja-gramotnost/planiruemye-meroprijatija/" TargetMode="External"/><Relationship  Id="rId24" Type="http://schemas.openxmlformats.org/officeDocument/2006/relationships/hyperlink" Target="https://ust-kulomsky.gosuslugi.ru/dlya-zhiteley/novosti-i-reportazhi/novosti_2448.html" TargetMode="External"/><Relationship  Id="rId11" Type="http://schemas.openxmlformats.org/officeDocument/2006/relationships/hyperlink" Target="https://www.ufmrpechora.ru/page/levoe_menju.Finansovaya_gramotnost.finansovaya_gramotnost_2025_god/" TargetMode="External"/><Relationship  Id="rId18" Type="http://schemas.openxmlformats.org/officeDocument/2006/relationships/hyperlink" Target="https://sysola-r11.gosweb.gosuslugi.ru/glavnoe/byudzhet/finansovaya-gramotnost/" TargetMode="External"/><Relationship  Id="rId17" Type="http://schemas.openxmlformats.org/officeDocument/2006/relationships/hyperlink" Target="https://syktyvdin.gosuslugi.ru/dlya-zhiteley/novosti-i-reportazhi/?cur_cc=40&amp;filter%5B40%5D%5BName%5D=&amp;filter%5B40%5D%5BCategory%5D=64" TargetMode="External"/><Relationship  Id="rId10" Type="http://schemas.openxmlformats.org/officeDocument/2006/relationships/hyperlink" Target="https://kortfo.ucoz.org/index/novosti_i_meroprijatija/0-117" TargetMode="External"/><Relationship  Id="rId26" Type="http://schemas.openxmlformats.org/officeDocument/2006/relationships/hyperlink" Target="http://fin.mrust-cilma.ru/informatsionnyie-soobshheniya-dlya-grazhdan-o-provedenii-meropriyatiy-po-povyisheniyu-urovnya-finansovoy-gramotnosti/" TargetMode="External"/><Relationship  Id="rId15" Type="http://schemas.openxmlformats.org/officeDocument/2006/relationships/hyperlink" Target="http://sosnogorsk.org/strukturnye/finupr/financial-literacy/" TargetMode="External"/><Relationship  Id="rId9" Type="http://schemas.openxmlformats.org/officeDocument/2006/relationships/hyperlink" Target="https://kojgorodok.ru/finansyi/finansovaya-gramotnost/" TargetMode="External"/><Relationship  Id="rId20" Type="http://schemas.openxmlformats.org/officeDocument/2006/relationships/hyperlink" Target="https://troitsk-obraz.ucoz.ru/index/finansovaja_gramotnost/0-140" TargetMode="External"/><Relationship  Id="rId19" Type="http://schemas.openxmlformats.org/officeDocument/2006/relationships/hyperlink" Target="http://www.&#1089;&#1099;&#1089;&#1086;&#1083;&#1072;-&#1072;&#1076;&#1084;.&#1088;&#1092;/fingram.php" TargetMode="External"/><Relationship  Id="rId8" Type="http://schemas.openxmlformats.org/officeDocument/2006/relationships/hyperlink" Target="http://www.mrk11.ru/page/bjudzhet_mr_knyazhpogostskiy.gramotnos_finansovaya/" TargetMode="External"/><Relationship  Id="rId7" Type="http://schemas.openxmlformats.org/officeDocument/2006/relationships/hyperlink" Target="http://fuizhma.ru/category/novosti" TargetMode="External"/><Relationship  Id="rId14" Type="http://schemas.openxmlformats.org/officeDocument/2006/relationships/hyperlink" Target="https://sosnogorsk.org/strukturnye/finupr/financial-literacy/" TargetMode="External"/><Relationship  Id="rId6" Type="http://schemas.openxmlformats.org/officeDocument/2006/relationships/hyperlink" Target="https://vk.com/school1vyktyl?w=wall-199042052_799" TargetMode="External"/><Relationship  Id="rId5" Type="http://schemas.openxmlformats.org/officeDocument/2006/relationships/hyperlink" Target="http://finupr.govuktyl.ru/finansovaya-gramotnost/informatsionnye-soobshcheniya-dlya-grazhdan-2025-god/2025-god-1-polugodie" TargetMode="External"/><Relationship  Id="rId4" Type="http://schemas.openxmlformats.org/officeDocument/2006/relationships/hyperlink" Target="https://usinsk.gosuslugi.ru/deyatelnost/napravleniya-deyatelnosti/finansovaya-gramotnost/?cur_cc=3203" TargetMode="External"/><Relationship  Id="rId16" Type="http://schemas.openxmlformats.org/officeDocument/2006/relationships/hyperlink" Target="https://syktyvdin.gosuslugi.ru/dlya-zhiteley/news/novosti_3650.html" TargetMode="External"/><Relationship  Id="rId12" Type="http://schemas.openxmlformats.org/officeDocument/2006/relationships/hyperlink" Target="http://ufmrpechora.ru/page/levoe_menju.Finansovaya_gramotnost.finansovaya_gramotnost_2022_god/" TargetMode="External"/><Relationship  Id="rId3" Type="http://schemas.openxmlformats.org/officeDocument/2006/relationships/hyperlink" Target="http://finupr.adminta.ru/index.php/finansovaya-gramotnost/poleznaya-informatsiya" TargetMode="External"/><Relationship  Id="rId2" Type="http://schemas.openxmlformats.org/officeDocument/2006/relationships/hyperlink" Target="https://&#1074;&#1086;&#1088;&#1082;&#1091;&#1090;&#1072;&#1092;&#1080;&#1085;&#1072;&#1085;&#1089;&#1099;.&#1088;&#1092;/" TargetMode="External"/><Relationship  Id="rId1" Type="http://schemas.openxmlformats.org/officeDocument/2006/relationships/hyperlink" Target="http://&#1089;&#1099;&#1082;&#1090;&#1099;&#1074;&#1082;&#1072;&#1088;.&#1088;&#1092;/administration/departament-finansov/finansovaya-gramotnost/informatsionnye-soobshcheniya-dlya-grazhdan-o-provedenii-meropriyatij-po-povysheniyu-urovnya-finansovoj-gramotnosti" TargetMode="External"/></Relationships>
</file>

<file path=xl/worksheets/_rels/sheet21.xml.rels><?xml version="1.0" encoding="UTF-8" standalone="yes"?><Relationships xmlns="http://schemas.openxmlformats.org/package/2006/relationships"><Relationship  Id="rId13" Type="http://schemas.openxmlformats.org/officeDocument/2006/relationships/hyperlink" Target="https://syktyvdin.gosuslugi.ru/netcat_files/934/3404/Protokol_4_2025_1.pdf" TargetMode="External"/><Relationship  Id="rId11" Type="http://schemas.openxmlformats.org/officeDocument/2006/relationships/hyperlink" Target="https://www.priluzie.ru/administracija/obschestvennyj-sovet-municipalnogo-obrazovanija-municipalnogo/informacija-o-dejatelnosti-obschestvennoj-palaty/;" TargetMode="External"/><Relationship  Id="rId17" Type="http://schemas.openxmlformats.org/officeDocument/2006/relationships/hyperlink" Target="http://mrust-cilma.ru/index.php/obshchestvennyj-sovet/20828-protokoly-zasedanij-obshchestvennogo-soveta-2025-god" TargetMode="External"/><Relationship  Id="rId10" Type="http://schemas.openxmlformats.org/officeDocument/2006/relationships/hyperlink" Target="https://www.ufmrpechora.ru/page/levoe_menju.otkrytyi_bydget.sovet_obschestvennosti_mr_pechora/" TargetMode="External"/><Relationship  Id="rId15" Type="http://schemas.openxmlformats.org/officeDocument/2006/relationships/hyperlink" Target="https://ustvymskij.ru/images/&#1055;&#1088;&#1086;&#1090;&#1086;&#1082;&#1086;&#1083;__2_&#1086;&#1090;_20.05.2025_&#1075;._&#1054;&#1073;&#1097;&#1077;&#1089;&#1090;&#1074;&#1077;&#1085;&#1085;&#1086;&#1081;_&#1087;&#1072;&#1083;&#1072;&#1090;&#1099;_&#1052;&#1056;_&#1059;&#1089;&#1090;&#1100;-&#1042;&#1099;&#1084;&#1089;&#1082;&#1080;&#1081;.pdf" TargetMode="External"/><Relationship  Id="rId9" Type="http://schemas.openxmlformats.org/officeDocument/2006/relationships/hyperlink" Target="https://kortfo.ucoz.org/index/protocola_2019/0-61" TargetMode="External"/><Relationship  Id="rId8" Type="http://schemas.openxmlformats.org/officeDocument/2006/relationships/hyperlink" Target="https://kojgorodok.ru/obschestvennaya-palata/obschestvennyij-sovet-pri-administratsii-munitsipalnogo-rajona-kojgorodskij/" TargetMode="External"/><Relationship  Id="rId7" Type="http://schemas.openxmlformats.org/officeDocument/2006/relationships/hyperlink" Target="http://www.mrk11.ru/page/2025_6/" TargetMode="External"/><Relationship  Id="rId14" Type="http://schemas.openxmlformats.org/officeDocument/2006/relationships/hyperlink" Target="https://sysola-r11.gosweb.gosuslugi.ru/o-munitsipalnom-obrazovanii/obschestvennyy-sovet/" TargetMode="External"/><Relationship  Id="rId6" Type="http://schemas.openxmlformats.org/officeDocument/2006/relationships/hyperlink" Target="https://izhemskij-r11.gosweb.gosuslugi.ru/deyatelnost/napravleniya-deyatelnosti/obschestvennye-organizatsii/obschestvennyy-sovet-mo-mr-izhemskiy/informatsiya-o-deyatelnosti/" TargetMode="External"/><Relationship  Id="rId5" Type="http://schemas.openxmlformats.org/officeDocument/2006/relationships/hyperlink" Target="http://adm.govuktyl.ru/obshchestvennyj-sovet/deyatelnost-obshchestvennoj-palaty-mo-vuktyl-rk-2023-2026/protokoly-zasedanij-obshchestvennoj-palaty-mo-vuktyl-rk" TargetMode="External"/><Relationship  Id="rId4" Type="http://schemas.openxmlformats.org/officeDocument/2006/relationships/hyperlink" Target="https://mouhta.ru/directions/osovet/" TargetMode="External"/><Relationship  Id="rId16" Type="http://schemas.openxmlformats.org/officeDocument/2006/relationships/hyperlink" Target="https://ust-kulomsky.gosuslugi.ru/netcat_files/multifile/273/5243/Protokol_9_OP.pdf" TargetMode="External"/><Relationship  Id="rId12" Type="http://schemas.openxmlformats.org/officeDocument/2006/relationships/hyperlink" Target="https://sosnogorsk.org/adm/ossr/protokoly-zasedaniy/" TargetMode="External"/><Relationship  Id="rId3" Type="http://schemas.openxmlformats.org/officeDocument/2006/relationships/hyperlink" Target="https://usinsk-r11.gosweb.gosuslugi.ru/ofitsialno/struktura-munitsipalnogo-obrazovaniya/obschestvennaya-palata/protokoly-zasedaniy/" TargetMode="External"/><Relationship  Id="rId2" Type="http://schemas.openxmlformats.org/officeDocument/2006/relationships/hyperlink" Target="https://vorkuta.gosuslugi.ru/netcat_files/47/470/PROTOKOL_29_zaochnogo_zasedaniya_Obschestvennogo_Soveta_munitsipal_nogo_okruga_Vorkuta_2021_2025_gg_3_.pdf" TargetMode="External"/><Relationship  Id="rId1" Type="http://schemas.openxmlformats.org/officeDocument/2006/relationships/hyperlink" Target="https://&#1089;&#1099;&#1082;&#1090;&#1099;&#1074;&#1082;&#1072;&#1088;.&#1088;&#1092;/administration/upravlenie-informatsii-i-sotsialnykh-kommunikatsiy/obshchestvennaya-palata/protokoly/" TargetMode="External"/></Relationships>
</file>

<file path=xl/worksheets/_rels/sheet22.xml.rels><?xml version="1.0" encoding="UTF-8" standalone="yes"?><Relationships xmlns="http://schemas.openxmlformats.org/package/2006/relationships"><Relationship  Id="rId13" Type="http://schemas.openxmlformats.org/officeDocument/2006/relationships/hyperlink" Target="https://syktyvdin-r11.gosweb.gosuslugi.ru/deyatelnost/napravleniya-deyatelnosti/finansy/byudzhet/byudzhet-2025-2027/" TargetMode="External"/><Relationship  Id="rId11" Type="http://schemas.openxmlformats.org/officeDocument/2006/relationships/hyperlink" Target="https://www.priluzie.ru/bjudzhet/proekty/" TargetMode="External"/><Relationship  Id="rId18" Type="http://schemas.openxmlformats.org/officeDocument/2006/relationships/hyperlink" Target="https://ustkulom-r11.gosweb.gosuslugi.ru/glavnoe/byudzhet-rayona/" TargetMode="External"/><Relationship  Id="rId17" Type="http://schemas.openxmlformats.org/officeDocument/2006/relationships/hyperlink" Target="https://ustvymskij.ru/index.php/finansovoe-upravlenie/proekty-reshenij-o-byudzhete" TargetMode="External"/><Relationship  Id="rId10" Type="http://schemas.openxmlformats.org/officeDocument/2006/relationships/hyperlink" Target="https://www.ufmrpechora.ru/page/levoe_menju.resheniya_o_mestnyh_bjudzhetov_d.resheniya_o_bjudzhete_mo_mr_pechora.reshenie_o_bjudzhete_mo_mr_pechora_na_2025_god.vnesenie_izmeneniy_v_bjudzhet_mo_mr_pechora_na_2025_2027_gg/" TargetMode="External"/><Relationship  Id="rId15" Type="http://schemas.openxmlformats.org/officeDocument/2006/relationships/hyperlink" Target="https://troickopechorskij-r11.gosweb.gosuslugi.ru/finansovoe-upravlenie/byudzhet/" TargetMode="External"/><Relationship  Id="rId9" Type="http://schemas.openxmlformats.org/officeDocument/2006/relationships/hyperlink" Target="https://kortfo.ucoz.org/index/bjudzhet_2025_2027/0-145" TargetMode="External"/><Relationship  Id="rId19" Type="http://schemas.openxmlformats.org/officeDocument/2006/relationships/hyperlink" Target="http://fin.mrust-cilma.ru/proektyi-resheniy/" TargetMode="External"/><Relationship  Id="rId8" Type="http://schemas.openxmlformats.org/officeDocument/2006/relationships/hyperlink" Target="https://kojgorodok.ru/finansyi/proekt-byudzheta/proektyi-vneseniya-izmenenij/" TargetMode="External"/><Relationship  Id="rId7" Type="http://schemas.openxmlformats.org/officeDocument/2006/relationships/hyperlink" Target="http://www.mrk11.ru/page/bjudzhet_mr_knyazhpogostskiy.resheniya_soveta_o_bjudzhete.2025_god_resheniya_o_bjudzhete/" TargetMode="External"/><Relationship  Id="rId14" Type="http://schemas.openxmlformats.org/officeDocument/2006/relationships/hyperlink" Target="https://sysola-r11.gosweb.gosuslugi.ru/glavnoe/byudzhet/proekt-byudzheta/" TargetMode="External"/><Relationship  Id="rId6" Type="http://schemas.openxmlformats.org/officeDocument/2006/relationships/hyperlink" Target="http://fuizhma.ru/proektyi-resheniy" TargetMode="External"/><Relationship  Id="rId5" Type="http://schemas.openxmlformats.org/officeDocument/2006/relationships/hyperlink" Target="https://fin.mouhta.ru/byudzhet/byudzhet_uhta/2025/" TargetMode="External"/><Relationship  Id="rId4" Type="http://schemas.openxmlformats.org/officeDocument/2006/relationships/hyperlink" Target="https://usinsk-r11.gosweb.gosuslugi.ru/deyatelnost/napravleniya-deyatelnosti/byudzhet/resheniya-proekty-resheniy-o-byudzhete/resheniya-proekty-resheniy-o-byudzhete-2025/" TargetMode="External"/><Relationship  Id="rId16" Type="http://schemas.openxmlformats.org/officeDocument/2006/relationships/hyperlink" Target="http://udora.info/byudzhet/2025" TargetMode="External"/><Relationship  Id="rId12" Type="http://schemas.openxmlformats.org/officeDocument/2006/relationships/hyperlink" Target="https://sosnogorsk.org/adm/budget/budget/proekty/" TargetMode="External"/><Relationship  Id="rId3" Type="http://schemas.openxmlformats.org/officeDocument/2006/relationships/hyperlink" Target="http://www.finupr.adminta.ru/index.php/byudzhet-mogo-inta/proekt-byudzheta/72-proekt-byudzheta-2025-god" TargetMode="External"/><Relationship  Id="rId2" Type="http://schemas.openxmlformats.org/officeDocument/2006/relationships/hyperlink" Target="https://&#1074;&#1086;&#1088;&#1082;&#1091;&#1090;&#1072;&#1092;&#1080;&#1085;&#1072;&#1085;&#1089;&#1099;.&#1088;&#1092;/main/budget-city/budget/project-resh" TargetMode="External"/><Relationship  Id="rId1" Type="http://schemas.openxmlformats.org/officeDocument/2006/relationships/hyperlink" Target="https://&#1089;&#1099;&#1082;&#1090;&#1099;&#1074;&#1082;&#1072;&#1088;.&#1088;&#1092;/administration/departament-finansov/byudzhet/aktualizatsiya-byudzheta/" TargetMode="External"/></Relationships>
</file>

<file path=xl/worksheets/_rels/sheet23.xml.rels><?xml version="1.0" encoding="UTF-8" standalone="yes"?><Relationships xmlns="http://schemas.openxmlformats.org/package/2006/relationships"><Relationship  Id="rId13" Type="http://schemas.openxmlformats.org/officeDocument/2006/relationships/hyperlink" Target="https://syktyvdin-r11.gosweb.gosuslugi.ru/deyatelnost/napravleniya-deyatelnosti/finansy/byudzhet/byudzhet-2025-2027/" TargetMode="External"/><Relationship  Id="rId11" Type="http://schemas.openxmlformats.org/officeDocument/2006/relationships/hyperlink" Target="https://www.priluzie.ru/bjudzhet/proekty/" TargetMode="External"/><Relationship  Id="rId18" Type="http://schemas.openxmlformats.org/officeDocument/2006/relationships/hyperlink" Target="https://ustkulom-r11.gosweb.gosuslugi.ru/glavnoe/byudzhet-rayona/" TargetMode="External"/><Relationship  Id="rId17" Type="http://schemas.openxmlformats.org/officeDocument/2006/relationships/hyperlink" Target="https://ustvymskij.ru/index.php/finansovoe-upravlenie/proekty-reshenij-o-byudzhete" TargetMode="External"/><Relationship  Id="rId10" Type="http://schemas.openxmlformats.org/officeDocument/2006/relationships/hyperlink" Target="https://www.ufmrpechora.ru/page/levoe_menju.resheniya_o_mestnyh_bjudzhetov_d.resheniya_o_bjudzhete_mo_mr_pechora.reshenie_o_bjudzhete_mo_mr_pechora_na_2025_god.vnesenie_izmeneniy_v_bjudzhet_mo_mr_pechora_na_2025_2027_gg/" TargetMode="External"/><Relationship  Id="rId15" Type="http://schemas.openxmlformats.org/officeDocument/2006/relationships/hyperlink" Target="https://troickopechorskij-r11.gosweb.gosuslugi.ru/finansovoe-upravlenie/byudzhet/" TargetMode="External"/><Relationship  Id="rId9" Type="http://schemas.openxmlformats.org/officeDocument/2006/relationships/hyperlink" Target="https://kortfo.ucoz.org/index/bjudzhet_2025_2027/0-145" TargetMode="External"/><Relationship  Id="rId19" Type="http://schemas.openxmlformats.org/officeDocument/2006/relationships/hyperlink" Target="http://fin.mrust-cilma.ru/proektyi-resheniy/" TargetMode="External"/><Relationship  Id="rId8" Type="http://schemas.openxmlformats.org/officeDocument/2006/relationships/hyperlink" Target="https://kojgorodok.ru/finansyi/proekt-byudzheta/proektyi-vneseniya-izmenenij/" TargetMode="External"/><Relationship  Id="rId7" Type="http://schemas.openxmlformats.org/officeDocument/2006/relationships/hyperlink" Target="http://www.mrk11.ru/page/bjudzhet_mr_knyazhpogostskiy.resheniya_soveta_o_bjudzhete.2025_god_resheniya_o_bjudzhete/" TargetMode="External"/><Relationship  Id="rId14" Type="http://schemas.openxmlformats.org/officeDocument/2006/relationships/hyperlink" Target="https://sysola-r11.gosweb.gosuslugi.ru/glavnoe/byudzhet/proekt-byudzheta/" TargetMode="External"/><Relationship  Id="rId6" Type="http://schemas.openxmlformats.org/officeDocument/2006/relationships/hyperlink" Target="http://fuizhma.ru/proektyi-resheniy" TargetMode="External"/><Relationship  Id="rId5" Type="http://schemas.openxmlformats.org/officeDocument/2006/relationships/hyperlink" Target="https://fin.mouhta.ru/byudzhet/byudzhet_uhta/2025/" TargetMode="External"/><Relationship  Id="rId4" Type="http://schemas.openxmlformats.org/officeDocument/2006/relationships/hyperlink" Target="https://usinsk-r11.gosweb.gosuslugi.ru/deyatelnost/napravleniya-deyatelnosti/byudzhet/resheniya-proekty-resheniy-o-byudzhete/resheniya-proekty-resheniy-o-byudzhete-2025/" TargetMode="External"/><Relationship  Id="rId16" Type="http://schemas.openxmlformats.org/officeDocument/2006/relationships/hyperlink" Target="http://udora.info/byudzhet/2025" TargetMode="External"/><Relationship  Id="rId12" Type="http://schemas.openxmlformats.org/officeDocument/2006/relationships/hyperlink" Target="https://sosnogorsk.org/adm/budget/budget/proekty/" TargetMode="External"/><Relationship  Id="rId3" Type="http://schemas.openxmlformats.org/officeDocument/2006/relationships/hyperlink" Target="http://www.finupr.adminta.ru/index.php/byudzhet-mogo-inta/proekt-byudzheta/72-proekt-byudzheta-2025-god" TargetMode="External"/><Relationship  Id="rId2" Type="http://schemas.openxmlformats.org/officeDocument/2006/relationships/hyperlink" Target="https://&#1074;&#1086;&#1088;&#1082;&#1091;&#1090;&#1072;&#1092;&#1080;&#1085;&#1072;&#1085;&#1089;&#1099;.&#1088;&#1092;/main/budget-city/budget/project-resh" TargetMode="External"/><Relationship  Id="rId1" Type="http://schemas.openxmlformats.org/officeDocument/2006/relationships/hyperlink" Target="https://&#1089;&#1099;&#1082;&#1090;&#1099;&#1074;&#1082;&#1072;&#1088;.&#1088;&#1092;/administration/departament-finansov/byudzhet/aktualizatsiya-byudzheta/" TargetMode="External"/></Relationships>
</file>

<file path=xl/worksheets/_rels/sheet24.xml.rels><?xml version="1.0" encoding="UTF-8" standalone="yes"?><Relationships xmlns="http://schemas.openxmlformats.org/package/2006/relationships"><Relationship  Id="rId13" Type="http://schemas.openxmlformats.org/officeDocument/2006/relationships/hyperlink" Target="https://syktyvdin-r11.gosweb.gosuslugi.ru/deyatelnost/napravleniya-deyatelnosti/finansy/byudzhet/byudzhet-2025-2027/" TargetMode="External"/><Relationship  Id="rId11" Type="http://schemas.openxmlformats.org/officeDocument/2006/relationships/hyperlink" Target="https://www.priluzie.ru/bjudzhet/bjudzhet/" TargetMode="External"/><Relationship  Id="rId18" Type="http://schemas.openxmlformats.org/officeDocument/2006/relationships/hyperlink" Target="https://ustkulom-r11.gosweb.gosuslugi.ru/glavnoe/byudzhet-rayona/" TargetMode="External"/><Relationship  Id="rId17" Type="http://schemas.openxmlformats.org/officeDocument/2006/relationships/hyperlink" Target="https://ustvymskij.ru/index.php/finansovoe-upravlenie/resheniya-o-byudzhete" TargetMode="External"/><Relationship  Id="rId10" Type="http://schemas.openxmlformats.org/officeDocument/2006/relationships/hyperlink" Target="https://www.ufmrpechora.ru/page/levoe_menju.resheniya_o_mestnyh_bjudzhetov_d.resheniya_o_bjudzhete_mo_mr_pechora.reshenie_o_bjudzhete_mo_mr_pechora_na_2025_god.vnesenie_izmeneniy_v_bjudzhet_mo_mr_pechora_na_2025_2027_gg/" TargetMode="External"/><Relationship  Id="rId15" Type="http://schemas.openxmlformats.org/officeDocument/2006/relationships/hyperlink" Target="https://troickopechorskij-r11.gosweb.gosuslugi.ru/finansovoe-upravlenie/byudzhet/" TargetMode="External"/><Relationship  Id="rId9" Type="http://schemas.openxmlformats.org/officeDocument/2006/relationships/hyperlink" Target="https://kortfo.ucoz.org/index/bjudzhet_2025_2027/0-145" TargetMode="External"/><Relationship  Id="rId19" Type="http://schemas.openxmlformats.org/officeDocument/2006/relationships/hyperlink" Target="http://fin.mrust-cilma.ru/resheniya/" TargetMode="External"/><Relationship  Id="rId8" Type="http://schemas.openxmlformats.org/officeDocument/2006/relationships/hyperlink" Target="https://kojgorodok.ru/finansyi/utverzhdennyij-byudzhet/resheniya-soveta-munitsipalnogo-rajona-kojgorodskij-o-byudzhete-munitsipalnogo-obrazovaniya-munitsipalnogo-rajona-kojgorodskij-na-2025-god-i-planovyij-period-2026-i-2027-godov/" TargetMode="External"/><Relationship  Id="rId7" Type="http://schemas.openxmlformats.org/officeDocument/2006/relationships/hyperlink" Target="http://www.mrk11.ru/page/bjudzhet_mr_knyazhpogostskiy.resheniya_soveta_o_bjudzhete.2025_god_resheniya_o_bjudzhete/" TargetMode="External"/><Relationship  Id="rId14" Type="http://schemas.openxmlformats.org/officeDocument/2006/relationships/hyperlink" Target="https://sysola-r11.gosweb.gosuslugi.ru/glavnoe/byudzhet/byudzhet-rayona/" TargetMode="External"/><Relationship  Id="rId6" Type="http://schemas.openxmlformats.org/officeDocument/2006/relationships/hyperlink" Target="http://fuizhma.ru/byudzhet-na-2025-god-i-planovyj-period-2026-i-2027-godov-i-izmeneniya-k-nemu" TargetMode="External"/><Relationship  Id="rId5" Type="http://schemas.openxmlformats.org/officeDocument/2006/relationships/hyperlink" Target="https://fin.mouhta.ru/byudzhet/byudzhet_uhta/2025/" TargetMode="External"/><Relationship  Id="rId4" Type="http://schemas.openxmlformats.org/officeDocument/2006/relationships/hyperlink" Target="https://usinsk-r11.gosweb.gosuslugi.ru/deyatelnost/napravleniya-deyatelnosti/byudzhet/resheniya-proekty-resheniy-o-byudzhete/resheniya-proekty-resheniy-o-byudzhete-2025/" TargetMode="External"/><Relationship  Id="rId16" Type="http://schemas.openxmlformats.org/officeDocument/2006/relationships/hyperlink" Target="http://udora.info/byudzhet/2025" TargetMode="External"/><Relationship  Id="rId12" Type="http://schemas.openxmlformats.org/officeDocument/2006/relationships/hyperlink" Target="https://sosnogorsk.org/adm/budget/budget/byudzhet-mo-mr-sosnogorsk-na-2025-god/god-reshenie-o-byudzhete/" TargetMode="External"/><Relationship  Id="rId3" Type="http://schemas.openxmlformats.org/officeDocument/2006/relationships/hyperlink" Target="http://www.finupr.adminta.ru/index.php/byudzhet-mogo-inta/utrverzhdennyj-byudzhet/73-utverzhdennyj-byudzhet-2025-god" TargetMode="External"/><Relationship  Id="rId2" Type="http://schemas.openxmlformats.org/officeDocument/2006/relationships/hyperlink" Target="https://&#1074;&#1086;&#1088;&#1082;&#1091;&#1090;&#1072;&#1092;&#1080;&#1085;&#1072;&#1085;&#1089;&#1099;.&#1088;&#1092;/main/budget-city/budget/resh-utver" TargetMode="External"/><Relationship  Id="rId1" Type="http://schemas.openxmlformats.org/officeDocument/2006/relationships/hyperlink" Target="https://&#1089;&#1099;&#1082;&#1090;&#1099;&#1074;&#1082;&#1072;&#1088;.&#1088;&#1092;/administration/departament-finansov/byudzhet/resheniya-ob-utverzhdenii-byudzheta/" TargetMode="External"/></Relationships>
</file>

<file path=xl/worksheets/_rels/sheet25.xml.rels><?xml version="1.0" encoding="UTF-8" standalone="yes"?><Relationships xmlns="http://schemas.openxmlformats.org/package/2006/relationships"><Relationship  Id="rId13" Type="http://schemas.openxmlformats.org/officeDocument/2006/relationships/hyperlink" Target="https://syktyvdin-r11.gosweb.gosuslugi.ru/deyatelnost/napravleniya-deyatelnosti/finansy/byudzhet/byudzhet-2025-2027/" TargetMode="External"/><Relationship  Id="rId11" Type="http://schemas.openxmlformats.org/officeDocument/2006/relationships/hyperlink" Target="https://www.priluzie.ru/bjudzhet/aktualizirovannye-versii/" TargetMode="External"/><Relationship  Id="rId18" Type="http://schemas.openxmlformats.org/officeDocument/2006/relationships/hyperlink" Target="https://ust-kulomsky.gosuslugi.ru/glavnoe/byudzhet-rayona/" TargetMode="External"/><Relationship  Id="rId17" Type="http://schemas.openxmlformats.org/officeDocument/2006/relationships/hyperlink" Target="https://ustvymskij.ru/index.php/finansovoe-upravlenie/resheniya-o-byudzhete" TargetMode="External"/><Relationship  Id="rId10" Type="http://schemas.openxmlformats.org/officeDocument/2006/relationships/hyperlink" Target="https://www.ufmrpechora.ru/page/levoe_menju.resheniya_o_mestnyh_bjudzhetov_d.resheniya_o_bjudzhete_mo_mr_pechora.reshenie_o_bjudzhete_mo_mr_pechora_na_2025_god.vnesenie_izmeneniy_v_bjudzhet_mo_mr_pechora_na_2025_2027_gg/" TargetMode="External"/><Relationship  Id="rId15" Type="http://schemas.openxmlformats.org/officeDocument/2006/relationships/hyperlink" Target="https://troickopechorskij-r11.gosweb.gosuslugi.ru/finansovoe-upravlenie/aktualizirovannye-versii-byudzheta/" TargetMode="External"/><Relationship  Id="rId9" Type="http://schemas.openxmlformats.org/officeDocument/2006/relationships/hyperlink" Target="https://kortfo.ucoz.org/index/bjudzhet_2025_2027/0-145" TargetMode="External"/><Relationship  Id="rId19" Type="http://schemas.openxmlformats.org/officeDocument/2006/relationships/hyperlink" Target="http://fin.mrust-cilma.ru/resheniya/" TargetMode="External"/><Relationship  Id="rId8" Type="http://schemas.openxmlformats.org/officeDocument/2006/relationships/hyperlink" Target="https://kojgorodok.ru/finansyi/aktualizirovannaya-versiya-byudzheta/" TargetMode="External"/><Relationship  Id="rId7" Type="http://schemas.openxmlformats.org/officeDocument/2006/relationships/hyperlink" Target="http://www.mrk11.ru/page/bjudzhet_mr_knyazhpogostskiy.resheniya_soveta_o_bjudzhete.2025_god_resheniya_o_bjudzhete/" TargetMode="External"/><Relationship  Id="rId14" Type="http://schemas.openxmlformats.org/officeDocument/2006/relationships/hyperlink" Target="https://sysola-r11.gosweb.gosuslugi.ru/glavnoe/byudzhet/byudzhet-rayona/" TargetMode="External"/><Relationship  Id="rId6" Type="http://schemas.openxmlformats.org/officeDocument/2006/relationships/hyperlink" Target="http://fuizhma.ru/byudzhet-na-2025-god-i-planovyj-period-2026-i-2027-godov-i-izmeneniya-k-nemu" TargetMode="External"/><Relationship  Id="rId5" Type="http://schemas.openxmlformats.org/officeDocument/2006/relationships/hyperlink" Target="https://fin.mouhta.ru/byudzhet/byudzhet_uhta/2025/" TargetMode="External"/><Relationship  Id="rId4" Type="http://schemas.openxmlformats.org/officeDocument/2006/relationships/hyperlink" Target="https://usinsk-r11.gosweb.gosuslugi.ru/deyatelnost/napravleniya-deyatelnosti/byudzhet/resheniya-proekty-resheniy-o-byudzhete/resheniya-proekty-resheniy-o-byudzhete-2025/" TargetMode="External"/><Relationship  Id="rId16" Type="http://schemas.openxmlformats.org/officeDocument/2006/relationships/hyperlink" Target="http://udora.info/byudzhet/2025" TargetMode="External"/><Relationship  Id="rId12" Type="http://schemas.openxmlformats.org/officeDocument/2006/relationships/hyperlink" Target="https://sosnogorsk.org/adm/budget/budget/byudzhet-mo-mr-sosnogorsk-na-2025-god/god-reshenie-o-byudzhete/" TargetMode="External"/><Relationship  Id="rId3" Type="http://schemas.openxmlformats.org/officeDocument/2006/relationships/hyperlink" Target="http://www.finupr.adminta.ru/index.php/byudzhet-mogo-inta/utrverzhdennyj-byudzhet/73-utverzhdennyj-byudzhet-2025-god" TargetMode="External"/><Relationship  Id="rId2" Type="http://schemas.openxmlformats.org/officeDocument/2006/relationships/hyperlink" Target="https://&#1074;&#1086;&#1088;&#1082;&#1091;&#1090;&#1072;&#1092;&#1080;&#1085;&#1072;&#1085;&#1089;&#1099;.&#1088;&#1092;/main/budget-city/budget/actual-budget" TargetMode="External"/><Relationship  Id="rId1" Type="http://schemas.openxmlformats.org/officeDocument/2006/relationships/hyperlink" Target="https://&#1089;&#1099;&#1082;&#1090;&#1099;&#1074;&#1082;&#1072;&#1088;.&#1088;&#1092;/administration/departament-finansov/byudzhet/resheniya-ob-utverzhdenii-byudzheta/" TargetMode="External"/></Relationships>
</file>

<file path=xl/worksheets/_rels/sheet26.xml.rels><?xml version="1.0" encoding="UTF-8" standalone="yes"?><Relationships xmlns="http://schemas.openxmlformats.org/package/2006/relationships"><Relationship  Id="rId13" Type="http://schemas.openxmlformats.org/officeDocument/2006/relationships/hyperlink" Target="https://syktyvdin.gosuslugi.ru/deyatelnost/napravleniya-deyatelnosti/finansy/byudzhet/otchet-ob-ispolnenii-byudzheta-munitsipalnogo-rayona/" TargetMode="External"/><Relationship  Id="rId11" Type="http://schemas.openxmlformats.org/officeDocument/2006/relationships/hyperlink" Target="https://www.priluzie.ru/bjudzhet/otchety/" TargetMode="External"/><Relationship  Id="rId18" Type="http://schemas.openxmlformats.org/officeDocument/2006/relationships/hyperlink" Target="https://ustkulom-r11.gosweb.gosuslugi.ru/glavnoe/byudzhet-rayona/otchet-ob-ispolnenii-byudzheta/ezhekvartalnye-otchety/" TargetMode="External"/><Relationship  Id="rId17" Type="http://schemas.openxmlformats.org/officeDocument/2006/relationships/hyperlink" Target="https://ustvymskij.ru/index.php/finansovoe-upravlenie/itogi-ispolneniya-byudzheta" TargetMode="External"/><Relationship  Id="rId10" Type="http://schemas.openxmlformats.org/officeDocument/2006/relationships/hyperlink" Target="https://www.ufmrpechora.ru/page/levoe_menju.ispolneniya_mestnyh_bjudzhetov_7_3_0.ispolnenie_za_2025_god.ezhemesyachnoe_ispolnenie_bjudzheta_mo_mr_pechora_za_2025_god/" TargetMode="External"/><Relationship  Id="rId15" Type="http://schemas.openxmlformats.org/officeDocument/2006/relationships/hyperlink" Target="https://troickopechorskij-r11.gosweb.gosuslugi.ru/finansovoe-upravlenie/otchety-ob-ispolnenii-byudzheta-mr/" TargetMode="External"/><Relationship  Id="rId9" Type="http://schemas.openxmlformats.org/officeDocument/2006/relationships/hyperlink" Target="https://kortfo.ucoz.org/index/2025/0-151" TargetMode="External"/><Relationship  Id="rId19" Type="http://schemas.openxmlformats.org/officeDocument/2006/relationships/hyperlink" Target="http://fin.mrust-cilma.ru/ezhekvartalnoe/" TargetMode="External"/><Relationship  Id="rId8" Type="http://schemas.openxmlformats.org/officeDocument/2006/relationships/hyperlink" Target="http://kojgorodok.ru/finansyi/otchet-ob-ispolnenii-byudzheta/" TargetMode="External"/><Relationship  Id="rId7" Type="http://schemas.openxmlformats.org/officeDocument/2006/relationships/hyperlink" Target="http://www.mrk11.ru/page/bjudzhet_mr_knyazhpogostskiy.ispolnenie_bjudzhetov.2025_god_ispolnenie_bjudzheta.npa_ob_ispolnenii_bjudzheta_2025/" TargetMode="External"/><Relationship  Id="rId14" Type="http://schemas.openxmlformats.org/officeDocument/2006/relationships/hyperlink" Target="https://sysola-r11.gosweb.gosuslugi.ru/glavnoe/byudzhet/ispolnenie-byudzheta/" TargetMode="External"/><Relationship  Id="rId6" Type="http://schemas.openxmlformats.org/officeDocument/2006/relationships/hyperlink" Target="http://fuizhma.ru/byudzhet-rayona-2/otchet-ob-ispolnenii-byudzheta" TargetMode="External"/><Relationship  Id="rId5" Type="http://schemas.openxmlformats.org/officeDocument/2006/relationships/hyperlink" Target="https://fin.mouhta.ru/byudzhet/otchet/2025/postanov_2025/index.php" TargetMode="External"/><Relationship  Id="rId4" Type="http://schemas.openxmlformats.org/officeDocument/2006/relationships/hyperlink" Target="https://usinsk.gosuslugi.ru/deyatelnost/napravleniya-deyatelnosti/byudzhet/otchet-ob-ispolnenii-byudzheta/otchet-ob-ispolnenii-byudzheta-2025/" TargetMode="External"/><Relationship  Id="rId16" Type="http://schemas.openxmlformats.org/officeDocument/2006/relationships/hyperlink" Target="http://udora.info/byudzhet/2025" TargetMode="External"/><Relationship  Id="rId12" Type="http://schemas.openxmlformats.org/officeDocument/2006/relationships/hyperlink" Target="https://sosnogorsk.org/adm/budget/execution/quarterly/2025-god/" TargetMode="External"/><Relationship  Id="rId3" Type="http://schemas.openxmlformats.org/officeDocument/2006/relationships/hyperlink" Target="http://finupr.adminta.ru/index.php/byudzhet-mogo-inta/ispolnenie-byudzheta/74-ispolnenie-byudzheta-2025-god" TargetMode="External"/><Relationship  Id="rId2" Type="http://schemas.openxmlformats.org/officeDocument/2006/relationships/hyperlink" Target="https://&#1074;&#1086;&#1088;&#1082;&#1091;&#1090;&#1072;&#1092;&#1080;&#1085;&#1072;&#1085;&#1089;&#1099;.&#1088;&#1092;/main/budget-city/budget-performance-report" TargetMode="External"/><Relationship  Id="rId1" Type="http://schemas.openxmlformats.org/officeDocument/2006/relationships/hyperlink" Target="https://&#1089;&#1099;&#1082;&#1090;&#1099;&#1074;&#1082;&#1072;&#1088;.&#1088;&#1092;/administration/departament-finansov/byudzhet/otchety-ob-ispolnenii-byudzheta/" TargetMode="External"/></Relationships>
</file>

<file path=xl/worksheets/_rels/sheet27.xml.rels><?xml version="1.0" encoding="UTF-8" standalone="yes"?><Relationships xmlns="http://schemas.openxmlformats.org/package/2006/relationships"><Relationship  Id="rId13" Type="http://schemas.openxmlformats.org/officeDocument/2006/relationships/hyperlink" Target="https://troickopechorskij-r11.gosweb.gosuslugi.ru/finansovoe-upravlenie/otchety-ob-ispolnenii-konsolidirovannogo-byudzheta-mr/" TargetMode="External"/><Relationship  Id="rId11" Type="http://schemas.openxmlformats.org/officeDocument/2006/relationships/hyperlink" Target="https://sosnogorsk.org/adm/budget/execution/quarterly/2025-god/" TargetMode="External"/><Relationship  Id="rId10" Type="http://schemas.openxmlformats.org/officeDocument/2006/relationships/hyperlink" Target="https://www.priluzie.ru/bjudzhet/otchety/" TargetMode="External"/><Relationship  Id="rId15" Type="http://schemas.openxmlformats.org/officeDocument/2006/relationships/hyperlink" Target="https://ustkulom-r11.gosweb.gosuslugi.ru/glavnoe/byudzhet-rayona/otchet-ob-ispolnenii-byudzheta/analiticheskie-dannye-o-postupleniyah-i-rashodah-byudzheta/" TargetMode="External"/><Relationship  Id="rId9" Type="http://schemas.openxmlformats.org/officeDocument/2006/relationships/hyperlink" Target="https://www.ufmrpechora.ru/page/levoe_menju.ispolneniya_mestnyh_bjudzhetov_7_3_0.ispolnenie_za_2025_god.ezhemesyachnoe_ispolnenie_bjudzheta_mo_mr_pechora_za_2025_god/" TargetMode="External"/><Relationship  Id="rId8" Type="http://schemas.openxmlformats.org/officeDocument/2006/relationships/hyperlink" Target="https://kortfo.ucoz.org/index/2024/0-141" TargetMode="External"/><Relationship  Id="rId7" Type="http://schemas.openxmlformats.org/officeDocument/2006/relationships/hyperlink" Target="https://kortfo.ucoz.org/index/2025/0-151" TargetMode="External"/><Relationship  Id="rId14" Type="http://schemas.openxmlformats.org/officeDocument/2006/relationships/hyperlink" Target="http://udora.info/byudzhet/2025" TargetMode="External"/><Relationship  Id="rId6" Type="http://schemas.openxmlformats.org/officeDocument/2006/relationships/hyperlink" Target="http://www.mrk11.ru/page/bjudzhet_mr_knyazhpogostskiy.ispolnenie_bjudzhetov.2025_god_ispolnenie_bjudzheta.otchety_ispolnenie_bjudzheta_2025/" TargetMode="External"/><Relationship  Id="rId5" Type="http://schemas.openxmlformats.org/officeDocument/2006/relationships/hyperlink" Target="http://fuizhma.ru/byudzhet-rayona-2/otchet-ob-ispolnenii-byudzheta" TargetMode="External"/><Relationship  Id="rId16" Type="http://schemas.openxmlformats.org/officeDocument/2006/relationships/hyperlink" Target="http://fin.mrust-cilma.ru/ezhekvartalnoe/" TargetMode="External"/><Relationship  Id="rId4" Type="http://schemas.openxmlformats.org/officeDocument/2006/relationships/hyperlink" Target="https://usinsk.gosuslugi.ru/deyatelnost/napravleniya-deyatelnosti/byudzhet/svedeniya-o-hode-ispolneniya-byudzheta/" TargetMode="External"/><Relationship  Id="rId12" Type="http://schemas.openxmlformats.org/officeDocument/2006/relationships/hyperlink" Target="https://sysola-r11.gosweb.gosuslugi.ru/glavnoe/byudzhet/ispolnenie-byudzheta/" TargetMode="External"/><Relationship  Id="rId3" Type="http://schemas.openxmlformats.org/officeDocument/2006/relationships/hyperlink" Target="http://finupr.adminta.ru/index.php/byudzhet-mogo-inta/ispolnenie-byudzheta/74-ispolnenie-byudzheta-2025-god" TargetMode="External"/><Relationship  Id="rId2" Type="http://schemas.openxmlformats.org/officeDocument/2006/relationships/hyperlink" Target="https://&#1074;&#1086;&#1088;&#1082;&#1091;&#1090;&#1072;&#1092;&#1080;&#1085;&#1072;&#1085;&#1089;&#1099;.&#1088;&#1092;/main/budget-city/budget-performance-report" TargetMode="External"/><Relationship  Id="rId1" Type="http://schemas.openxmlformats.org/officeDocument/2006/relationships/hyperlink" Target="https://&#1089;&#1099;&#1082;&#1090;&#1099;&#1074;&#1082;&#1072;&#1088;.&#1088;&#1092;/administration/departament-finansov/byudzhet/otchety-ob-ispolnenii-byudzheta/&#1076;&#1086;&#1082;&#1091;&#1084;&#1077;&#1085;&#1090;%20%22&#1057;&#1074;&#1077;&#1076;&#1077;&#1085;&#1080;&#1103;%20&#1086;&#1073;%20&#1080;&#1089;&#1087;&#1086;&#1083;&#1085;&#1077;&#1085;&#1080;&#1080;%20&#1073;&#1102;&#1076;&#1078;&#1077;&#1090;&#1072;%20&#1052;&#1054;%20&#1043;&#1054;%20&#171;&#1057;&#1099;&#1082;&#1090;&#1099;&#1074;&#1082;&#1072;&#1088;&#187;%20&#1087;&#1086;%20&#1076;&#1086;&#1093;&#1086;&#1076;&#1072;&#1084;%20&#1080;%20&#1088;&#1072;&#1089;&#1093;&#1086;&#1076;&#1072;&#1084;%22" TargetMode="External"/></Relationships>
</file>

<file path=xl/worksheets/_rels/sheet28.xml.rels><?xml version="1.0" encoding="UTF-8" standalone="yes"?><Relationships xmlns="http://schemas.openxmlformats.org/package/2006/relationships"><Relationship  Id="rId13" Type="http://schemas.openxmlformats.org/officeDocument/2006/relationships/hyperlink" Target="http://udora.info/byudzhet/2025" TargetMode="External"/><Relationship  Id="rId11" Type="http://schemas.openxmlformats.org/officeDocument/2006/relationships/hyperlink" Target="https://sysola-r11.gosweb.gosuslugi.ru/glavnoe/byudzhet/ispolnenie-byudzheta/" TargetMode="External"/><Relationship  Id="rId10" Type="http://schemas.openxmlformats.org/officeDocument/2006/relationships/hyperlink" Target="https://sosnogorsk.org/adm/budget/execution/quarterly/2025-god/" TargetMode="External"/><Relationship  Id="rId9" Type="http://schemas.openxmlformats.org/officeDocument/2006/relationships/hyperlink" Target="https://www.priluzie.ru/bjudzhet/otchety/" TargetMode="External"/><Relationship  Id="rId8" Type="http://schemas.openxmlformats.org/officeDocument/2006/relationships/hyperlink" Target="https://www.ufmrpechora.ru/page/levoe_menju.ispolneniya_mestnyh_bjudzhetov_7_3_0.ispolnenie_za_2025_god.ezhemesyachnoe_ispolnenie_bjudzheta_mo_mr_pechora_za_2025_god/" TargetMode="External"/><Relationship  Id="rId7" Type="http://schemas.openxmlformats.org/officeDocument/2006/relationships/hyperlink" Target="https://kortfo.ucoz.org/index/2025/0-151" TargetMode="External"/><Relationship  Id="rId14" Type="http://schemas.openxmlformats.org/officeDocument/2006/relationships/hyperlink" Target="https://ustkulom-r11.gosweb.gosuslugi.ru/glavnoe/byudzhet-rayona/otchet-ob-ispolnenii-byudzheta/analiticheskie-dannye-o-postupleniyah-i-rashodah-byudzheta/" TargetMode="External"/><Relationship  Id="rId6" Type="http://schemas.openxmlformats.org/officeDocument/2006/relationships/hyperlink" Target="http://kojgorodok.ru/finansyi/otchet-ob-ispolnenii-byudzheta/" TargetMode="External"/><Relationship  Id="rId5" Type="http://schemas.openxmlformats.org/officeDocument/2006/relationships/hyperlink" Target="http://www.mrk11.ru/page/bjudzhet_mr_knyazhpogostskiy.ispolnenie_bjudzhetov.2025_god_ispolnenie_bjudzheta.npa_ob_ispolnenii_bjudzheta_2025/" TargetMode="External"/><Relationship  Id="rId4" Type="http://schemas.openxmlformats.org/officeDocument/2006/relationships/hyperlink" Target="https://fin.mouhta.ru/byudzhet/otchet/2025/" TargetMode="External"/><Relationship  Id="rId12" Type="http://schemas.openxmlformats.org/officeDocument/2006/relationships/hyperlink" Target="https://troickopechorskij-r11.gosweb.gosuslugi.ru/finansovoe-upravlenie/otchety-ob-ispolnenii-konsolidirovannogo-byudzheta-mr/" TargetMode="External"/><Relationship  Id="rId3" Type="http://schemas.openxmlformats.org/officeDocument/2006/relationships/hyperlink" Target="https://usinsk.gosuslugi.ru/deyatelnost/napravleniya-deyatelnosti/byudzhet/svedeniya-o-hode-ispolneniya-byudzheta/" TargetMode="External"/><Relationship  Id="rId2" Type="http://schemas.openxmlformats.org/officeDocument/2006/relationships/hyperlink" Target="http://finupr.adminta.ru/index.php/byudzhet-mogo-inta/ispolnenie-byudzheta/74-ispolnenie-byudzheta-2025-god" TargetMode="External"/><Relationship  Id="rId1" Type="http://schemas.openxmlformats.org/officeDocument/2006/relationships/hyperlink" Target="https://&#1074;&#1086;&#1088;&#1082;&#1091;&#1090;&#1072;&#1092;&#1080;&#1085;&#1072;&#1085;&#1089;&#1099;.&#1088;&#1092;/main/budget-city/budget-performance-report" TargetMode="External"/></Relationships>
</file>

<file path=xl/worksheets/_rels/sheet29.xml.rels><?xml version="1.0" encoding="UTF-8" standalone="yes"?><Relationships xmlns="http://schemas.openxmlformats.org/package/2006/relationships"><Relationship  Id="rId13" Type="http://schemas.openxmlformats.org/officeDocument/2006/relationships/hyperlink" Target="https://troickopechorskij-r11.gosweb.gosuslugi.ru/finansovoe-upravlenie/munitsipalnyy-dolg-mr-troitsko-pechorskiy/" TargetMode="External"/><Relationship  Id="rId11" Type="http://schemas.openxmlformats.org/officeDocument/2006/relationships/hyperlink" Target="https://syktyvdin.gosuslugi.ru/deyatelnost/napravleniya-deyatelnosti/finansy/byudzhet/otchet-ob-ispolnenii-byudzheta-munitsipalnogo-rayona/" TargetMode="External"/><Relationship  Id="rId17" Type="http://schemas.openxmlformats.org/officeDocument/2006/relationships/hyperlink" Target="http://fin.mrust-cilma.ru/munitsipalnyiy-dolg/" TargetMode="External"/><Relationship  Id="rId10" Type="http://schemas.openxmlformats.org/officeDocument/2006/relationships/hyperlink" Target="https://sosnogorsk.org/adm/budget/execution/quarterly/2025-god/" TargetMode="External"/><Relationship  Id="rId15" Type="http://schemas.openxmlformats.org/officeDocument/2006/relationships/hyperlink" Target="https://ustvymskij.ru/index.php/finansovoe-upravlenie/munitsipalnyj-dolg" TargetMode="External"/><Relationship  Id="rId9" Type="http://schemas.openxmlformats.org/officeDocument/2006/relationships/hyperlink" Target="https://www.priluzie.ru/bjudzhet/otchety/" TargetMode="External"/><Relationship  Id="rId8" Type="http://schemas.openxmlformats.org/officeDocument/2006/relationships/hyperlink" Target="https://www.ufmrpechora.ru/page/levoe_menju.normativnaya_baza.munitsipalnyy_dolg.munitsipalnaya_dolgovaya_kniga_mo_mr_pechora.2025_god/" TargetMode="External"/><Relationship  Id="rId7" Type="http://schemas.openxmlformats.org/officeDocument/2006/relationships/hyperlink" Target="https://kortfo.ucoz.org/index/obem_municipalnogo_dolga_mo_mr_quot_kortkerosskij_quot_i_obem_raskhodov_na_ego_obsluzhivanie_po_kvart/0-148" TargetMode="External"/><Relationship  Id="rId14" Type="http://schemas.openxmlformats.org/officeDocument/2006/relationships/hyperlink" Target="http://udora.info/byudzhet/2025" TargetMode="External"/><Relationship  Id="rId6" Type="http://schemas.openxmlformats.org/officeDocument/2006/relationships/hyperlink" Target="http://kojgorodok.ru/finansyi/otchet-ob-ispolnenii-byudzheta/" TargetMode="External"/><Relationship  Id="rId5" Type="http://schemas.openxmlformats.org/officeDocument/2006/relationships/hyperlink" Target="http://www.mrk11.ru/page/bjudzhet_mr_knyazhpogostskiy.munitsipalnyy_dolg.2025_god_munitsipalnyy_dolg/" TargetMode="External"/><Relationship  Id="rId4" Type="http://schemas.openxmlformats.org/officeDocument/2006/relationships/hyperlink" Target="http://fuizhma.ru/byudzhet-rayona-2/munitsipalnyiy-dolg" TargetMode="External"/><Relationship  Id="rId16" Type="http://schemas.openxmlformats.org/officeDocument/2006/relationships/hyperlink" Target="https://ustkulom-r11.gosweb.gosuslugi.ru/glavnoe/byudzhet-rayona/munitsipalnyy-dolg/?cur_cc=1812" TargetMode="External"/><Relationship  Id="rId12" Type="http://schemas.openxmlformats.org/officeDocument/2006/relationships/hyperlink" Target="https://sysola-r11.gosweb.gosuslugi.ru/deyatelnost/napravleniya-deyatelnosti/munitsipalnaya-vlast/munitsipalnye-finansy/" TargetMode="External"/><Relationship  Id="rId3" Type="http://schemas.openxmlformats.org/officeDocument/2006/relationships/hyperlink" Target="https://fin.mouhta.ru/dolg/dolgovaya_kniga/2025/" TargetMode="External"/><Relationship  Id="rId2" Type="http://schemas.openxmlformats.org/officeDocument/2006/relationships/hyperlink" Target="https://usinsk.gosuslugi.ru/deyatelnost/napravleniya-deyatelnosti/byudzhet/munitsipalnyy-dolg/" TargetMode="External"/><Relationship  Id="rId1" Type="http://schemas.openxmlformats.org/officeDocument/2006/relationships/hyperlink" Target="http://finupr.adminta.ru/index.php/byudzhet-mogo-inta/ispolnenie-byudzheta/74-ispolnenie-byudzheta-2025-god" TargetMode="External"/></Relationships>
</file>

<file path=xl/worksheets/_rels/sheet30.xml.rels><?xml version="1.0" encoding="UTF-8" standalone="yes"?><Relationships xmlns="http://schemas.openxmlformats.org/package/2006/relationships"><Relationship  Id="rId13" Type="http://schemas.openxmlformats.org/officeDocument/2006/relationships/hyperlink" Target="https://sysola-r11.gosweb.gosuslugi.ru/glavnoe/byudzhet/ispolnenie-byudzheta/" TargetMode="External"/><Relationship  Id="rId11" Type="http://schemas.openxmlformats.org/officeDocument/2006/relationships/hyperlink" Target="https://www.priluzie.ru/bjudzhet/otchety/" TargetMode="External"/><Relationship  Id="rId17" Type="http://schemas.openxmlformats.org/officeDocument/2006/relationships/hyperlink" Target="http://fin.mrust-cilma.ru/ezhekvartalnoe/" TargetMode="External"/><Relationship  Id="rId10" Type="http://schemas.openxmlformats.org/officeDocument/2006/relationships/hyperlink" Target="https://www.ufmrpechora.ru/page/levoe_menju.ispolneniya_mestnyh_bjudzhetov_7_3_0.ispolnenie_za_2025_god.ezhemesyachnoe_ispolnenie_bjudzheta_mo_mr_pechora_za_2025_god/" TargetMode="External"/><Relationship  Id="rId15" Type="http://schemas.openxmlformats.org/officeDocument/2006/relationships/hyperlink" Target="https://ustvymskij.ru/index.php/finansovoe-upravlenie/itogi-ispolneniya-byudzheta" TargetMode="External"/><Relationship  Id="rId9" Type="http://schemas.openxmlformats.org/officeDocument/2006/relationships/hyperlink" Target="https://kortfo.ucoz.org/index/2025/0-151" TargetMode="External"/><Relationship  Id="rId8" Type="http://schemas.openxmlformats.org/officeDocument/2006/relationships/hyperlink" Target="http://kojgorodok.ru/finansyi/otchet-ob-ispolnenii-byudzheta/" TargetMode="External"/><Relationship  Id="rId7" Type="http://schemas.openxmlformats.org/officeDocument/2006/relationships/hyperlink" Target="http://www.mrk11.ru/page/bjudzhet_mr_knyazhpogostskiy.ispolnenie_bjudzhetov.2025_god_ispolnenie_bjudzheta.npa_ob_ispolnenii_bjudzheta_2025/" TargetMode="External"/><Relationship  Id="rId14" Type="http://schemas.openxmlformats.org/officeDocument/2006/relationships/hyperlink" Target="https://troickopechorskij-r11.gosweb.gosuslugi.ru/finansovoe-upravlenie/otchety-ob-ispolnenii-konsolidirovannogo-byudzheta-mr/" TargetMode="External"/><Relationship  Id="rId6" Type="http://schemas.openxmlformats.org/officeDocument/2006/relationships/hyperlink" Target="http://fuizhma.ru/byudzhet-rayona-2/otchet-ob-ispolnenii-byudzheta" TargetMode="External"/><Relationship  Id="rId5" Type="http://schemas.openxmlformats.org/officeDocument/2006/relationships/hyperlink" Target="https://fin.mouhta.ru/byudzhet/otchet/2025/" TargetMode="External"/><Relationship  Id="rId4" Type="http://schemas.openxmlformats.org/officeDocument/2006/relationships/hyperlink" Target="https://usinsk.gosuslugi.ru/deyatelnost/napravleniya-deyatelnosti/byudzhet/svedeniya-o-hode-ispolneniya-byudzheta/" TargetMode="External"/><Relationship  Id="rId16" Type="http://schemas.openxmlformats.org/officeDocument/2006/relationships/hyperlink" Target="https://ustkulom-r11.gosweb.gosuslugi.ru/glavnoe/byudzhet-rayona/otchet-ob-ispolnenii-byudzheta/analiticheskie-dannye-o-postupleniyah-i-rashodah-byudzheta/" TargetMode="External"/><Relationship  Id="rId12" Type="http://schemas.openxmlformats.org/officeDocument/2006/relationships/hyperlink" Target="https://sosnogorsk.org/adm/budget/execution/quarterly/2025-god/" TargetMode="External"/><Relationship  Id="rId3" Type="http://schemas.openxmlformats.org/officeDocument/2006/relationships/hyperlink" Target="http://finupr.adminta.ru/index.php/byudzhet-mogo-inta/ispolnenie-byudzheta/74-ispolnenie-byudzheta-2025-god" TargetMode="External"/><Relationship  Id="rId2" Type="http://schemas.openxmlformats.org/officeDocument/2006/relationships/hyperlink" Target="https://&#1074;&#1086;&#1088;&#1082;&#1091;&#1090;&#1072;&#1092;&#1080;&#1085;&#1072;&#1085;&#1089;&#1099;.&#1088;&#1092;/main/budget-city/budget-performance-report" TargetMode="External"/><Relationship  Id="rId1" Type="http://schemas.openxmlformats.org/officeDocument/2006/relationships/hyperlink" Target="https://&#1089;&#1099;&#1082;&#1090;&#1099;&#1074;&#1082;&#1072;&#1088;.&#1088;&#1092;/administration/departament-finansov/byudzhet/otchety-ob-ispolnenii-byudzheta/&#1076;&#1086;&#1082;&#1091;&#1084;&#1077;&#1085;&#1090;%20%22&#1057;&#1074;&#1077;&#1076;&#1077;&#1085;&#1080;&#1103;%20&#1086;&#1073;%20&#1080;&#1089;&#1087;&#1086;&#1083;&#1085;&#1077;&#1085;&#1080;&#1080;%20&#1073;&#1102;&#1076;&#1078;&#1077;&#1090;&#1072;%20&#1052;&#1054;%20&#1043;&#1054;%20&#171;&#1057;&#1099;&#1082;&#1090;&#1099;&#1074;&#1082;&#1072;&#1088;&#187;%20&#1087;&#1086;%20&#1076;&#1086;&#1093;&#1086;&#1076;&#1072;&#1084;%20&#1080;%20&#1088;&#1072;&#1089;&#1093;&#1086;&#1076;&#1072;&#1084;%22" TargetMode="External"/></Relationships>
</file>

<file path=xl/worksheets/_rels/sheet31.xml.rels><?xml version="1.0" encoding="UTF-8" standalone="yes"?><Relationships xmlns="http://schemas.openxmlformats.org/package/2006/relationships"><Relationship  Id="rId13" Type="http://schemas.openxmlformats.org/officeDocument/2006/relationships/hyperlink" Target="https://sysola-r11.gosweb.gosuslugi.ru/glavnoe/byudzhet/ispolnenie-byudzheta/" TargetMode="External"/><Relationship  Id="rId11" Type="http://schemas.openxmlformats.org/officeDocument/2006/relationships/hyperlink" Target="https://www.priluzie.ru/bjudzhet/otchety/" TargetMode="External"/><Relationship  Id="rId10" Type="http://schemas.openxmlformats.org/officeDocument/2006/relationships/hyperlink" Target="https://www.ufmrpechora.ru/page/levoe_menju.ispolneniya_mestnyh_bjudzhetov_7_3_0.ispolnenie_za_2025_god.ezhemesyachnoe_ispolnenie_bjudzheta_mo_mr_pechora_za_2025_god/" TargetMode="External"/><Relationship  Id="rId15" Type="http://schemas.openxmlformats.org/officeDocument/2006/relationships/hyperlink" Target="https://ustkulom-r11.gosweb.gosuslugi.ru/glavnoe/byudzhet-rayona/otchet-ob-ispolnenii-byudzheta/analiticheskie-dannye-o-postupleniyah-i-rashodah-byudzheta/" TargetMode="External"/><Relationship  Id="rId9" Type="http://schemas.openxmlformats.org/officeDocument/2006/relationships/hyperlink" Target="https://kortfo.ucoz.org/index/2025/0-151" TargetMode="External"/><Relationship  Id="rId8" Type="http://schemas.openxmlformats.org/officeDocument/2006/relationships/hyperlink" Target="http://kojgorodok.ru/finansyi/otchet-ob-ispolnenii-byudzheta/" TargetMode="External"/><Relationship  Id="rId7" Type="http://schemas.openxmlformats.org/officeDocument/2006/relationships/hyperlink" Target="http://www.mrk11.ru/page/bjudzhet_mr_knyazhpogostskiy.ispolnenie_bjudzhetov.2025_god_ispolnenie_bjudzheta.npa_ob_ispolnenii_bjudzheta_2025/" TargetMode="External"/><Relationship  Id="rId14" Type="http://schemas.openxmlformats.org/officeDocument/2006/relationships/hyperlink" Target="https://troickopechorskij-r11.gosweb.gosuslugi.ru/finansovoe-upravlenie/otchety-ob-ispolnenii-konsolidirovannogo-byudzheta-mr/" TargetMode="External"/><Relationship  Id="rId6" Type="http://schemas.openxmlformats.org/officeDocument/2006/relationships/hyperlink" Target="http://fuizhma.ru/byudzhet-rayona-2/otchet-ob-ispolnenii-byudzheta" TargetMode="External"/><Relationship  Id="rId5" Type="http://schemas.openxmlformats.org/officeDocument/2006/relationships/hyperlink" Target="https://fin.mouhta.ru/byudzhet/otchet/2025/" TargetMode="External"/><Relationship  Id="rId4" Type="http://schemas.openxmlformats.org/officeDocument/2006/relationships/hyperlink" Target="https://usinsk.gosuslugi.ru/deyatelnost/napravleniya-deyatelnosti/byudzhet/svedeniya-o-hode-ispolneniya-byudzheta/" TargetMode="External"/><Relationship  Id="rId12" Type="http://schemas.openxmlformats.org/officeDocument/2006/relationships/hyperlink" Target="https://sosnogorsk.org/adm/budget/execution/quarterly/2024-god/" TargetMode="External"/><Relationship  Id="rId3" Type="http://schemas.openxmlformats.org/officeDocument/2006/relationships/hyperlink" Target="http://finupr.adminta.ru/index.php/byudzhet-mogo-inta/ispolnenie-byudzheta/74-ispolnenie-byudzheta-2025-god" TargetMode="External"/><Relationship  Id="rId2" Type="http://schemas.openxmlformats.org/officeDocument/2006/relationships/hyperlink" Target="https://&#1074;&#1086;&#1088;&#1082;&#1091;&#1090;&#1072;&#1092;&#1080;&#1085;&#1072;&#1085;&#1089;&#1099;.&#1088;&#1092;/main/budget-city/budget-performance-report" TargetMode="External"/><Relationship  Id="rId1" Type="http://schemas.openxmlformats.org/officeDocument/2006/relationships/hyperlink" Target="https://&#1089;&#1099;&#1082;&#1090;&#1099;&#1074;&#1082;&#1072;&#1088;.&#1088;&#1092;/administration/departament-finansov/byudzhet/otchety-ob-ispolnenii-byudzheta/&#1076;&#1086;&#1082;&#1091;&#1084;&#1077;&#1085;&#1090;%20%22&#1057;&#1074;&#1077;&#1076;&#1077;&#1085;&#1080;&#1103;%20&#1086;&#1073;%20&#1080;&#1089;&#1087;&#1086;&#1083;&#1085;&#1077;&#1085;&#1080;&#1080;%20&#1073;&#1102;&#1076;&#1078;&#1077;&#1090;&#1072;%20&#1052;&#1054;%20&#1043;&#1054;%20&#171;&#1057;&#1099;&#1082;&#1090;&#1099;&#1074;&#1082;&#1072;&#1088;&#187;%20&#1087;&#1086;%20&#1076;&#1086;&#1093;&#1086;&#1076;&#1072;&#1084;%20&#1080;%20&#1088;&#1072;&#1089;&#1093;&#1086;&#1076;&#1072;&#1084;%22" TargetMode="External"/></Relationships>
</file>

<file path=xl/worksheets/_rels/sheet32.xml.rels><?xml version="1.0" encoding="UTF-8" standalone="yes"?><Relationships xmlns="http://schemas.openxmlformats.org/package/2006/relationships"><Relationship  Id="rId13" Type="http://schemas.openxmlformats.org/officeDocument/2006/relationships/hyperlink" Target="https://sosnogorsk.org/revkom/operation/the-work-plan/2025/" TargetMode="External"/><Relationship  Id="rId11" Type="http://schemas.openxmlformats.org/officeDocument/2006/relationships/hyperlink" Target="https://www.pechoraonline.ru/ru/page/content.kontrolno_schjotnaya_komissiya.plany_raboty_komissiya/" TargetMode="External"/><Relationship  Id="rId18" Type="http://schemas.openxmlformats.org/officeDocument/2006/relationships/hyperlink" Target="https://ust-kulomsky.gosuslugi.ru/ofitsialno/struktura-munitsipalnogo-obrazovaniya/kontrolno-schetnyy-organ-munitsipalnogo-obrazovaniya/deyatelnost_ksk/plan-raboty/" TargetMode="External"/><Relationship  Id="rId17" Type="http://schemas.openxmlformats.org/officeDocument/2006/relationships/hyperlink" Target="https://ustvymskij.ru/index.php/kontrolno-schetnaya-palata/informatsiya-obshchego-kharaktera" TargetMode="External"/><Relationship  Id="rId10" Type="http://schemas.openxmlformats.org/officeDocument/2006/relationships/hyperlink" Target="https://kortkeros-r11.gosweb.gosuslugi.ru/netcat_files/userfiles/Sovet_rayona/Kontrol_noschetnaya_palata/Plan_osnovnyh_meropriyatiy/plan_raboty_2025_god.PDF" TargetMode="External"/><Relationship  Id="rId15" Type="http://schemas.openxmlformats.org/officeDocument/2006/relationships/hyperlink" Target="https://sysola-r11.gosweb.gosuslugi.ru/ofitsialno/struktura-munitsipalnogo-obrazovaniya/kontrolno-schetnyy-organ-munitsipalnogo-obrazovaniya/" TargetMode="External"/><Relationship  Id="rId9" Type="http://schemas.openxmlformats.org/officeDocument/2006/relationships/hyperlink" Target="https://kojgorodok.ru/msu/kontrolno-revizionnaya-komissiya-kontrolno-schetnogo-organa-mo-mr-kojgorodskij/deyatelnost-kontrolno-revizionnoj-komissii/planyi-rabotyi/" TargetMode="External"/><Relationship  Id="rId19" Type="http://schemas.openxmlformats.org/officeDocument/2006/relationships/hyperlink" Target="http://ksp-ust-cilma.ru/deyatelnost" TargetMode="External"/><Relationship  Id="rId8" Type="http://schemas.openxmlformats.org/officeDocument/2006/relationships/hyperlink" Target="http://www.mrk11.ru/page/sovet_rayona.ksp_KSP.inaya/" TargetMode="External"/><Relationship  Id="rId7" Type="http://schemas.openxmlformats.org/officeDocument/2006/relationships/hyperlink" Target="https://admizhma11.gosuslugi.ru/deyatelnost/napravleniya-deyatelnosti/kontrolno-schetnaya-komissiya/plan-raboty-ksk/" TargetMode="External"/><Relationship  Id="rId14" Type="http://schemas.openxmlformats.org/officeDocument/2006/relationships/hyperlink" Target="https://www.ksp-syktyvdin.ru/%D0%B4%D0%B5%D1%8F%D1%82%D0%B5%D0%BB%D1%8C%D0%BD%D0%BE%D1%81%D1%82%D1%8C-%D0%BA%D1%81%D0%BF" TargetMode="External"/><Relationship  Id="rId6" Type="http://schemas.openxmlformats.org/officeDocument/2006/relationships/hyperlink" Target="http://ksp.govuktyl.ru/deyatelnost/plany-raboty-ksp-go-vuktyl/46-plan-raboty-kontrolno-schetnoj-palaty-munitsipalnogo-okruga-vuktyl-respubliki-komi-na-2025-god" TargetMode="External"/><Relationship  Id="rId5" Type="http://schemas.openxmlformats.org/officeDocument/2006/relationships/hyperlink" Target="https://&#1082;&#1089;&#1087;-&#1091;&#1093;&#1090;&#1072;.&#1088;&#1092;/about/deyatelnost/plany-kontrolnykh-meropriyatiy/" TargetMode="External"/><Relationship  Id="rId4" Type="http://schemas.openxmlformats.org/officeDocument/2006/relationships/hyperlink" Target="http://&#1082;&#1089;&#1087;-&#1091;&#1089;&#1080;&#1085;&#1089;&#1082;.&#1088;&#1092;/service/1/" TargetMode="External"/><Relationship  Id="rId16" Type="http://schemas.openxmlformats.org/officeDocument/2006/relationships/hyperlink" Target="https://ksp-tmr.eps74.ru/ksp-tmr/plan/Planrabotyna2025god.htm" TargetMode="External"/><Relationship  Id="rId12" Type="http://schemas.openxmlformats.org/officeDocument/2006/relationships/hyperlink" Target="https://www.priluzie.ru/administracija/otdely-komitety-upravlenija/revizionnaja-komissija-kontrolnyj-organ-municipalnogo/dejatelnost/plany-raboty/" TargetMode="External"/><Relationship  Id="rId3" Type="http://schemas.openxmlformats.org/officeDocument/2006/relationships/hyperlink" Target="https://adminta.ru/city/kontrolno-schetnaya-palata/deyatelnost/plan-raboty/?ELEMENT_ID=18765" TargetMode="External"/><Relationship  Id="rId2" Type="http://schemas.openxmlformats.org/officeDocument/2006/relationships/hyperlink" Target="https://kskvork.ru/deyatelnost/plan-raboty-komissii/" TargetMode="External"/><Relationship  Id="rId1" Type="http://schemas.openxmlformats.org/officeDocument/2006/relationships/hyperlink" Target="https://syktyvkar-sovet.ru/documents/plan-raboty-kontrolno-schetnoj-palaty-municipalnogo-obrazovaniya-gorodskogo-okruga-syktyvkar-na-2025-god/" TargetMode="External"/></Relationships>
</file>

<file path=xl/worksheets/_rels/sheet33.xml.rels><?xml version="1.0" encoding="UTF-8" standalone="yes"?><Relationships xmlns="http://schemas.openxmlformats.org/package/2006/relationships"><Relationship  Id="rId11" Type="http://schemas.openxmlformats.org/officeDocument/2006/relationships/hyperlink" Target="https://ust-kulomsky.gosuslugi.ru/ofitsialno/struktura-munitsipalnogo-obrazovaniya/kontrolno-schetnyy-organ-munitsipalnogo-obrazovaniya/deyatelnost_ksk/proverki/kontrolnye-meropriyatiya/" TargetMode="External"/><Relationship  Id="rId10" Type="http://schemas.openxmlformats.org/officeDocument/2006/relationships/hyperlink" Target="https://sysola-r11.gosweb.gosuslugi.ru/ofitsialno/struktura-munitsipalnogo-obrazovaniya/kontrolno-schetnyy-organ-munitsipalnogo-obrazovaniya/" TargetMode="External"/><Relationship  Id="rId9" Type="http://schemas.openxmlformats.org/officeDocument/2006/relationships/hyperlink" Target="https://www.ksp-syktyvdin.ru/%D0%B4%D0%B5%D1%8F%D1%82%D0%B5%D0%BB%D1%8C%D0%BD%D0%BE%D1%81%D1%82%D1%8C-%D0%BA%D1%81%D0%BF" TargetMode="External"/><Relationship  Id="rId8" Type="http://schemas.openxmlformats.org/officeDocument/2006/relationships/hyperlink" Target="https://sosnogorsk.org/revkom/operation/control-activities/2025/" TargetMode="External"/><Relationship  Id="rId7" Type="http://schemas.openxmlformats.org/officeDocument/2006/relationships/hyperlink" Target="https://www.priluzie.ru/administracija/otdely-komitety-upravlenija/revizionnaja-komissija-kontrolnyj-organ-municipalnogo/dejatelnost/kontrolnaja-dejatelnost/" TargetMode="External"/><Relationship  Id="rId6" Type="http://schemas.openxmlformats.org/officeDocument/2006/relationships/hyperlink" Target="https://www.pechoraonline.ru/ru/page/content.kontrolno_schjotnaya_komissiya.informatsiya_po_rezultatam_provedeniya_kontrolnyh_i_ekspertno_analiticheskih_meropriyatiyah/" TargetMode="External"/><Relationship  Id="rId5" Type="http://schemas.openxmlformats.org/officeDocument/2006/relationships/hyperlink" Target="https://kortkeros-r11.gosweb.gosuslugi.ru/glavnoe/sovet-rayona/kontrolno-schetnaya-palata/informatsiya-o-deyatelnosti-kontrolno-schetnoy-palaty/" TargetMode="External"/><Relationship  Id="rId4" Type="http://schemas.openxmlformats.org/officeDocument/2006/relationships/hyperlink" Target="https://admizhma11.gosuslugi.ru/deyatelnost/napravleniya-deyatelnosti/kontrolno-schetnaya-komissiya/godovye-otchety-o-deyatelnosti-xk/" TargetMode="External"/><Relationship  Id="rId12" Type="http://schemas.openxmlformats.org/officeDocument/2006/relationships/hyperlink" Target="http://ksp-ust-cilma.ru/informatsiya-o-provedennykh-kontrolnykh-ekspertno-analiticheskikh-meropriyatiyakh" TargetMode="External"/><Relationship  Id="rId3" Type="http://schemas.openxmlformats.org/officeDocument/2006/relationships/hyperlink" Target="https://&#1082;&#1089;&#1087;-&#1091;&#1093;&#1090;&#1072;.&#1088;&#1092;/about/deyatelnost/proverki-ksp/2025/" TargetMode="External"/><Relationship  Id="rId2" Type="http://schemas.openxmlformats.org/officeDocument/2006/relationships/hyperlink" Target="http://&#1082;&#1089;&#1087;-&#1091;&#1089;&#1080;&#1085;&#1089;&#1082;.&#1088;&#1092;/service/2/" TargetMode="External"/><Relationship  Id="rId1" Type="http://schemas.openxmlformats.org/officeDocument/2006/relationships/hyperlink" Target="https://adminta.ru/city/kontrolno-schetnaya-palata/deyatelnost/informatsiya-o-provedennykh-kontrolnykh-meropriyatiyakh/" TargetMode="External"/></Relationships>
</file>

<file path=xl/worksheets/_rels/sheet34.xml.rels><?xml version="1.0" encoding="UTF-8" standalone="yes"?><Relationships xmlns="http://schemas.openxmlformats.org/package/2006/relationships"><Relationship  Id="rId13" Type="http://schemas.openxmlformats.org/officeDocument/2006/relationships/hyperlink" Target="https://syktyvdin.gosuslugi.ru/deyatelnost/napravleniya-deyatelnosti/finansy/byudzhet/byudzhet-2026-2028/" TargetMode="External"/><Relationship  Id="rId11" Type="http://schemas.openxmlformats.org/officeDocument/2006/relationships/hyperlink" Target="https://www.priluzie.ru/bjudzhet/proekty/" TargetMode="External"/><Relationship  Id="rId18" Type="http://schemas.openxmlformats.org/officeDocument/2006/relationships/hyperlink" Target="https://ustkulom-r11.gosweb.gosuslugi.ru/glavnoe/byudzhet-rayona/" TargetMode="External"/><Relationship  Id="rId17" Type="http://schemas.openxmlformats.org/officeDocument/2006/relationships/hyperlink" Target="https://ustvymskij.ru/index.php/finansovoe-upravlenie/proekty-reshenij-o-byudzhete" TargetMode="External"/><Relationship  Id="rId10" Type="http://schemas.openxmlformats.org/officeDocument/2006/relationships/hyperlink" Target="https://www.ufmrpechora.ru/page/levoe_menju.resheniya_o_mestnyh_bjudzhetov_d.resheniya_o_bjudzhete_mo_mr_pechora.reshenie_o_bjudzhete_mo_mr_pechora_na_2026_god.proekt_resheniya_o_bjudzhete_mo_mr_pechora_na_2026_2028_gg/" TargetMode="External"/><Relationship  Id="rId15" Type="http://schemas.openxmlformats.org/officeDocument/2006/relationships/hyperlink" Target="https://troickopechorskij-r11.gosweb.gosuslugi.ru/finansovoe-upravlenie/byudzhet/" TargetMode="External"/><Relationship  Id="rId9" Type="http://schemas.openxmlformats.org/officeDocument/2006/relationships/hyperlink" Target="https://kortfo.ucoz.org/index/bjudzhet_na_2026_2028/0-167" TargetMode="External"/><Relationship  Id="rId19" Type="http://schemas.openxmlformats.org/officeDocument/2006/relationships/hyperlink" Target="http://fin.mrust-cilma.ru/proektyi-resheniy/" TargetMode="External"/><Relationship  Id="rId8" Type="http://schemas.openxmlformats.org/officeDocument/2006/relationships/hyperlink" Target="https://kojgorodok.ru/finansyi/proekt-byudzheta/" TargetMode="External"/><Relationship  Id="rId7" Type="http://schemas.openxmlformats.org/officeDocument/2006/relationships/hyperlink" Target="http://www.mrk11.ru/page/bjudzhet_mr_knyazhpogostskiy.resheniya_soveta_o_bjudzhete.2026_2028_goda_resheniya_proekty_o_bjudzhete/" TargetMode="External"/><Relationship  Id="rId14" Type="http://schemas.openxmlformats.org/officeDocument/2006/relationships/hyperlink" Target="https://sysola-r11.gosweb.gosuslugi.ru/glavnoe/byudzhet/proekt-byudzheta/" TargetMode="External"/><Relationship  Id="rId6" Type="http://schemas.openxmlformats.org/officeDocument/2006/relationships/hyperlink" Target="http://fuizhma.ru/proekt-resheniya-o-byudzhete-municzipalnogo-rajona-izhemskij-respubliki-komi-na-2025-god-i-planovyj-period-2026-i-2027-godov" TargetMode="External"/><Relationship  Id="rId5" Type="http://schemas.openxmlformats.org/officeDocument/2006/relationships/hyperlink" Target="http://finupr.govuktyl.ru/byudzhet-momo-vuktyl/byudzhet-momo-vuktyl-2/2026-god/453-proekt-byudzheta-mo-vuktyl-rk-na-2026-god-i-planovyj-period-2027-i-2028-godov" TargetMode="External"/><Relationship  Id="rId4" Type="http://schemas.openxmlformats.org/officeDocument/2006/relationships/hyperlink" Target="https://fin.mouhta.ru/byudzhet/byudzhet_uhta/2026/" TargetMode="External"/><Relationship  Id="rId16" Type="http://schemas.openxmlformats.org/officeDocument/2006/relationships/hyperlink" Target="http://udora.info/byudzhet/proekty" TargetMode="External"/><Relationship  Id="rId12" Type="http://schemas.openxmlformats.org/officeDocument/2006/relationships/hyperlink" Target="https://sosnogorsk.org/adm/budget/budget/byudzhet-mo-mr-sosnogorsk-na-2026-god/proekty/" TargetMode="External"/><Relationship  Id="rId3" Type="http://schemas.openxmlformats.org/officeDocument/2006/relationships/hyperlink" Target="https://usinsk.gosuslugi.ru/deyatelnost/napravleniya-deyatelnosti/byudzhet/resheniya-proekty-resheniy-o-byudzhete/resheniya-proekty-resheniy-o-byudzhete-2026/" TargetMode="External"/><Relationship  Id="rId2" Type="http://schemas.openxmlformats.org/officeDocument/2006/relationships/hyperlink" Target="https://&#1074;&#1086;&#1088;&#1082;&#1091;&#1090;&#1072;&#1092;&#1080;&#1085;&#1072;&#1085;&#1089;&#1099;.&#1088;&#1092;/main/budget-city/project-budget" TargetMode="External"/><Relationship  Id="rId1" Type="http://schemas.openxmlformats.org/officeDocument/2006/relationships/hyperlink" Target="https://&#1089;&#1099;&#1082;&#1090;&#1099;&#1074;&#1082;&#1072;&#1088;.&#1088;&#1092;/administration/departament-finansov/byudzhet/proekt-byudzheta-na-ocherednoy-finansovyy-god-i-planovyy-period/" TargetMode="External"/></Relationships>
</file>

<file path=xl/worksheets/_rels/sheet35.xml.rels><?xml version="1.0" encoding="UTF-8" standalone="yes"?><Relationships xmlns="http://schemas.openxmlformats.org/package/2006/relationships"><Relationship  Id="rId13" Type="http://schemas.openxmlformats.org/officeDocument/2006/relationships/hyperlink" Target="https://syktyvdin.gosuslugi.ru/deyatelnost/napravleniya-deyatelnosti/finansy/byudzhet/byudzhet-2026-2028/" TargetMode="External"/><Relationship  Id="rId11" Type="http://schemas.openxmlformats.org/officeDocument/2006/relationships/hyperlink" Target="https://www.priluzie.ru/bjudzhet/proekty/materialy-predostavljaemye-s-proektom-bjudzheta-23167/" TargetMode="External"/><Relationship  Id="rId10" Type="http://schemas.openxmlformats.org/officeDocument/2006/relationships/hyperlink" Target="https://www.ufmrpechora.ru/page/levoe_menju.resheniya_o_mestnyh_bjudzhetov_d.resheniya_o_bjudzhete_mo_mr_pechora.reshenie_o_bjudzhete_mo_mr_pechora_na_2026_god.proekt_resheniya_o_bjudzhete_mo_mr_pechora_na_2026_2028_gg/" TargetMode="External"/><Relationship  Id="rId15" Type="http://schemas.openxmlformats.org/officeDocument/2006/relationships/hyperlink" Target="https://troickopechorskij-r11.gosweb.gosuslugi.ru/finansovoe-upravlenie/byudzhet/" TargetMode="External"/><Relationship  Id="rId9" Type="http://schemas.openxmlformats.org/officeDocument/2006/relationships/hyperlink" Target="https://kortfo.ucoz.org/index/bjudzhet_na_2026_2028/0-167" TargetMode="External"/><Relationship  Id="rId8" Type="http://schemas.openxmlformats.org/officeDocument/2006/relationships/hyperlink" Target="https://kojgorodok.ru/finansyi/proekt-byudzheta/" TargetMode="External"/><Relationship  Id="rId7" Type="http://schemas.openxmlformats.org/officeDocument/2006/relationships/hyperlink" Target="http://www.mrk11.ru/page/bjudzhet_mr_knyazhpogostskiy.resheniya_soveta_o_bjudzhete.2026_2028_goda_resheniya_proekty_o_bjudzhete/" TargetMode="External"/><Relationship  Id="rId14" Type="http://schemas.openxmlformats.org/officeDocument/2006/relationships/hyperlink" Target="https://sysola-r11.gosweb.gosuslugi.ru/glavnoe/byudzhet/proekt-byudzheta/" TargetMode="External"/><Relationship  Id="rId6" Type="http://schemas.openxmlformats.org/officeDocument/2006/relationships/hyperlink" Target="http://fuizhma.ru/proekt-resheniya-o-byudzhete-municzipalnogo-rajona-izhemskij-respubliki-komi-na-2025-god-i-planovyj-period-2026-i-2027-godov" TargetMode="External"/><Relationship  Id="rId5" Type="http://schemas.openxmlformats.org/officeDocument/2006/relationships/hyperlink" Target="http://finupr.govuktyl.ru/byudzhet-momo-vuktyl/byudzhet-momo-vuktyl-2/2026-god/453-proekt-byudzheta-mo-vuktyl-rk-na-2026-god-i-planovyj-period-2027-i-2028-godov" TargetMode="External"/><Relationship  Id="rId4" Type="http://schemas.openxmlformats.org/officeDocument/2006/relationships/hyperlink" Target="https://fin.mouhta.ru/byudzhet/byudzhet_uhta/2026/doc_2026/index.php" TargetMode="External"/><Relationship  Id="rId12" Type="http://schemas.openxmlformats.org/officeDocument/2006/relationships/hyperlink" Target="https://sosnogorsk.org/adm/budget/budget/byudzhet-mo-mr-sosnogorsk-na-2026-god/proekty/" TargetMode="External"/><Relationship  Id="rId3" Type="http://schemas.openxmlformats.org/officeDocument/2006/relationships/hyperlink" Target="https://usinsk.gosuslugi.ru/deyatelnost/napravleniya-deyatelnosti/byudzhet/resheniya-proekty-resheniy-o-byudzhete/resheniya-proekty-resheniy-o-byudzhete-2026/" TargetMode="External"/><Relationship  Id="rId2" Type="http://schemas.openxmlformats.org/officeDocument/2006/relationships/hyperlink" Target="https://&#1074;&#1086;&#1088;&#1082;&#1091;&#1090;&#1072;&#1092;&#1080;&#1085;&#1072;&#1085;&#1089;&#1099;.&#1088;&#1092;/main/budget-city/project-budget" TargetMode="External"/><Relationship  Id="rId1" Type="http://schemas.openxmlformats.org/officeDocument/2006/relationships/hyperlink" Target="https://&#1089;&#1099;&#1082;&#1090;&#1099;&#1074;&#1082;&#1072;&#1088;.&#1088;&#1092;/administration/departament-finansov/byudzhet/proekt-byudzheta-na-ocherednoy-finansovyy-god-i-planovyy-period/" TargetMode="External"/></Relationships>
</file>

<file path=xl/worksheets/_rels/sheet36.xml.rels><?xml version="1.0" encoding="UTF-8" standalone="yes"?><Relationships xmlns="http://schemas.openxmlformats.org/package/2006/relationships"><Relationship  Id="rId13" Type="http://schemas.openxmlformats.org/officeDocument/2006/relationships/hyperlink" Target="https://syktyvdin.gosuslugi.ru/deyatelnost/napravleniya-deyatelnosti/finansy/byudzhet/byudzhet-2026-2028/" TargetMode="External"/><Relationship  Id="rId11" Type="http://schemas.openxmlformats.org/officeDocument/2006/relationships/hyperlink" Target="https://www.priluzie.ru/bjudzhet/proekty/materialy-predostavljaemye-s-proektom-bjudzheta-23167/" TargetMode="External"/><Relationship  Id="rId17" Type="http://schemas.openxmlformats.org/officeDocument/2006/relationships/hyperlink" Target="https://ustvymskij.ru/index.php/finansovoe-upravlenie/proekty-reshenij-o-byudzhete" TargetMode="External"/><Relationship  Id="rId10" Type="http://schemas.openxmlformats.org/officeDocument/2006/relationships/hyperlink" Target="https://www.ufmrpechora.ru/page/levoe_menju.resheniya_o_mestnyh_bjudzhetov_d.resheniya_o_bjudzhete_mo_mr_pechora.reshenie_o_bjudzhete_mo_mr_pechora_na_2026_god.proekt_resheniya_o_bjudzhete_mo_mr_pechora_na_2026_2028_gg/" TargetMode="External"/><Relationship  Id="rId15" Type="http://schemas.openxmlformats.org/officeDocument/2006/relationships/hyperlink" Target="https://troickopechorskij-r11.gosweb.gosuslugi.ru/finansovoe-upravlenie/byudzhet/" TargetMode="External"/><Relationship  Id="rId9" Type="http://schemas.openxmlformats.org/officeDocument/2006/relationships/hyperlink" Target="https://kortfo.ucoz.org/index/bjudzhet_na_2026_2028/0-167" TargetMode="External"/><Relationship  Id="rId8" Type="http://schemas.openxmlformats.org/officeDocument/2006/relationships/hyperlink" Target="https://kojgorodok.ru/finansyi/proekt-byudzheta/" TargetMode="External"/><Relationship  Id="rId7" Type="http://schemas.openxmlformats.org/officeDocument/2006/relationships/hyperlink" Target="http://www.mrk11.ru/page/bjudzhet_mr_knyazhpogostskiy.proekty_resheniy_soveta_mr_knyazhpogostskiy/" TargetMode="External"/><Relationship  Id="rId14" Type="http://schemas.openxmlformats.org/officeDocument/2006/relationships/hyperlink" Target="https://sysola-r11.gosweb.gosuslugi.ru/glavnoe/byudzhet/proekt-byudzheta/" TargetMode="External"/><Relationship  Id="rId6" Type="http://schemas.openxmlformats.org/officeDocument/2006/relationships/hyperlink" Target="http://fuizhma.ru/proekt-resheniya-o-byudzhete-municzipalnogo-obrazovaniya-municzipalnogo-rajona-izhemskij-na-2025-god-i-planovyj-period-2026-i-2027-godov" TargetMode="External"/><Relationship  Id="rId5" Type="http://schemas.openxmlformats.org/officeDocument/2006/relationships/hyperlink" Target="http://finupr.govuktyl.ru/byudzhet-momo-vuktyl/byudzhet-momo-vuktyl-2/2026-god/453-proekt-byudzheta-mo-vuktyl-rk-na-2026-god-i-planovyj-period-2027-i-2028-godov" TargetMode="External"/><Relationship  Id="rId4" Type="http://schemas.openxmlformats.org/officeDocument/2006/relationships/hyperlink" Target="https://fin.mouhta.ru/byudzhet/byudzhet_uhta/2026/doc_2026/index.php" TargetMode="External"/><Relationship  Id="rId16" Type="http://schemas.openxmlformats.org/officeDocument/2006/relationships/hyperlink" Target="http://udora.info/byudzhet/proekty" TargetMode="External"/><Relationship  Id="rId12" Type="http://schemas.openxmlformats.org/officeDocument/2006/relationships/hyperlink" Target="https://sosnogorsk.org/adm/budget/budget/byudzhet-mo-mr-sosnogorsk-na-2026-god/proekty/" TargetMode="External"/><Relationship  Id="rId3" Type="http://schemas.openxmlformats.org/officeDocument/2006/relationships/hyperlink" Target="https://usinsk.gosuslugi.ru/deyatelnost/napravleniya-deyatelnosti/byudzhet/resheniya-proekty-resheniy-o-byudzhete/resheniya-proekty-resheniy-o-byudzhete-2026/" TargetMode="External"/><Relationship  Id="rId2" Type="http://schemas.openxmlformats.org/officeDocument/2006/relationships/hyperlink" Target="https://&#1074;&#1086;&#1088;&#1082;&#1091;&#1090;&#1072;&#1092;&#1080;&#1085;&#1072;&#1085;&#1089;&#1099;.&#1088;&#1092;/main/budget-city/project-budget" TargetMode="External"/><Relationship  Id="rId1" Type="http://schemas.openxmlformats.org/officeDocument/2006/relationships/hyperlink" Target="https://&#1089;&#1099;&#1082;&#1090;&#1099;&#1074;&#1082;&#1072;&#1088;.&#1088;&#1092;/administration/departament-finansov/byudzhet/proekt-byudzheta-na-ocherednoy-finansovyy-god-i-planovyy-period/" TargetMode="External"/></Relationships>
</file>

<file path=xl/worksheets/_rels/sheet37.xml.rels><?xml version="1.0" encoding="UTF-8" standalone="yes"?><Relationships xmlns="http://schemas.openxmlformats.org/package/2006/relationships"><Relationship  Id="rId13" Type="http://schemas.openxmlformats.org/officeDocument/2006/relationships/hyperlink" Target="https://syktyvdin.gosuslugi.ru/deyatelnost/napravleniya-deyatelnosti/finansy/byudzhet/byudzhet-2026-2028/" TargetMode="External"/><Relationship  Id="rId11" Type="http://schemas.openxmlformats.org/officeDocument/2006/relationships/hyperlink" Target="https://www.priluzie.ru/bjudzhet/proekty/materialy-predostavljaemye-s-proektom-bjudzheta-23167/" TargetMode="External"/><Relationship  Id="rId17" Type="http://schemas.openxmlformats.org/officeDocument/2006/relationships/hyperlink" Target="https://ustvymskij.ru/index.php/finansovoe-upravlenie/proekty-reshenij-o-byudzhete" TargetMode="External"/><Relationship  Id="rId10" Type="http://schemas.openxmlformats.org/officeDocument/2006/relationships/hyperlink" Target="https://www.ufmrpechora.ru/page/levoe_menju.resheniya_o_mestnyh_bjudzhetov_d.resheniya_o_bjudzhete_mo_mr_pechora.reshenie_o_bjudzhete_mo_mr_pechora_na_2026_god.proekt_resheniya_o_bjudzhete_mo_mr_pechora_na_2026_2028_gg/" TargetMode="External"/><Relationship  Id="rId15" Type="http://schemas.openxmlformats.org/officeDocument/2006/relationships/hyperlink" Target="https://troickopechorskij-r11.gosweb.gosuslugi.ru/finansovoe-upravlenie/byudzhet/" TargetMode="External"/><Relationship  Id="rId9" Type="http://schemas.openxmlformats.org/officeDocument/2006/relationships/hyperlink" Target="https://kortfo.ucoz.org/index/bjudzhet_na_2026_2028/0-167" TargetMode="External"/><Relationship  Id="rId8" Type="http://schemas.openxmlformats.org/officeDocument/2006/relationships/hyperlink" Target="https://kojgorodok.ru/finansyi/proekt-byudzheta/" TargetMode="External"/><Relationship  Id="rId7" Type="http://schemas.openxmlformats.org/officeDocument/2006/relationships/hyperlink" Target="http://www.mrk11.ru/page/bjudzhet_mr_knyazhpogostskiy.proekty_resheniy_soveta_mr_knyazhpogostskiy/" TargetMode="External"/><Relationship  Id="rId14" Type="http://schemas.openxmlformats.org/officeDocument/2006/relationships/hyperlink" Target="https://sysola-r11.gosweb.gosuslugi.ru/glavnoe/byudzhet/proekt-byudzheta/" TargetMode="External"/><Relationship  Id="rId6" Type="http://schemas.openxmlformats.org/officeDocument/2006/relationships/hyperlink" Target="http://fuizhma.ru/proekt-resheniya-o-byudzhete-municzipalnogo-obrazovaniya-municzipalnogo-rajona-izhemskij-na-2025-god-i-planovyj-period-2026-i-2027-godov" TargetMode="External"/><Relationship  Id="rId5" Type="http://schemas.openxmlformats.org/officeDocument/2006/relationships/hyperlink" Target="http://finupr.govuktyl.ru/byudzhet-momo-vuktyl/byudzhet-momo-vuktyl-2/2026-god/453-proekt-byudzheta-mo-vuktyl-rk-na-2026-god-i-planovyj-period-2027-i-2028-godov" TargetMode="External"/><Relationship  Id="rId4" Type="http://schemas.openxmlformats.org/officeDocument/2006/relationships/hyperlink" Target="https://fin.mouhta.ru/byudzhet/byudzhet_uhta/2026/doc_2026/index.php" TargetMode="External"/><Relationship  Id="rId16" Type="http://schemas.openxmlformats.org/officeDocument/2006/relationships/hyperlink" Target="http://udora.info/byudzhet/proekty" TargetMode="External"/><Relationship  Id="rId12" Type="http://schemas.openxmlformats.org/officeDocument/2006/relationships/hyperlink" Target="https://sosnogorsk.org/adm/budget/budget/byudzhet-mo-mr-sosnogorsk-na-2026-god/proekty/" TargetMode="External"/><Relationship  Id="rId3" Type="http://schemas.openxmlformats.org/officeDocument/2006/relationships/hyperlink" Target="https://usinsk.gosuslugi.ru/deyatelnost/napravleniya-deyatelnosti/byudzhet/resheniya-proekty-resheniy-o-byudzhete/resheniya-proekty-resheniy-o-byudzhete-2026/" TargetMode="External"/><Relationship  Id="rId2" Type="http://schemas.openxmlformats.org/officeDocument/2006/relationships/hyperlink" Target="https://&#1074;&#1086;&#1088;&#1082;&#1091;&#1090;&#1072;&#1092;&#1080;&#1085;&#1072;&#1085;&#1089;&#1099;.&#1088;&#1092;/main/budget-city/project-budget" TargetMode="External"/><Relationship  Id="rId1" Type="http://schemas.openxmlformats.org/officeDocument/2006/relationships/hyperlink" Target="https://&#1089;&#1099;&#1082;&#1090;&#1099;&#1074;&#1082;&#1072;&#1088;.&#1088;&#1092;/administration/departament-finansov/byudzhet/proekt-byudzheta-na-ocherednoy-finansovyy-god-i-planovyy-period/" TargetMode="External"/></Relationships>
</file>

<file path=xl/worksheets/_rels/sheet38.xml.rels><?xml version="1.0" encoding="UTF-8" standalone="yes"?><Relationships xmlns="http://schemas.openxmlformats.org/package/2006/relationships"><Relationship  Id="rId13" Type="http://schemas.openxmlformats.org/officeDocument/2006/relationships/hyperlink" Target="https://sosnogorsk.org/adm/budget/budget/byudzhet-mo-mr-sosnogorsk-na-2026-god/proekty/" TargetMode="External"/><Relationship  Id="rId11" Type="http://schemas.openxmlformats.org/officeDocument/2006/relationships/hyperlink" Target="https://www.ufmrpechora.ru/page/levoe_menju.otkrytyi_bydget.bjudzhet_dlya_grazhdan_prezentatsii_broshjury.bjudzhet_dlya_grazhdan_k_resheniju_o_bjudzhete.2026_2028_gg.mr_mr_pechora_na_2025_2028_gg/" TargetMode="External"/><Relationship  Id="rId18" Type="http://schemas.openxmlformats.org/officeDocument/2006/relationships/hyperlink" Target="https://ustvymskij.ru/index.php/finansovoe-upravlenie/byudzhet-dlya-grazhdan" TargetMode="External"/><Relationship  Id="rId17" Type="http://schemas.openxmlformats.org/officeDocument/2006/relationships/hyperlink" Target="http://udora.info/byudzhet/dlya-grazhdan" TargetMode="External"/><Relationship  Id="rId10" Type="http://schemas.openxmlformats.org/officeDocument/2006/relationships/hyperlink" Target="https://kortfo.ucoz.org/index/bjudzhet_2026_2028/0-170" TargetMode="External"/><Relationship  Id="rId15" Type="http://schemas.openxmlformats.org/officeDocument/2006/relationships/hyperlink" Target="https://sysola-r11.gosweb.gosuslugi.ru/ofitsialno/statistika/byudzhet-dlya-grazhdan-old/" TargetMode="External"/><Relationship  Id="rId9" Type="http://schemas.openxmlformats.org/officeDocument/2006/relationships/hyperlink" Target="http://kojgorodok.ru/finansyi/byudzhet-dlya-grazhdan/" TargetMode="External"/><Relationship  Id="rId20" Type="http://schemas.openxmlformats.org/officeDocument/2006/relationships/hyperlink" Target="http://fin.mrust-cilma.ru/proekt-byudzheta-munitsipalnogo-rayona-ust-tsilemskiy-respubliki-komi-na-2025-god-i-planovyiy-period-2026-i-2027-godov/" TargetMode="External"/><Relationship  Id="rId19" Type="http://schemas.openxmlformats.org/officeDocument/2006/relationships/hyperlink" Target="https://ust-kulomsky.gosuslugi.ru/ofitsialno/statistika/byudzhet-dlya-grazhdan/dokumenty-omsu_5950.html" TargetMode="External"/><Relationship  Id="rId8" Type="http://schemas.openxmlformats.org/officeDocument/2006/relationships/hyperlink" Target="http://www.mrk11.ru/page/bjudzhet_mr_knyazhpogostskiy.bjudzhet_dlya_grazhdan/" TargetMode="External"/><Relationship  Id="rId7" Type="http://schemas.openxmlformats.org/officeDocument/2006/relationships/hyperlink" Target="http://fuizhma.ru/byudzhet-dlya-grazhdan" TargetMode="External"/><Relationship  Id="rId14" Type="http://schemas.openxmlformats.org/officeDocument/2006/relationships/hyperlink" Target="https://syktyvdin.gosuslugi.ru/deyatelnost/napravleniya-deyatelnosti/finansy/byudzhet-dlya-grazhdan/" TargetMode="External"/><Relationship  Id="rId6" Type="http://schemas.openxmlformats.org/officeDocument/2006/relationships/hyperlink" Target="http://finupr.govuktyl.ru/byudzhet-dlya-grazhdan/2026-god/455-informatsionnaya-broshyura-byudzhet-dlya-grazhdan-k-proektu-resheniya-soveta-mo-vuktyl-rk-o-byudzhete-munitsipalnogo-okruga-vuktyl-na-2026-god-i-planovyj-period-2027-i-2028-godov" TargetMode="External"/><Relationship  Id="rId5" Type="http://schemas.openxmlformats.org/officeDocument/2006/relationships/hyperlink" Target="https://fin.mouhta.ru/byudzhet/grazhdan/2026/" TargetMode="External"/><Relationship  Id="rId4" Type="http://schemas.openxmlformats.org/officeDocument/2006/relationships/hyperlink" Target="https://usinsk.gosuslugi.ru/deyatelnost/napravleniya-deyatelnosti/byudzhet-dlya-grazhdan/" TargetMode="External"/><Relationship  Id="rId16" Type="http://schemas.openxmlformats.org/officeDocument/2006/relationships/hyperlink" Target="https://troickopechorskij-r11.gosweb.gosuslugi.ru/finansovoe-upravlenie/byudzhet-dlya-grazhdan/byudzhet-grazhdan_4645.html" TargetMode="External"/><Relationship  Id="rId12" Type="http://schemas.openxmlformats.org/officeDocument/2006/relationships/hyperlink" Target="https://www.priluzie.ru/bjudzhet-dlja-grazhdan/" TargetMode="External"/><Relationship  Id="rId3" Type="http://schemas.openxmlformats.org/officeDocument/2006/relationships/hyperlink" Target="http://finupr.adminta.ru/index.php/byudzhet-dlya-grazhdan/byudzhet-dlya-grazhdan-na-osnove-proekta-byudzheta/896-byudzhet-dlya-grazhdan-na-osnove-proekta-byudzheta-mo-inta-respubliki-komi-na-2026-2028-gody" TargetMode="External"/><Relationship  Id="rId2" Type="http://schemas.openxmlformats.org/officeDocument/2006/relationships/hyperlink" Target="https://&#1074;&#1086;&#1088;&#1082;&#1091;&#1090;&#1072;&#1092;&#1080;&#1085;&#1072;&#1085;&#1089;&#1099;.&#1088;&#1092;/main/budget-city/budget-citizens" TargetMode="External"/><Relationship  Id="rId1" Type="http://schemas.openxmlformats.org/officeDocument/2006/relationships/hyperlink" Target="https://&#1089;&#1099;&#1082;&#1090;&#1099;&#1074;&#1082;&#1072;&#1088;.&#1088;&#1092;/administration/departament-finansov/byudzhet/byudzhet-dlya-grazhdan/proekty-byudzheta-mo-go-syktyvkar/" TargetMode="External"/></Relationships>
</file>

<file path=xl/worksheets/_rels/sheet39.xml.rels><?xml version="1.0" encoding="UTF-8" standalone="yes"?><Relationships xmlns="http://schemas.openxmlformats.org/package/2006/relationships"><Relationship  Id="rId13" Type="http://schemas.openxmlformats.org/officeDocument/2006/relationships/hyperlink" Target="https://troickopechorskij-r11.gosweb.gosuslugi.ru/dlya-zhiteley/kalendar-sobytiy/publichnye-slushaniya-6.html" TargetMode="External"/><Relationship  Id="rId11" Type="http://schemas.openxmlformats.org/officeDocument/2006/relationships/hyperlink" Target="https://sosnogorsk.org/sovet/meropr/events/" TargetMode="External"/><Relationship  Id="rId10" Type="http://schemas.openxmlformats.org/officeDocument/2006/relationships/hyperlink" Target="https://www.priluzie.ru/o-naznachenii-publichnyh-slushanij-po?offset=120" TargetMode="External"/><Relationship  Id="rId15" Type="http://schemas.openxmlformats.org/officeDocument/2006/relationships/hyperlink" Target="https://ust-kulomsky.gosuslugi.ru/dlya-zhiteley/novosti-i-reportazhi/novosti_4121.html" TargetMode="External"/><Relationship  Id="rId9" Type="http://schemas.openxmlformats.org/officeDocument/2006/relationships/hyperlink" Target="https://www.pechoraonline.ru/ru/news/20895/" TargetMode="External"/><Relationship  Id="rId8" Type="http://schemas.openxmlformats.org/officeDocument/2006/relationships/hyperlink" Target="https://kortfo.ucoz.org/news/provedenie_publichnykh_slushanij/2025-11-19-83" TargetMode="External"/><Relationship  Id="rId7" Type="http://schemas.openxmlformats.org/officeDocument/2006/relationships/hyperlink" Target="https://kojgorodok.ru/finansyi/media/2236494/" TargetMode="External"/><Relationship  Id="rId14" Type="http://schemas.openxmlformats.org/officeDocument/2006/relationships/hyperlink" Target="https://ustvymskij.ru/index.php/finansovoe-upravlenie" TargetMode="External"/><Relationship  Id="rId6" Type="http://schemas.openxmlformats.org/officeDocument/2006/relationships/hyperlink" Target="http://www.mrk11.ru/page/bjudzhet_mr_knyazhpogostskiy.publichnye_slushaniya/" TargetMode="External"/><Relationship  Id="rId5" Type="http://schemas.openxmlformats.org/officeDocument/2006/relationships/hyperlink" Target="http://fuizhma.ru/publichnyie-slushaniya" TargetMode="External"/><Relationship  Id="rId16" Type="http://schemas.openxmlformats.org/officeDocument/2006/relationships/hyperlink" Target="http://mrust-cilma.ru/index.php/22557-v-rajonnoj-administratsii-sostoyatsya-publichnye-slushaniya-12" TargetMode="External"/><Relationship  Id="rId4" Type="http://schemas.openxmlformats.org/officeDocument/2006/relationships/hyperlink" Target="http://finupr.govuktyl.ru/publichnye-slushaniya/2025-god/457-publichnye-slushaniya" TargetMode="External"/><Relationship  Id="rId12" Type="http://schemas.openxmlformats.org/officeDocument/2006/relationships/hyperlink" Target="https://sysola-r11.gosweb.gosuslugi.ru/dlya-zhiteley/novosti-i-reportazhi/novosti_1569.html" TargetMode="External"/><Relationship  Id="rId3" Type="http://schemas.openxmlformats.org/officeDocument/2006/relationships/hyperlink" Target="https://usinsk.gosuslugi.ru/dlya-zhiteley/novosti-i-reportazhi/novosti_5688.html" TargetMode="External"/><Relationship  Id="rId2" Type="http://schemas.openxmlformats.org/officeDocument/2006/relationships/hyperlink" Target="http://finupr.adminta.ru/index.php/byudzhet-mogo-inta/proekt-byudzheta/76-proekt-byudzheta-2026-god/884-informatsiya-o-provedenii-publichnykh-slushanij" TargetMode="External"/><Relationship  Id="rId1" Type="http://schemas.openxmlformats.org/officeDocument/2006/relationships/hyperlink" Target="https://&#1074;&#1086;&#1088;&#1082;&#1091;&#1090;&#1072;&#1092;&#1080;&#1085;&#1072;&#1085;&#1089;&#1099;.&#1088;&#1092;/&#1085;&#1086;&#1074;&#1086;&#1089;&#1090;&#1100;%20&#1086;&#1090;%2021.11.2025" TargetMode="External"/></Relationships>
</file>

<file path=xl/worksheets/_rels/sheet4.xml.rels><?xml version="1.0" encoding="UTF-8" standalone="yes"?><Relationships xmlns="http://schemas.openxmlformats.org/package/2006/relationships"><Relationship  Id="rId13" Type="http://schemas.openxmlformats.org/officeDocument/2006/relationships/hyperlink" Target="https://syktyvdin.gosuslugi.ru/deyatelnost/napravleniya-deyatelnosti/finansy/byudzhet/byudzhet-2025-2027/" TargetMode="External"/><Relationship  Id="rId11" Type="http://schemas.openxmlformats.org/officeDocument/2006/relationships/hyperlink" Target="https://www.priluzie.ru/bjudzhet/bjudzhet/" TargetMode="External"/><Relationship  Id="rId18" Type="http://schemas.openxmlformats.org/officeDocument/2006/relationships/hyperlink" Target="https://ust-kulomsky.gosuslugi.ru/glavnoe/byudzhet-rayona/dokumenty-omsu-2_4692.html" TargetMode="External"/><Relationship  Id="rId17" Type="http://schemas.openxmlformats.org/officeDocument/2006/relationships/hyperlink" Target="https://ustvymskij.ru/index.php/finansovoe-upravlenie/resheniya-o-byudzhete" TargetMode="External"/><Relationship  Id="rId10" Type="http://schemas.openxmlformats.org/officeDocument/2006/relationships/hyperlink" Target="https://ufmrpechora.ru/page/levoe_menju.resheniya_o_mestnyh_bjudzhetov_d.resheniya_o_bjudzhete_mo_mr_pechora.reshenie_o_bjudzhete_mo_mr_pechora_na_2025_god.utverzhdennyy_bjudzhet_mo_mr_pechora_na_2025_2027_gg/" TargetMode="External"/><Relationship  Id="rId15" Type="http://schemas.openxmlformats.org/officeDocument/2006/relationships/hyperlink" Target="https://troickopechorskij-r11.gosweb.gosuslugi.ru/finansovoe-upravlenie/byudzhet/dokumenty-byudzhet-2025_4101.html" TargetMode="External"/><Relationship  Id="rId9" Type="http://schemas.openxmlformats.org/officeDocument/2006/relationships/hyperlink" Target="https://kortfo.ucoz.org/index/bjudzhet_2025_2027/0-145" TargetMode="External"/><Relationship  Id="rId19" Type="http://schemas.openxmlformats.org/officeDocument/2006/relationships/hyperlink" Target="http://fin.mrust-cilma.ru/resheniya/" TargetMode="External"/><Relationship  Id="rId8" Type="http://schemas.openxmlformats.org/officeDocument/2006/relationships/hyperlink" Target="https://kojgorodok.ru/finansyi/utverzhdennyij-byudzhet/resheniya-soveta-munitsipalnogo-rajona-kojgorodskij-o-byudzhete-munitsipalnogo-obrazovaniya-munitsipalnogo-rajona-kojgorodskij-na-2025-god-i-planovyij-period-2026-i-2027-godov/" TargetMode="External"/><Relationship  Id="rId7" Type="http://schemas.openxmlformats.org/officeDocument/2006/relationships/hyperlink" Target="http://www.mrk11.ru/page/bjudzhet_mr_knyazhpogostskiy.resheniya_soveta_o_bjudzhete.2025_god_resheniya_o_bjudzhete/" TargetMode="External"/><Relationship  Id="rId14" Type="http://schemas.openxmlformats.org/officeDocument/2006/relationships/hyperlink" Target="https://sysola-r11.gosweb.gosuslugi.ru/glavnoe/byudzhet/byudzhet-rayona/dokumenty-omsu-12_3500.html" TargetMode="External"/><Relationship  Id="rId6" Type="http://schemas.openxmlformats.org/officeDocument/2006/relationships/hyperlink" Target="http://fuizhma.ru/byudzhet-na-2025-god-i-planovyj-period-2026-i-2027-godov-i-izmeneniya-k-nemu" TargetMode="External"/><Relationship  Id="rId5" Type="http://schemas.openxmlformats.org/officeDocument/2006/relationships/hyperlink" Target="http://finupr.govuktyl.ru/byudzhet-momo-vuktyl/byudzhet-momo-vuktyl-2/2025-god/343-reshenie-soveta-mo-vuktyl-rk-ot-04-dekabrya-2024-g-90-o-byudzhete-mo-vuktyl-rk-na-2025-god-i-planovyj-period-2026-i-2027-godov" TargetMode="External"/><Relationship  Id="rId4" Type="http://schemas.openxmlformats.org/officeDocument/2006/relationships/hyperlink" Target="https://fin.mouhta.ru/byudzhet/byudzhet_uhta/2025/reshenie_2025/index.php" TargetMode="External"/><Relationship  Id="rId16" Type="http://schemas.openxmlformats.org/officeDocument/2006/relationships/hyperlink" Target="https://udora.info/byudzhet/2025" TargetMode="External"/><Relationship  Id="rId12" Type="http://schemas.openxmlformats.org/officeDocument/2006/relationships/hyperlink" Target="https://sosnogorsk.org/adm/budget/budget/byudzhet-mo-mr-sosnogorsk-na-2025-god/god-reshenie-o-byudzhete/" TargetMode="External"/><Relationship  Id="rId3" Type="http://schemas.openxmlformats.org/officeDocument/2006/relationships/hyperlink" Target="https://usinsk.gosuslugi.ru/deyatelnost/napravleniya-deyatelnosti/byudzhet/resheniya-proekty-resheniy-o-byudzhete/resheniya-proekty-resheniy-o-byudzhete-2025/" TargetMode="External"/><Relationship  Id="rId2" Type="http://schemas.openxmlformats.org/officeDocument/2006/relationships/hyperlink" Target="https://&#1074;&#1086;&#1088;&#1082;&#1091;&#1090;&#1072;&#1092;&#1080;&#1085;&#1072;&#1085;&#1089;&#1099;.&#1088;&#1092;/&#1088;&#1077;&#1096;&#1077;&#1085;&#1080;&#1077;-&#1086;&#1090;-20-&#1076;&#1077;&#1082;&#1072;&#1073;&#1088;&#1103;-2024-&#1075;&#1086;&#1076;&#1072;-&#8470;-702-&#1086;-&#1073;&#1102;&#1076;&#1078;&#1077;&#1090;" TargetMode="External"/><Relationship  Id="rId1" Type="http://schemas.openxmlformats.org/officeDocument/2006/relationships/hyperlink" Target="https://&#1089;&#1099;&#1082;&#1090;&#1099;&#1074;&#1082;&#1072;&#1088;.&#1088;&#1092;/administration/departament-finansov/byudzhet/resheniya-ob-utverzhdenii-byudzheta/" TargetMode="External"/></Relationships>
</file>

<file path=xl/worksheets/_rels/sheet40.xml.rels><?xml version="1.0" encoding="UTF-8" standalone="yes"?><Relationships xmlns="http://schemas.openxmlformats.org/package/2006/relationships"><Relationship  Id="rId23" Type="http://schemas.openxmlformats.org/officeDocument/2006/relationships/hyperlink" Target="https://ustkulom-r11.gosweb.gosuslugi.ru/dlya-zhiteley/novosti-i-reportazhi/novosti_3453.html" TargetMode="External"/><Relationship  Id="rId22" Type="http://schemas.openxmlformats.org/officeDocument/2006/relationships/hyperlink" Target="https://disk.yandex.ru/d/UzOHVsXDDol4Qg" TargetMode="External"/><Relationship  Id="rId25" Type="http://schemas.openxmlformats.org/officeDocument/2006/relationships/hyperlink" Target="http://fin.mrust-cilma.ru/informatsionnyie-soobshheniya-dlya-grazhdan-o-provedenii-meropriyatiy-po-povyisheniyu-urovnya-finansovoy-gramotnosti/" TargetMode="External"/><Relationship  Id="rId21" Type="http://schemas.openxmlformats.org/officeDocument/2006/relationships/hyperlink" Target="http://udora.info/finansovaya-gramotnost" TargetMode="External"/><Relationship  Id="rId13" Type="http://schemas.openxmlformats.org/officeDocument/2006/relationships/hyperlink" Target="https://sosnogorsk.org/strukturnye/finupr/financial-literacy/" TargetMode="External"/><Relationship  Id="rId24" Type="http://schemas.openxmlformats.org/officeDocument/2006/relationships/hyperlink" Target="http://&#1091;&#1089;&#1090;&#1100;-&#1082;&#1091;&#1083;&#1086;&#1084;.&#1088;&#1092;/city/byudzhet-rayona/informatsionnye-soobshcheniya-o-finansovoy-gramotnosti/" TargetMode="External"/><Relationship  Id="rId11" Type="http://schemas.openxmlformats.org/officeDocument/2006/relationships/hyperlink" Target="http://ufmrpechora.ru/page/levoe_menju.Finansovaya_gramotnost.finansovaya_gramotnost_2022_god/" TargetMode="External"/><Relationship  Id="rId18" Type="http://schemas.openxmlformats.org/officeDocument/2006/relationships/hyperlink" Target="http://www.&#1089;&#1099;&#1089;&#1086;&#1083;&#1072;-&#1072;&#1076;&#1084;.&#1088;&#1092;/fingram.php" TargetMode="External"/><Relationship  Id="rId17" Type="http://schemas.openxmlformats.org/officeDocument/2006/relationships/hyperlink" Target="https://sysola-r11.gosweb.gosuslugi.ru/glavnoe/byudzhet/finansovaya-gramotnost/" TargetMode="External"/><Relationship  Id="rId10" Type="http://schemas.openxmlformats.org/officeDocument/2006/relationships/hyperlink" Target="https://www.ufmrpechora.ru/page/levoe_menju.Finansovaya_gramotnost.finansovaya_gramotnost_2025_god/" TargetMode="External"/><Relationship  Id="rId15" Type="http://schemas.openxmlformats.org/officeDocument/2006/relationships/hyperlink" Target="https://syktyvdin.gosuslugi.ru/dlya-zhiteley/news/novosti_4609.html" TargetMode="External"/><Relationship  Id="rId9" Type="http://schemas.openxmlformats.org/officeDocument/2006/relationships/hyperlink" Target="https://kortfo.ucoz.org/index/novosti_i_meroprijatija/0-117" TargetMode="External"/><Relationship  Id="rId20" Type="http://schemas.openxmlformats.org/officeDocument/2006/relationships/hyperlink" Target="http://troitsk-obraz.ucoz.ru/index/novosti/0-8" TargetMode="External"/><Relationship  Id="rId19" Type="http://schemas.openxmlformats.org/officeDocument/2006/relationships/hyperlink" Target="https://troitsk-obraz.ucoz.ru/index/finansovaja_gramotnost/0-140" TargetMode="External"/><Relationship  Id="rId8" Type="http://schemas.openxmlformats.org/officeDocument/2006/relationships/hyperlink" Target="https://kojgorodok.ru/finansyi/finansovaya-gramotnost/" TargetMode="External"/><Relationship  Id="rId7" Type="http://schemas.openxmlformats.org/officeDocument/2006/relationships/hyperlink" Target="http://www.mrk11.ru/page/bjudzhet_mr_knyazhpogostskiy.gramotnos_finansovaya/" TargetMode="External"/><Relationship  Id="rId14" Type="http://schemas.openxmlformats.org/officeDocument/2006/relationships/hyperlink" Target="http://sosnogorsk.org/strukturnye/finupr/financial-literacy/" TargetMode="External"/><Relationship  Id="rId6" Type="http://schemas.openxmlformats.org/officeDocument/2006/relationships/hyperlink" Target="http://fuizhma.ru/category/novosti" TargetMode="External"/><Relationship  Id="rId5" Type="http://schemas.openxmlformats.org/officeDocument/2006/relationships/hyperlink" Target="http://finupr.govuktyl.ru/finansovaya-gramotnost/informatsionnye-soobshcheniya-dlya-grazhdan-2025-god/2025-god-2-polugodie" TargetMode="External"/><Relationship  Id="rId4" Type="http://schemas.openxmlformats.org/officeDocument/2006/relationships/hyperlink" Target="https://usinsk.gosuslugi.ru/deyatelnost/napravleniya-deyatelnosti/finansovaya-gramotnost/" TargetMode="External"/><Relationship  Id="rId16" Type="http://schemas.openxmlformats.org/officeDocument/2006/relationships/hyperlink" Target="https://syktyvdin.gosuslugi.ru/dlya-zhiteley/novosti-i-reportazhi/?cur_cc=40&amp;filter%5B40%5D%5BName%5D=&amp;filter%5B40%5D%5BCategory%5D=64" TargetMode="External"/><Relationship  Id="rId12" Type="http://schemas.openxmlformats.org/officeDocument/2006/relationships/hyperlink" Target="https://www.priluzie.ru/bjudzhet-dlja-grazhdan/finansovaja-gramotnost/planiruemye-meroprijatija/" TargetMode="External"/><Relationship  Id="rId3" Type="http://schemas.openxmlformats.org/officeDocument/2006/relationships/hyperlink" Target="http://finupr.adminta.ru/index.php/finansovaya-gramotnost/poleznaya-informatsiya" TargetMode="External"/><Relationship  Id="rId2" Type="http://schemas.openxmlformats.org/officeDocument/2006/relationships/hyperlink" Target="https://&#1074;&#1086;&#1088;&#1082;&#1091;&#1090;&#1072;&#1092;&#1080;&#1085;&#1072;&#1085;&#1089;&#1099;.&#1088;&#1092;/" TargetMode="External"/><Relationship  Id="rId1" Type="http://schemas.openxmlformats.org/officeDocument/2006/relationships/hyperlink" Target="https://&#1089;&#1099;&#1082;&#1090;&#1099;&#1074;&#1082;&#1072;&#1088;.&#1088;&#1092;/administration/departament-finansov/finansovaya-gramotnost/informatsionnye-soobshcheniya-dlya-grazhdan-o-provedenii-meropriyatij-po-povysheniyu-urovnya-finansovoj-gramotnosti" TargetMode="External"/></Relationships>
</file>

<file path=xl/worksheets/_rels/sheet41.xml.rels><?xml version="1.0" encoding="UTF-8" standalone="yes"?><Relationships xmlns="http://schemas.openxmlformats.org/package/2006/relationships"><Relationship  Id="rId13" Type="http://schemas.openxmlformats.org/officeDocument/2006/relationships/hyperlink" Target="https://sosnogorsk.org/adm/ossr/protokoly-zasedaniy/" TargetMode="External"/><Relationship  Id="rId11" Type="http://schemas.openxmlformats.org/officeDocument/2006/relationships/hyperlink" Target="https://www.ufmrpechora.ru/page/levoe_menju.otkrytyi_bydget.sovet_obschestvennosti_mr_pechora/" TargetMode="External"/><Relationship  Id="rId18" Type="http://schemas.openxmlformats.org/officeDocument/2006/relationships/hyperlink" Target="http://mrust-cilma.ru/index.php/obshchestvennyj-sovet/20828-protokoly-zasedanij-obshchestvennogo-soveta-2025-god" TargetMode="External"/><Relationship  Id="rId17" Type="http://schemas.openxmlformats.org/officeDocument/2006/relationships/hyperlink" Target="https://ust-kulomsky.gosuslugi.ru/netcat_files/184/6891/skan_protokola_ot_28.11.2025_11.pdf" TargetMode="External"/><Relationship  Id="rId10" Type="http://schemas.openxmlformats.org/officeDocument/2006/relationships/hyperlink" Target="https://kortfo.ucoz.org/index/protocola_2019/0-61;" TargetMode="External"/><Relationship  Id="rId15" Type="http://schemas.openxmlformats.org/officeDocument/2006/relationships/hyperlink" Target="https://sysola-r11.gosweb.gosuslugi.ru/o-munitsipalnom-obrazovanii/obschestvennyy-sovet/" TargetMode="External"/><Relationship  Id="rId9" Type="http://schemas.openxmlformats.org/officeDocument/2006/relationships/hyperlink" Target="https://kojgorodok.ru/obschestvennaya-palata/obschestvennyij-sovet-pri-administratsii-munitsipalnogo-rajona-kojgorodskij/" TargetMode="External"/><Relationship  Id="rId8" Type="http://schemas.openxmlformats.org/officeDocument/2006/relationships/hyperlink" Target="http://www.mrk11.ru/page/2025_6/" TargetMode="External"/><Relationship  Id="rId7" Type="http://schemas.openxmlformats.org/officeDocument/2006/relationships/hyperlink" Target="https://izhemskij-r11.gosweb.gosuslugi.ru/deyatelnost/napravleniya-deyatelnosti/obschestvennye-organizatsii/obschestvennyy-sovet-mo-mr-izhemskiy/informatsiya-o-deyatelnosti/" TargetMode="External"/><Relationship  Id="rId14" Type="http://schemas.openxmlformats.org/officeDocument/2006/relationships/hyperlink" Target="https://syktyvdin.gosuslugi.ru/obschestvennyy-kontrol/obsch-sovet/protokoly/2025-god/" TargetMode="External"/><Relationship  Id="rId6" Type="http://schemas.openxmlformats.org/officeDocument/2006/relationships/hyperlink" Target="http://adm.govuktyl.ru/obshchestvennyj-sovet/deyatelnost-obshchestvennoj-palaty-mo-vuktyl-rk-2023-2026/protokoly-zasedanij-obshchestvennoj-palaty-mo-vuktyl-rk" TargetMode="External"/><Relationship  Id="rId5" Type="http://schemas.openxmlformats.org/officeDocument/2006/relationships/hyperlink" Target="https://mouhta.ru/directions/osovet/" TargetMode="External"/><Relationship  Id="rId4" Type="http://schemas.openxmlformats.org/officeDocument/2006/relationships/hyperlink" Target="https://usinsk-r11.gosweb.gosuslugi.ru/ofitsialno/struktura-munitsipalnogo-obrazovaniya/obschestvennaya-palata/protokoly-zasedaniy/" TargetMode="External"/><Relationship  Id="rId16" Type="http://schemas.openxmlformats.org/officeDocument/2006/relationships/hyperlink" Target="https://ustvymskij-r11.gosweb.gosuslugi.ru/deyatelnost/napravleniya-deyatelnosti/obschestvennaya-palata/dokumenty-omsu_2123.html" TargetMode="External"/><Relationship  Id="rId12" Type="http://schemas.openxmlformats.org/officeDocument/2006/relationships/hyperlink" Target="https://www.priluzie.ru/administracija/obschestvennyj-sovet-municipalnogo-obrazovanija-municipalnogo/informacija-o-dejatelnosti-obschestvennoj-palaty/;" TargetMode="External"/><Relationship  Id="rId3" Type="http://schemas.openxmlformats.org/officeDocument/2006/relationships/hyperlink" Target="http://finupr.adminta.ru/index.php/byudzhet-mogo-inta/proekt-byudzheta/76-proekt-byudzheta-2026-god/889-protokol-zasedaniya-obshchestvennogo-soveta-mo-inta-5-ot-09-dekabrya-2025-goda" TargetMode="External"/><Relationship  Id="rId2" Type="http://schemas.openxmlformats.org/officeDocument/2006/relationships/hyperlink" Target="https://vorkuta.gosuslugi.ru/netcat_files/47/470/PROTOKOL_33_zasedaniya_Obschestvennogo_Soveta_munitsipal_nogo_okruga_Vorkuta_2021_2025_gg..pdf" TargetMode="External"/><Relationship  Id="rId1" Type="http://schemas.openxmlformats.org/officeDocument/2006/relationships/hyperlink" Target="https://&#1089;&#1099;&#1082;&#1090;&#1099;&#1074;&#1082;&#1072;&#1088;.&#1088;&#1092;/administration/upravlenie-informatsii-i-sotsialnykh-kommunikatsiy/obshchestvennaya-palata/protokoly/" TargetMode="External"/></Relationships>
</file>

<file path=xl/worksheets/_rels/sheet5.xml.rels><?xml version="1.0" encoding="UTF-8" standalone="yes"?><Relationships xmlns="http://schemas.openxmlformats.org/package/2006/relationships"><Relationship  Id="rId13" Type="http://schemas.openxmlformats.org/officeDocument/2006/relationships/hyperlink" Target="https://syktyvdin.gosuslugi.ru/deyatelnost/napravleniya-deyatelnosti/finansy/byudzhet/byudzhet-2025-2027/" TargetMode="External"/><Relationship  Id="rId11" Type="http://schemas.openxmlformats.org/officeDocument/2006/relationships/hyperlink" Target="https://www.priluzie.ru/bjudzhet/proekty/materialy-predostavljaemye-s-proektom-bjudzheta-23108/" TargetMode="External"/><Relationship  Id="rId18" Type="http://schemas.openxmlformats.org/officeDocument/2006/relationships/hyperlink" Target="https://ust-kulomsky.gosuslugi.ru/glavnoe/byudzhet-rayona/" TargetMode="External"/><Relationship  Id="rId17" Type="http://schemas.openxmlformats.org/officeDocument/2006/relationships/hyperlink" Target="https://ustvymskij.ru/index.php/finansovoe-upravlenie/resheniya-o-byudzhete" TargetMode="External"/><Relationship  Id="rId10" Type="http://schemas.openxmlformats.org/officeDocument/2006/relationships/hyperlink" Target="https://ufmrpechora.ru/page/levoe_menju.resheniya_o_mestnyh_bjudzhetov_d.resheniya_o_bjudzhete_mo_mr_pechora.reshenie_o_bjudzhete_mo_mr_pechora_na_2025_god.proekt_resheniya_o_bjudzhete_mo_mr_pechora_na_2025_2027_gg/" TargetMode="External"/><Relationship  Id="rId15" Type="http://schemas.openxmlformats.org/officeDocument/2006/relationships/hyperlink" Target="https://troickopechorskij-r11.gosweb.gosuslugi.ru/finansovoe-upravlenie/byudzhet/dokumenty-byudzhet-2025_4101.html" TargetMode="External"/><Relationship  Id="rId9" Type="http://schemas.openxmlformats.org/officeDocument/2006/relationships/hyperlink" Target="https://kortfo.ucoz.org/index/bjudzhet_2025_2027/0-145" TargetMode="External"/><Relationship  Id="rId19" Type="http://schemas.openxmlformats.org/officeDocument/2006/relationships/hyperlink" Target="http://fin.mrust-cilma.ru/proektyi-resheniy/" TargetMode="External"/><Relationship  Id="rId8" Type="http://schemas.openxmlformats.org/officeDocument/2006/relationships/hyperlink" Target="https://kojgorodok.ru/finansyi/utverzhdennyij-byudzhet/resheniya-soveta-munitsipalnogo-rajona-kojgorodskij-o-byudzhete-munitsipalnogo-obrazovaniya-munitsipalnogo-rajona-kojgorodskij-na-2025-god-i-planovyij-period-2026-i-2027-godov/" TargetMode="External"/><Relationship  Id="rId7" Type="http://schemas.openxmlformats.org/officeDocument/2006/relationships/hyperlink" Target="http://www.mrk11.ru/page/bjudzhet_mr_knyazhpogostskiy.resheniya_soveta_o_bjudzhete.2025_god_resheniya_o_bjudzhete/" TargetMode="External"/><Relationship  Id="rId14" Type="http://schemas.openxmlformats.org/officeDocument/2006/relationships/hyperlink" Target="https://sysola-r11.gosweb.gosuslugi.ru/glavnoe/byudzhet/byudzhet-rayona/dokumenty-omsu-12_3500.html" TargetMode="External"/><Relationship  Id="rId6" Type="http://schemas.openxmlformats.org/officeDocument/2006/relationships/hyperlink" Target="http://fuizhma.ru/proekt-resheniya-o-byudzhete-municzipalnogo-obrazovaniya-municzipalnogo-rajona-izhemskij-na-2025-god-i-planovyj-period-2026-i-2027-godov" TargetMode="External"/><Relationship  Id="rId5" Type="http://schemas.openxmlformats.org/officeDocument/2006/relationships/hyperlink" Target="http://finupr.govuktyl.ru/byudzhet-momo-vuktyl/byudzhet-momo-vuktyl-2/2025-god/329-proekt-byudzheta-mo-vuktyl-rk-na-2025-god-i-planovyj-period-2026-i-2027-godov" TargetMode="External"/><Relationship  Id="rId4" Type="http://schemas.openxmlformats.org/officeDocument/2006/relationships/hyperlink" Target="https://fin.mouhta.ru/byudzhet/byudzhet_uhta/2025/" TargetMode="External"/><Relationship  Id="rId16" Type="http://schemas.openxmlformats.org/officeDocument/2006/relationships/hyperlink" Target="http://udora.info/byudzhet/proekty" TargetMode="External"/><Relationship  Id="rId12" Type="http://schemas.openxmlformats.org/officeDocument/2006/relationships/hyperlink" Target="https://sosnogorsk.org/adm/budget/budget/proekty/" TargetMode="External"/><Relationship  Id="rId3" Type="http://schemas.openxmlformats.org/officeDocument/2006/relationships/hyperlink" Target="https://usinsk.gosuslugi.ru/deyatelnost/napravleniya-deyatelnosti/byudzhet/resheniya-proekty-resheniy-o-byudzhete/resheniya-proekty-resheniy-o-byudzhete-2025/" TargetMode="External"/><Relationship  Id="rId2" Type="http://schemas.openxmlformats.org/officeDocument/2006/relationships/hyperlink" Target="https://&#1074;&#1086;&#1088;&#1082;&#1091;&#1090;&#1072;&#1092;&#1080;&#1085;&#1072;&#1085;&#1089;&#1099;.&#1088;&#1092;/main/budget-city/project-budget/2" TargetMode="External"/><Relationship  Id="rId1" Type="http://schemas.openxmlformats.org/officeDocument/2006/relationships/hyperlink" Target="https://&#1089;&#1099;&#1082;&#1090;&#1099;&#1074;&#1082;&#1072;&#1088;.&#1088;&#1092;/administration/departament-finansov/byudzhet/proekt-byudzheta-na-ocherednoy-finansovyy-god-i-planovyy-period/" TargetMode="External"/></Relationships>
</file>

<file path=xl/worksheets/_rels/sheet6.xml.rels><?xml version="1.0" encoding="UTF-8" standalone="yes"?><Relationships xmlns="http://schemas.openxmlformats.org/package/2006/relationships"><Relationship  Id="rId13" Type="http://schemas.openxmlformats.org/officeDocument/2006/relationships/hyperlink" Target="https://troickopechorskij-r11.gosweb.gosuslugi.ru/finansovoe-upravlenie/byudzhet/dokumenty-byudzhet-2025_4101.html" TargetMode="External"/><Relationship  Id="rId11" Type="http://schemas.openxmlformats.org/officeDocument/2006/relationships/hyperlink" Target="https://syktyvdin.gosuslugi.ru/deyatelnost/napravleniya-deyatelnosti/finansy/byudzhet/byudzhet-2025-2027/" TargetMode="External"/><Relationship  Id="rId17" Type="http://schemas.openxmlformats.org/officeDocument/2006/relationships/hyperlink" Target="http://fin.mrust-cilma.ru/proektyi-resheniy/" TargetMode="External"/><Relationship  Id="rId10" Type="http://schemas.openxmlformats.org/officeDocument/2006/relationships/hyperlink" Target="https://sosnogorsk.org/adm/budget/budget/proekty/" TargetMode="External"/><Relationship  Id="rId15" Type="http://schemas.openxmlformats.org/officeDocument/2006/relationships/hyperlink" Target="https://ustvymskij.ru/index.php/finansovoe-upravlenie/resheniya-o-byudzhete" TargetMode="External"/><Relationship  Id="rId9" Type="http://schemas.openxmlformats.org/officeDocument/2006/relationships/hyperlink" Target="https://www.priluzie.ru/bjudzhet/proekty/materialy-predostavljaemye-s-proektom-bjudzheta-23108/" TargetMode="External"/><Relationship  Id="rId8" Type="http://schemas.openxmlformats.org/officeDocument/2006/relationships/hyperlink" Target="https://ufmrpechora.ru/page/levoe_menju.resheniya_o_mestnyh_bjudzhetov_d.resheniya_o_bjudzhete_mo_mr_pechora.reshenie_o_bjudzhete_mo_mr_pechora_na_2025_god.proekt_resheniya_o_bjudzhete_mo_mr_pechora_na_2025_2027_gg/" TargetMode="External"/><Relationship  Id="rId7" Type="http://schemas.openxmlformats.org/officeDocument/2006/relationships/hyperlink" Target="https://kortfo.ucoz.org/index/bjudzhet_2025_2027/0-145" TargetMode="External"/><Relationship  Id="rId14" Type="http://schemas.openxmlformats.org/officeDocument/2006/relationships/hyperlink" Target="http://udora.info/byudzhet/proekty" TargetMode="External"/><Relationship  Id="rId6" Type="http://schemas.openxmlformats.org/officeDocument/2006/relationships/hyperlink" Target="https://kojgorodok.ru/finansyi/utverzhdennyij-byudzhet/resheniya-soveta-munitsipalnogo-rajona-kojgorodskij-o-byudzhete-munitsipalnogo-obrazovaniya-munitsipalnogo-rajona-kojgorodskij-na-2025-god-i-planovyij-period-2026-i-2027-godov/" TargetMode="External"/><Relationship  Id="rId5" Type="http://schemas.openxmlformats.org/officeDocument/2006/relationships/hyperlink" Target="http://www.mrk11.ru/page/bjudzhet_mr_knyazhpogostskiy.resheniya_soveta_o_bjudzhete.2025_god_resheniya_o_bjudzhete/" TargetMode="External"/><Relationship  Id="rId4" Type="http://schemas.openxmlformats.org/officeDocument/2006/relationships/hyperlink" Target="https://fin.mouhta.ru/byudzhet/byudzhet_uhta/2025/" TargetMode="External"/><Relationship  Id="rId16" Type="http://schemas.openxmlformats.org/officeDocument/2006/relationships/hyperlink" Target="https://ust-kulomsky.gosuslugi.ru/glavnoe/byudzhet-rayona/" TargetMode="External"/><Relationship  Id="rId12" Type="http://schemas.openxmlformats.org/officeDocument/2006/relationships/hyperlink" Target="https://sysola-r11.gosweb.gosuslugi.ru/glavnoe/byudzhet/byudzhet-rayona/dokumenty-omsu-12_3500.html" TargetMode="External"/><Relationship  Id="rId3" Type="http://schemas.openxmlformats.org/officeDocument/2006/relationships/hyperlink" Target="https://usinsk.gosuslugi.ru/deyatelnost/napravleniya-deyatelnosti/byudzhet/resheniya-proekty-resheniy-o-byudzhete/resheniya-proekty-resheniy-o-byudzhete-2025/" TargetMode="External"/><Relationship  Id="rId2" Type="http://schemas.openxmlformats.org/officeDocument/2006/relationships/hyperlink" Target="https://&#1074;&#1086;&#1088;&#1082;&#1091;&#1090;&#1072;&#1092;&#1080;&#1085;&#1072;&#1085;&#1089;&#1099;.&#1088;&#1092;/main/budget-city/project-budget/2" TargetMode="External"/><Relationship  Id="rId1" Type="http://schemas.openxmlformats.org/officeDocument/2006/relationships/hyperlink" Target="https://&#1089;&#1099;&#1082;&#1090;&#1099;&#1074;&#1082;&#1072;&#1088;.&#1088;&#1092;/administration/departament-finansov/byudzhet/proekt-byudzheta-na-ocherednoy-finansovyy-god-i-planovyy-perio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6" tint="0.59999389629810485"/>
    <outlinePr applyStyles="0" summaryBelow="1" summaryRight="1" showOutlineSymbols="1"/>
    <pageSetUpPr autoPageBreaks="1" fitToPage="0"/>
  </sheetPr>
  <sheetViews>
    <sheetView showRuler="1" view="pageBreakPreview" zoomScale="100" workbookViewId="0">
      <pane xSplit="1" topLeftCell="B1" activePane="topRight" state="frozen"/>
      <selection activeCell="B14" activeCellId="0" sqref="B14:CH27"/>
    </sheetView>
  </sheetViews>
  <sheetFormatPr defaultColWidth="8.85546875" defaultRowHeight="14.25"/>
  <cols>
    <col customWidth="1" min="1" max="1" style="1" width="18.42578125"/>
    <col customWidth="1" min="2" max="2" style="1" width="15.5703125"/>
    <col customWidth="1" min="3" max="3" style="1" width="19.140625"/>
    <col customWidth="1" min="4" max="4" style="1" width="13.42578125"/>
    <col customWidth="1" min="5" max="5" style="1" width="10.42578125"/>
    <col customWidth="1" min="6" max="6" style="1" width="14.85546875"/>
    <col customWidth="1" min="7" max="7" style="1" width="13"/>
    <col customWidth="1" min="8" max="8" style="1" width="17.28515625"/>
    <col customWidth="1" min="9" max="9" style="1" width="8"/>
    <col customWidth="1" min="10" max="10" style="1" width="11.7109375"/>
    <col customWidth="1" min="11" max="11" style="1" width="11.140625"/>
    <col customWidth="1" min="12" max="12" style="1" width="33.140625"/>
    <col customWidth="1" hidden="1" min="13" max="13" style="1" width="34.5703125"/>
    <col customWidth="1" min="14" max="14" style="1" width="28.42578125"/>
    <col customWidth="1" min="15" max="15" style="1" width="8.5703125"/>
    <col customWidth="1" min="16" max="16" style="1" width="15.85546875"/>
    <col customWidth="1" min="17" max="17" style="1" width="15.7109375"/>
    <col customWidth="1" min="18" max="18" style="1" width="13"/>
    <col customWidth="1" min="19" max="19" style="1" width="7.85546875"/>
    <col customWidth="1" min="20" max="20" style="1" width="15.85546875"/>
    <col customWidth="1" min="21" max="21" style="1" width="14.5703125"/>
    <col customWidth="1" min="22" max="22" style="1" width="23.140625"/>
    <col customWidth="1" min="23" max="23" style="1" width="29.140625"/>
    <col customWidth="1" min="24" max="24" style="1" width="31.28515625"/>
    <col customWidth="1" min="25" max="25" style="1" width="40"/>
    <col customWidth="1" min="26" max="26" style="1" width="20"/>
    <col customWidth="1" min="27" max="27" style="1" width="42.140625"/>
    <col customWidth="1" min="28" max="28" style="1" width="8.28515625"/>
    <col customWidth="1" min="29" max="29" style="1" width="12.85546875"/>
    <col customWidth="1" min="30" max="30" style="1" width="16.85546875"/>
    <col customWidth="1" min="31" max="31" style="2" width="0.140625"/>
    <col customWidth="1" min="32" max="32" style="1" width="51"/>
    <col customWidth="1" min="33" max="33" style="1" width="8.28515625"/>
    <col bestFit="1" customWidth="1" min="34" max="35" style="1" width="16.7109375"/>
    <col customWidth="1" min="36" max="36" style="1" width="25.28515625"/>
    <col customWidth="1" min="37" max="37" style="1" width="8.28515625"/>
    <col customWidth="1" min="38" max="38" style="1" width="14.85546875"/>
    <col customWidth="1" min="39" max="39" style="1" width="11.42578125"/>
    <col customWidth="1" min="40" max="40" style="1" width="18.5703125"/>
    <col customWidth="1" min="41" max="41" style="1" width="20.7109375"/>
    <col customWidth="1" min="42" max="42" style="1" width="8.28515625"/>
    <col customWidth="1" min="43" max="43" style="1" width="14.7109375"/>
    <col customWidth="1" min="44" max="45" style="1" width="14"/>
    <col customWidth="1" min="46" max="46" style="1" width="10"/>
    <col customWidth="1" min="47" max="47" style="1" width="13.7109375"/>
    <col customWidth="1" min="48" max="48" style="1" width="15.5703125"/>
    <col customWidth="1" min="49" max="49" style="1" width="8.28515625"/>
    <col customWidth="1" min="50" max="50" style="1" width="10"/>
    <col customWidth="1" min="51" max="51" style="1" width="10.42578125"/>
    <col customWidth="1" min="52" max="52" style="1" width="14.85546875"/>
    <col customWidth="1" min="53" max="53" style="1" width="17.42578125"/>
    <col customWidth="1" min="54" max="54" style="1" width="20.5703125"/>
    <col customWidth="1" min="55" max="55" style="1" width="13.140625"/>
    <col customWidth="1" min="56" max="56" style="1" width="18.7109375"/>
    <col customWidth="1" min="57" max="57" style="1" width="20.85546875"/>
    <col customWidth="1" min="58" max="58" style="1" width="8.28515625"/>
    <col customWidth="1" min="59" max="59" style="1" width="10"/>
    <col customWidth="1" min="60" max="60" style="1" width="10.42578125"/>
    <col customWidth="1" min="61" max="61" style="1" width="12.28515625"/>
    <col customWidth="1" min="62" max="62" style="1" width="21.28515625"/>
    <col customWidth="1" min="63" max="63" style="1" width="8.28515625"/>
    <col customWidth="1" min="64" max="64" style="1" width="10"/>
    <col customWidth="1" min="65" max="65" style="1" width="10.42578125"/>
    <col customWidth="1" min="66" max="66" style="1" width="14.28515625"/>
    <col customWidth="1" min="67" max="67" style="1" width="22.85546875"/>
    <col customWidth="1" min="68" max="68" style="1" width="25.7109375"/>
    <col customWidth="1" min="69" max="69" style="1" width="29.28515625"/>
    <col customWidth="1" min="70" max="70" style="1" width="8.28515625"/>
    <col customWidth="1" min="71" max="71" style="1" width="10"/>
    <col customWidth="1" min="72" max="72" style="1" width="10.42578125"/>
    <col customWidth="1" min="73" max="73" style="1" width="10.140625"/>
    <col customWidth="1" min="74" max="74" style="1" width="8.28515625"/>
    <col customWidth="1" min="75" max="75" style="1" width="10"/>
    <col customWidth="1" min="76" max="76" style="1" width="11.42578125"/>
    <col customWidth="1" min="77" max="77" style="1" width="13"/>
    <col customWidth="1" min="78" max="78" style="1" width="11"/>
    <col customWidth="1" min="79" max="79" style="1" width="12.5703125"/>
    <col customWidth="1" min="80" max="80" style="1" width="8.28515625"/>
    <col customWidth="1" min="81" max="81" style="1" width="10"/>
    <col customWidth="1" min="82" max="82" style="1" width="10.42578125"/>
    <col bestFit="1" customWidth="1" min="83" max="83" style="1" width="10.28515625"/>
    <col min="84" max="85" style="1" width="8.85546875"/>
    <col customWidth="1" min="86" max="86" style="1" width="8.85546875"/>
    <col min="87" max="16384" style="1" width="8.85546875"/>
  </cols>
  <sheetData>
    <row r="1" ht="22.5" customHeight="1">
      <c r="J1" s="3"/>
      <c r="K1" s="3"/>
    </row>
    <row r="2" s="4" customFormat="1" ht="53.25" customHeight="1">
      <c r="A2" s="5" t="s">
        <v>0</v>
      </c>
      <c r="B2" s="6" t="s">
        <v>1</v>
      </c>
      <c r="C2" s="7"/>
      <c r="D2" s="7"/>
      <c r="E2" s="8"/>
      <c r="F2" s="9" t="str">
        <f>Методика!A3&amp;". "&amp;Методика!B3</f>
        <v xml:space="preserve">1. Характеристика первоначально утверждённого бюджета муниципального района, муниципального округа, городского округа Республики Коми на отчётный год и плановый период (далее соответственно – Бюджет, МО)</v>
      </c>
      <c r="G2" s="9"/>
      <c r="H2" s="9"/>
      <c r="I2" s="9"/>
      <c r="J2" s="9"/>
      <c r="K2" s="9"/>
      <c r="L2" s="9" t="str">
        <f>Методика!A17&amp;". "&amp;Методика!B17</f>
        <v xml:space="preserve">2. Публичные сведения о плановых показателях деятельности муниципальных учреждений МО</v>
      </c>
      <c r="M2" s="9"/>
      <c r="N2" s="9"/>
      <c r="O2" s="9"/>
      <c r="P2" s="9"/>
      <c r="Q2" s="9"/>
      <c r="R2" s="9" t="str">
        <f>Методика!A34&amp;". "&amp;Методика!B34</f>
        <v xml:space="preserve">3. Бюджет для граждан (утвержденный Бюджет)</v>
      </c>
      <c r="S2" s="9"/>
      <c r="T2" s="9"/>
      <c r="U2" s="9"/>
      <c r="V2" s="6" t="str">
        <f>Методика!A40&amp;". "&amp;Методика!B40</f>
        <v xml:space="preserve">4. Характеристика Годового отчета об исполнении бюджета</v>
      </c>
      <c r="W2" s="7"/>
      <c r="X2" s="8"/>
      <c r="Y2" s="6" t="str">
        <f>Методика!A40&amp;". "&amp;Методика!B40</f>
        <v xml:space="preserve">4. Характеристика Годового отчета об исполнении бюджета</v>
      </c>
      <c r="Z2" s="7"/>
      <c r="AA2" s="7"/>
      <c r="AB2" s="7"/>
      <c r="AC2" s="7"/>
      <c r="AD2" s="8"/>
      <c r="AE2" s="9" t="str">
        <f>Методика!A72&amp;". "&amp;Методика!B72</f>
        <v xml:space="preserve">5. Публичные сведения о фактических результатах деятельности муниципальных учреждений Республики Коми</v>
      </c>
      <c r="AF2" s="9"/>
      <c r="AG2" s="9"/>
      <c r="AH2" s="9"/>
      <c r="AI2" s="9"/>
      <c r="AJ2" s="9" t="str">
        <f>Методика!A84&amp;". "&amp;Методика!B84</f>
        <v xml:space="preserve">6. Бюджет для граждан (Годовой отчет об исполнении бюджета) </v>
      </c>
      <c r="AK2" s="9"/>
      <c r="AL2" s="9"/>
      <c r="AM2" s="9"/>
      <c r="AN2" s="9" t="str">
        <f>Методика!A91&amp;". "&amp;Методика!B91</f>
        <v xml:space="preserve">7. Общественное участие (I полугодие)</v>
      </c>
      <c r="AO2" s="9"/>
      <c r="AP2" s="9"/>
      <c r="AQ2" s="9"/>
      <c r="AR2" s="9"/>
      <c r="AS2" s="9" t="str">
        <f>Методика!A103&amp;". "&amp;Методика!B103</f>
        <v xml:space="preserve">8. Внесение изменений в Бюджет</v>
      </c>
      <c r="AT2" s="9"/>
      <c r="AU2" s="9"/>
      <c r="AV2" s="9"/>
      <c r="AW2" s="9"/>
      <c r="AX2" s="9"/>
      <c r="AY2" s="9"/>
      <c r="AZ2" s="6" t="str">
        <f>Методика!A122&amp;". "&amp;Методика!B122</f>
        <v xml:space="preserve">9. Промежуточная отчётность об исполнении Бюджета и аналитические данные</v>
      </c>
      <c r="BA2" s="7"/>
      <c r="BB2" s="7"/>
      <c r="BC2" s="7"/>
      <c r="BD2" s="7"/>
      <c r="BE2" s="7"/>
      <c r="BF2" s="7"/>
      <c r="BG2" s="7"/>
      <c r="BH2" s="8"/>
      <c r="BI2" s="6" t="str">
        <f>Методика!A149&amp;". "&amp;Методика!B149</f>
        <v xml:space="preserve">10. Финансовый контроль</v>
      </c>
      <c r="BJ2" s="7"/>
      <c r="BK2" s="7"/>
      <c r="BL2" s="7"/>
      <c r="BM2" s="8"/>
      <c r="BN2" s="9" t="str">
        <f>Методика!A160&amp;". "&amp;Методика!B160</f>
        <v xml:space="preserve">11. Проект бюджета и материалы к нему </v>
      </c>
      <c r="BO2" s="9"/>
      <c r="BP2" s="9"/>
      <c r="BQ2" s="9"/>
      <c r="BR2" s="9"/>
      <c r="BS2" s="9"/>
      <c r="BT2" s="9"/>
      <c r="BU2" s="9" t="str">
        <f>Методика!A180&amp;". "&amp;Методика!B180</f>
        <v xml:space="preserve">12. Бюджет для граждан (Проект бюджета) </v>
      </c>
      <c r="BV2" s="9"/>
      <c r="BW2" s="9"/>
      <c r="BX2" s="9"/>
      <c r="BY2" s="9" t="str">
        <f>Методика!A186&amp;". "&amp;Методика!B186</f>
        <v xml:space="preserve">13. Общественное участие (II полугодие)</v>
      </c>
      <c r="BZ2" s="9"/>
      <c r="CA2" s="9"/>
      <c r="CB2" s="9"/>
      <c r="CC2" s="9"/>
      <c r="CD2" s="9"/>
      <c r="CE2" s="10" t="str">
        <f>Методика!A203&amp;". "&amp;Методика!B203</f>
        <v xml:space="preserve">14. Сведения о размещении информации финансовыми органами МО на Едином портале бюджетной системы Российской Федерации способом «формирование с использованием единого портала»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Мониторинг осуществляется на основе отчётной информации Управления Федерального казначейства по Республике Коми, направленной в адрес Министерства финансов Республики Коми в срок, не позднее 15 января года, следующего за отчётным (по согласованию).</v>
      </c>
      <c r="CF2" s="10"/>
      <c r="CG2" s="10"/>
      <c r="CH2" s="10"/>
    </row>
    <row r="3" s="4" customFormat="1" ht="171.75" customHeight="1">
      <c r="A3" s="5"/>
      <c r="B3" s="11" t="s">
        <v>2</v>
      </c>
      <c r="C3" s="11" t="s">
        <v>3</v>
      </c>
      <c r="D3" s="11" t="s">
        <v>4</v>
      </c>
      <c r="E3" s="11" t="s">
        <v>5</v>
      </c>
      <c r="F3" s="5" t="str">
        <f>Методика!A5&amp;". "&amp;Методика!B5</f>
        <v xml:space="preserve">1.1. Опубликован ли Бюджет в открытом доступе на сайте (портале) МО, предназначенном для публикации бюджетных данных?</v>
      </c>
      <c r="G3" s="5" t="str">
        <f>Методика!A9&amp;". "&amp;Методика!B9</f>
        <v xml:space="preserve">1.2. Содержится ли в составе Бюджета или в составе материалов к Бюджету приложение о прогнозируемых объёмах поступлений по видам доходов?</v>
      </c>
      <c r="H3" s="5" t="str">
        <f>Методика!A13&amp;". "&amp;Методика!B13</f>
        <v xml:space="preserve">1.3. Содержится ли в составе Бюджета или в составе материалов к Бюджету приложение о распределении бюджетных ассигнований по разделам и подразделам классификации расходов бюджетов?</v>
      </c>
      <c r="I3" s="12" t="s">
        <v>6</v>
      </c>
      <c r="J3" s="12" t="s">
        <v>3</v>
      </c>
      <c r="K3" s="12" t="s">
        <v>2</v>
      </c>
      <c r="L3" s="5" t="str">
        <f>Методика!A19&amp;". "&amp;Методика!B19</f>
        <v xml:space="preserve">2.1. Доля муниципальных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муниципальные задания на отчётный год (на отчётный год и плановый период), в процентах от общего количества муниципальных бюджетных и автономных учреждений МО.</v>
      </c>
      <c r="M3" s="13" t="str">
        <f>Методика!A24&amp;". "&amp;Методика!B24</f>
        <v xml:space="preserve">2.2. Доля муниципальных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отчетный год (на отчетный год и плановый период), в процентах от общего количества муниципальных бюджетных и автономных учреждений МО.</v>
      </c>
      <c r="N3" s="5" t="str">
        <f>Методика!A29&amp;". "&amp;Методика!B29</f>
        <v xml:space="preserve">2.3. Доля казённых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бюджетную смету на отчётный год (на отчётный год и плановый период), в процентах от общего количества казённых учреждений МО.</v>
      </c>
      <c r="O3" s="11" t="s">
        <v>6</v>
      </c>
      <c r="P3" s="12" t="s">
        <v>3</v>
      </c>
      <c r="Q3" s="12" t="s">
        <v>2</v>
      </c>
      <c r="R3" s="5" t="str">
        <f>Методика!A36&amp;". "&amp;Методика!B36</f>
        <v xml:space="preserve">3.1. Опубликован ли в информационно-телекоммуникационной сети «Интернет» (далее – сеть Интернет) бюджет для граждан, разработанный на основе Бюджета?</v>
      </c>
      <c r="S3" s="12" t="s">
        <v>6</v>
      </c>
      <c r="T3" s="12" t="s">
        <v>3</v>
      </c>
      <c r="U3" s="12" t="s">
        <v>2</v>
      </c>
      <c r="V3" s="5" t="str">
        <f>Методика!A42&amp;". "&amp;Методика!B42</f>
        <v xml:space="preserve">4.1. Опубликован ли проект Годового отчёта об исполнении бюджета в открытом доступе на сайте (портале) МО, предназначенном для публикации бюджетных данных?</v>
      </c>
      <c r="W3" s="5" t="str">
        <f>Методика!A47&amp;". "&amp;Методика!B47</f>
        <v xml:space="preserve">4.2. Проводились ли в МО публичные слушания по Годовому отчёту об исполнении бюджета и опубликован ли в составе материалов к проекту Годового отчёта об исполнении бюджета итоговый документ (протокол), принятый по результатам публичных слушаний?</v>
      </c>
      <c r="X3" s="5" t="str">
        <f>Методика!A52&amp;". "&amp;Методика!B52</f>
        <v xml:space="preserve">4.3. Опубликованы ли в составе материалов к проекту Годового отчёта об исполнении бюджета сведения о фактических поступлениях доходов по видам доходов в сравнении с первоначально утверждёнными значениями и с уточнёнными значениями с учётом внесённых изменений?</v>
      </c>
      <c r="Y3" s="5" t="str">
        <f>Методика!A57&amp;". "&amp;Методика!B57</f>
        <v xml:space="preserve">4.4. Опубликованы ли в составе материалов к проекту Годового отчёта об исполнении бюджета сведения о фактически произведённых расходах по разделам и подразделам классификации расходов в сравнении с первоначально утверждёнными и с уточнёнными значениями с учётом внесённых изменений?</v>
      </c>
      <c r="Z3" s="5" t="str">
        <f>Методика!A62&amp;". "&amp;Методика!B62</f>
        <v xml:space="preserve">4.5. Опубликованы ли в составе материалов к проекту Годового отчёта об исполнении бюджета сведения об объёме муниципального долга?</v>
      </c>
      <c r="AA3" s="5" t="str">
        <f>Методика!A67&amp;". "&amp;Методика!B67</f>
        <v xml:space="preserve">4.6. Опубликованы ли в составе материалов к проекту Годового отчёта об исполнении бюджета сведения о выполнении муниципальными бюджетными и автономными учреждениями МО муниципальных заданий на оказание муниципальных услуг (выполнение работ), а также об объёмах субсидий на финансовое обеспечение выполнения муниципальных заданий?</v>
      </c>
      <c r="AB3" s="12" t="s">
        <v>6</v>
      </c>
      <c r="AC3" s="12" t="s">
        <v>3</v>
      </c>
      <c r="AD3" s="12" t="s">
        <v>2</v>
      </c>
      <c r="AE3" s="13" t="str">
        <f>Методика!A74&amp;". "&amp;Методика!B74</f>
        <v xml:space="preserve">5.1. Доля муниципальных казенных,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имущества, в процентах от общего количества муниципальных казеных, бюджетных и автономных учреждений МО.</v>
      </c>
      <c r="AF3" s="5" t="str">
        <f>Методика!A79&amp;". "&amp;Методика!B79</f>
        <v xml:space="preserve">5.2. Доля муниципальных казенных,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баланс учреждения (форма 0503130 для казённых учреждений; форма 0503730 для бюджетных и автономных учреждений), в процентах от общего количества муниципальных казеных, бюджетных и автономных учреждений МО.</v>
      </c>
      <c r="AG3" s="12" t="s">
        <v>6</v>
      </c>
      <c r="AH3" s="12" t="s">
        <v>3</v>
      </c>
      <c r="AI3" s="12" t="s">
        <v>2</v>
      </c>
      <c r="AJ3" s="5" t="str">
        <f>Методика!A86&amp;". "&amp;Методика!B86</f>
        <v xml:space="preserve">6.1. Опубликован ли в сети Интернет бюджет для граждан, разработанный на основе Годового отчета об исполнении бюджета?</v>
      </c>
      <c r="AK3" s="12" t="s">
        <v>6</v>
      </c>
      <c r="AL3" s="12" t="s">
        <v>3</v>
      </c>
      <c r="AM3" s="12" t="s">
        <v>2</v>
      </c>
      <c r="AN3" s="13" t="str">
        <f>Методика!A93&amp;". "&amp;Методика!B93</f>
        <v xml:space="preserve">7.1. 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v>
      </c>
      <c r="AO3" s="5" t="str">
        <f>Методика!A99&amp;". "&amp;Методика!B99</f>
        <v xml:space="preserve">7.2. Проводились ли в I полугодии отчётного года заседания Общественного совета МО и опубликованы ли итоговые документы (протоколы) этих заседаний?</v>
      </c>
      <c r="AP3" s="12" t="s">
        <v>6</v>
      </c>
      <c r="AQ3" s="12" t="s">
        <v>3</v>
      </c>
      <c r="AR3" s="12" t="s">
        <v>2</v>
      </c>
      <c r="AS3" s="14" t="str">
        <f>Методика!A105&amp;". "&amp;Методика!B105</f>
        <v xml:space="preserve">8.1. Публикуются ли в открытом доступе на сайте (портале) МО, предназначенном для публикации информации о бюджетных данных, проекты изменений в Бюджет?</v>
      </c>
      <c r="AT3" s="14" t="str">
        <f>Методика!A109&amp;". "&amp;Методика!B109</f>
        <v xml:space="preserve">8.2. Публикуются ли в составе материалов к проектам изменений в Бюджет пояснительные записки?</v>
      </c>
      <c r="AU3" s="14" t="str">
        <f>Методика!A113&amp;". "&amp;Методика!B113</f>
        <v xml:space="preserve">8.3. Публикуются ли в открытом доступе на сайте (портале) МО, предназначенном для публикации бюджетных данных, принятые акты о внесении изменений в Бюджет?</v>
      </c>
      <c r="AV3" s="14" t="str">
        <f>Методика!A117&amp;". "&amp;Методика!B117</f>
        <v xml:space="preserve">8.4. Публикуются ли в открытом доступе на сайте (портале) МО, предназначенном для публикации информации о бюджетных данных, актуализированные версии Бюджета с учётом внесённых изменений?</v>
      </c>
      <c r="AW3" s="15" t="s">
        <v>6</v>
      </c>
      <c r="AX3" s="15" t="s">
        <v>3</v>
      </c>
      <c r="AY3" s="15" t="s">
        <v>2</v>
      </c>
      <c r="AZ3" s="14" t="str">
        <f>Методика!A124&amp;". "&amp;Методика!B124</f>
        <v xml:space="preserve">9.1. Публикуются ли отчёты об исполнении бюджета МО за первый квартал, полугодие, девять месяцев отчётного года?</v>
      </c>
      <c r="BA3" s="14" t="str">
        <f>Методика!A128&amp;". "&amp;Методика!B128</f>
        <v xml:space="preserve">9.2. Публикуются ли ежеквартально сведения об исполнении бюджета МО по доходам в разрезе видов доходов в сравнении с запланированными значениями на соответствующий период (финансовый год)?</v>
      </c>
      <c r="BB3" s="14" t="str">
        <f>Методика!A132&amp;". "&amp;Методика!B132</f>
        <v xml:space="preserve">9.3. Публикуются ли ежеквартально сведения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v>
      </c>
      <c r="BC3" s="14" t="str">
        <f>Методика!A136&amp;". "&amp;Методика!B136</f>
        <v xml:space="preserve">9.4. Публикуются ли ежеквартально сведения об объёме муниципального долга МО на начало и на конец отчётного периода?</v>
      </c>
      <c r="BD3" s="14" t="str">
        <f>Методика!A141&amp;". "&amp;Методика!B141</f>
        <v xml:space="preserve">9.5. Публикуются ли ежеквартально аналитические данные о поступлении доходов в бюджет МО по видам доходов за отчётный период текущего финансового года в сравнении с соответствующим периодом прошлого года?</v>
      </c>
      <c r="BE3" s="14" t="str">
        <f>Методика!A145&amp;". "&amp;Методика!B145</f>
        <v xml:space="preserve">9.6. Публикуются ли ежеквартально аналитические данные о расходах бюджета МО по разделам и подразделам классификации расходов бюджетов за отчётный период текущего финансового года в сравнении с соответствующим периодом прошлого года?</v>
      </c>
      <c r="BF3" s="15" t="s">
        <v>6</v>
      </c>
      <c r="BG3" s="16" t="s">
        <v>3</v>
      </c>
      <c r="BH3" s="16" t="s">
        <v>2</v>
      </c>
      <c r="BI3" s="14" t="str">
        <f>Методика!A151&amp;". "&amp;Методика!B151</f>
        <v xml:space="preserve">10.1. Опубликован ли план контрольных мероприятий органа внешнего муниципального финансового контроля МО на отчётный год?</v>
      </c>
      <c r="BJ3" s="14" t="str">
        <f>Методика!A155&amp;". "&amp;Методика!B155</f>
        <v xml:space="preserve">10.2. Публикуется ли информация о проведённых в отчётном году органом внешнего муниципального финансового контроля МО контрольных мероприятиях, о выявленных при их проведении нарушениях и требованиях по устранению выявленных нарушений?</v>
      </c>
      <c r="BK3" s="15" t="s">
        <v>6</v>
      </c>
      <c r="BL3" s="16" t="s">
        <v>3</v>
      </c>
      <c r="BM3" s="16" t="s">
        <v>2</v>
      </c>
      <c r="BN3" s="14" t="str">
        <f>Методика!A162&amp;". "&amp;Методика!B162</f>
        <v xml:space="preserve">11.1. Опубликован ли Проект бюджета в открытом доступе на сайте (портале) МО, предназначенном для публикации информации о бюджетных данных?</v>
      </c>
      <c r="BO3" s="14" t="str">
        <f>Методика!A167&amp;". "&amp;Методика!B167</f>
        <v xml:space="preserve">11.2. Опубликованы ли в составе материалов к Проекту бюджета сведения о доходах бюджета по видам доходов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P3" s="14" t="str">
        <f>Методика!A171&amp;". "&amp;Методика!B171</f>
        <v xml:space="preserve">11.3. Опубликованы ли в составе материалов к Проекту бюджета сведения о расходах бюджета по разделам и подразделам классификации расходов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Q3" s="14" t="str">
        <f>Методика!A175&amp;". "&amp;Методика!B175</f>
        <v xml:space="preserve">11.4. Опубликованы ли в составе материалов к Проекту бюджета сведения о планируемых на год, следующий за отчётным, объёмах оказания муниципальных услуг (работ), а также объёмах субсидий бюджетным и автономным учреждениям на финансовое обеспечение выполнения ими муниципального задания на оказание соответствующих муниципальных услуг (выполнение работ)?</v>
      </c>
      <c r="BR3" s="15" t="s">
        <v>6</v>
      </c>
      <c r="BS3" s="15" t="s">
        <v>3</v>
      </c>
      <c r="BT3" s="15" t="s">
        <v>2</v>
      </c>
      <c r="BU3" s="14" t="str">
        <f>Методика!A182&amp;". "&amp;Методика!B182</f>
        <v xml:space="preserve">12.1. Опубликован ли в сети Интернет бюджет для граждан, разработанный на основе Проекта бюджета?</v>
      </c>
      <c r="BV3" s="15" t="s">
        <v>6</v>
      </c>
      <c r="BW3" s="15" t="s">
        <v>3</v>
      </c>
      <c r="BX3" s="15" t="s">
        <v>2</v>
      </c>
      <c r="BY3" s="14" t="str">
        <f>Методика!A188&amp;". "&amp;Методика!B188</f>
        <v xml:space="preserve">13.1. Опубликовано ли информационное сообщение для граждан о проведении публичных слушаний по Проекту бюджета?</v>
      </c>
      <c r="BZ3" s="17" t="str">
        <f>Методика!A193&amp;". "&amp;Методика!B193</f>
        <v xml:space="preserve">13.2. 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v>
      </c>
      <c r="CA3" s="14" t="str">
        <f>Методика!A199&amp;". "&amp;Методика!B199</f>
        <v xml:space="preserve">13.3. Проводились ли во II полугодии отчётного года заседания Общественного совета МО и опубликованы ли итоговые документы (протоколы) этих заседаний?</v>
      </c>
      <c r="CB3" s="15" t="s">
        <v>6</v>
      </c>
      <c r="CC3" s="15" t="s">
        <v>3</v>
      </c>
      <c r="CD3" s="15" t="s">
        <v>2</v>
      </c>
      <c r="CE3" s="17" t="str">
        <f>Методика!A204&amp;". "&amp;Методика!B204</f>
        <v xml:space="preserve">14.1. Доля размещенной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отчетный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утвержденному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В случае, если более 30 % информации размещено несвоевременно применяется понижающий коэффициент за несоблюдение сроков обеспечения доступа к бюджетным данным.</v>
      </c>
      <c r="CF3" s="18" t="s">
        <v>6</v>
      </c>
      <c r="CG3" s="18" t="s">
        <v>3</v>
      </c>
      <c r="CH3" s="18" t="s">
        <v>2</v>
      </c>
    </row>
    <row r="4" s="4" customFormat="1" ht="15" customHeight="1">
      <c r="A4" s="19" t="s">
        <v>7</v>
      </c>
      <c r="B4" s="20" t="s">
        <v>8</v>
      </c>
      <c r="C4" s="20" t="s">
        <v>8</v>
      </c>
      <c r="D4" s="20" t="s">
        <v>9</v>
      </c>
      <c r="E4" s="20" t="s">
        <v>10</v>
      </c>
      <c r="F4" s="19" t="s">
        <v>10</v>
      </c>
      <c r="G4" s="19" t="s">
        <v>10</v>
      </c>
      <c r="H4" s="19" t="s">
        <v>10</v>
      </c>
      <c r="I4" s="20" t="s">
        <v>10</v>
      </c>
      <c r="J4" s="12"/>
      <c r="K4" s="12"/>
      <c r="L4" s="19" t="s">
        <v>10</v>
      </c>
      <c r="M4" s="21" t="s">
        <v>10</v>
      </c>
      <c r="N4" s="19" t="s">
        <v>10</v>
      </c>
      <c r="O4" s="20" t="s">
        <v>10</v>
      </c>
      <c r="P4" s="12"/>
      <c r="Q4" s="12"/>
      <c r="R4" s="19" t="s">
        <v>10</v>
      </c>
      <c r="S4" s="20" t="s">
        <v>10</v>
      </c>
      <c r="T4" s="12"/>
      <c r="U4" s="12"/>
      <c r="V4" s="19" t="s">
        <v>10</v>
      </c>
      <c r="W4" s="19" t="s">
        <v>10</v>
      </c>
      <c r="X4" s="19" t="s">
        <v>10</v>
      </c>
      <c r="Y4" s="19" t="s">
        <v>10</v>
      </c>
      <c r="Z4" s="19" t="s">
        <v>10</v>
      </c>
      <c r="AA4" s="19" t="s">
        <v>10</v>
      </c>
      <c r="AB4" s="20" t="s">
        <v>10</v>
      </c>
      <c r="AC4" s="12"/>
      <c r="AD4" s="12"/>
      <c r="AE4" s="21" t="s">
        <v>10</v>
      </c>
      <c r="AF4" s="19" t="s">
        <v>10</v>
      </c>
      <c r="AG4" s="20" t="s">
        <v>10</v>
      </c>
      <c r="AH4" s="12"/>
      <c r="AI4" s="12"/>
      <c r="AJ4" s="19" t="s">
        <v>10</v>
      </c>
      <c r="AK4" s="20" t="s">
        <v>10</v>
      </c>
      <c r="AL4" s="12"/>
      <c r="AM4" s="12"/>
      <c r="AN4" s="21" t="s">
        <v>10</v>
      </c>
      <c r="AO4" s="19" t="s">
        <v>10</v>
      </c>
      <c r="AP4" s="20" t="s">
        <v>10</v>
      </c>
      <c r="AQ4" s="12"/>
      <c r="AR4" s="12"/>
      <c r="AS4" s="22" t="s">
        <v>10</v>
      </c>
      <c r="AT4" s="22" t="s">
        <v>10</v>
      </c>
      <c r="AU4" s="22" t="s">
        <v>10</v>
      </c>
      <c r="AV4" s="22" t="s">
        <v>10</v>
      </c>
      <c r="AW4" s="23" t="s">
        <v>10</v>
      </c>
      <c r="AX4" s="15"/>
      <c r="AY4" s="15"/>
      <c r="AZ4" s="22" t="s">
        <v>10</v>
      </c>
      <c r="BA4" s="22" t="s">
        <v>10</v>
      </c>
      <c r="BB4" s="22" t="s">
        <v>10</v>
      </c>
      <c r="BC4" s="22" t="s">
        <v>10</v>
      </c>
      <c r="BD4" s="22" t="s">
        <v>10</v>
      </c>
      <c r="BE4" s="22" t="s">
        <v>10</v>
      </c>
      <c r="BF4" s="23" t="s">
        <v>10</v>
      </c>
      <c r="BG4" s="24"/>
      <c r="BH4" s="24"/>
      <c r="BI4" s="22" t="s">
        <v>10</v>
      </c>
      <c r="BJ4" s="22" t="s">
        <v>10</v>
      </c>
      <c r="BK4" s="23" t="s">
        <v>10</v>
      </c>
      <c r="BL4" s="24"/>
      <c r="BM4" s="24"/>
      <c r="BN4" s="22" t="s">
        <v>10</v>
      </c>
      <c r="BO4" s="22" t="s">
        <v>10</v>
      </c>
      <c r="BP4" s="22" t="s">
        <v>10</v>
      </c>
      <c r="BQ4" s="22" t="s">
        <v>10</v>
      </c>
      <c r="BR4" s="23" t="s">
        <v>10</v>
      </c>
      <c r="BS4" s="15"/>
      <c r="BT4" s="15"/>
      <c r="BU4" s="22" t="s">
        <v>10</v>
      </c>
      <c r="BV4" s="23" t="s">
        <v>10</v>
      </c>
      <c r="BW4" s="15"/>
      <c r="BX4" s="15"/>
      <c r="BY4" s="22" t="s">
        <v>10</v>
      </c>
      <c r="BZ4" s="25" t="s">
        <v>10</v>
      </c>
      <c r="CA4" s="22" t="s">
        <v>10</v>
      </c>
      <c r="CB4" s="23" t="s">
        <v>10</v>
      </c>
      <c r="CC4" s="15"/>
      <c r="CD4" s="15"/>
      <c r="CE4" s="25" t="s">
        <v>10</v>
      </c>
      <c r="CF4" s="26" t="s">
        <v>10</v>
      </c>
      <c r="CG4" s="18"/>
      <c r="CH4" s="18"/>
    </row>
    <row r="5" s="4" customFormat="1" ht="24">
      <c r="A5" s="19" t="s">
        <v>11</v>
      </c>
      <c r="B5" s="20"/>
      <c r="C5" s="20"/>
      <c r="D5" s="20"/>
      <c r="E5" s="27">
        <f>I5+O5+S5+AB5+AG5+AK5+AP5+AW5+BF5+BK5+BR5+BV5+CB5+CF5-3-2-3</f>
        <v>84</v>
      </c>
      <c r="F5" s="28">
        <v>4</v>
      </c>
      <c r="G5" s="28">
        <v>2</v>
      </c>
      <c r="H5" s="28">
        <v>2</v>
      </c>
      <c r="I5" s="29">
        <f>SUM(F5:H5)</f>
        <v>8</v>
      </c>
      <c r="J5" s="12"/>
      <c r="K5" s="12"/>
      <c r="L5" s="28">
        <v>4</v>
      </c>
      <c r="M5" s="30"/>
      <c r="N5" s="28">
        <v>4</v>
      </c>
      <c r="O5" s="29">
        <f>SUM(L5:N5)</f>
        <v>8</v>
      </c>
      <c r="P5" s="12"/>
      <c r="Q5" s="12"/>
      <c r="R5" s="28">
        <v>2</v>
      </c>
      <c r="S5" s="29">
        <f>R5</f>
        <v>2</v>
      </c>
      <c r="T5" s="12"/>
      <c r="U5" s="12"/>
      <c r="V5" s="28">
        <v>2</v>
      </c>
      <c r="W5" s="28">
        <v>2</v>
      </c>
      <c r="X5" s="28">
        <v>2</v>
      </c>
      <c r="Y5" s="28">
        <v>2</v>
      </c>
      <c r="Z5" s="28">
        <v>2</v>
      </c>
      <c r="AA5" s="28">
        <v>2</v>
      </c>
      <c r="AB5" s="29">
        <f>SUM(V5:AA5)</f>
        <v>12</v>
      </c>
      <c r="AC5" s="12"/>
      <c r="AD5" s="12"/>
      <c r="AE5" s="30"/>
      <c r="AF5" s="28">
        <v>4</v>
      </c>
      <c r="AG5" s="29">
        <f>SUM(AE5:AF5)</f>
        <v>4</v>
      </c>
      <c r="AH5" s="12"/>
      <c r="AI5" s="12"/>
      <c r="AJ5" s="28">
        <v>3</v>
      </c>
      <c r="AK5" s="29">
        <f>AJ5</f>
        <v>3</v>
      </c>
      <c r="AL5" s="12"/>
      <c r="AM5" s="12"/>
      <c r="AN5" s="30">
        <v>3</v>
      </c>
      <c r="AO5" s="28">
        <v>2</v>
      </c>
      <c r="AP5" s="29">
        <f>SUM(AN5:AO5)</f>
        <v>5</v>
      </c>
      <c r="AQ5" s="12"/>
      <c r="AR5" s="12"/>
      <c r="AS5" s="31">
        <v>3</v>
      </c>
      <c r="AT5" s="31">
        <v>3</v>
      </c>
      <c r="AU5" s="31">
        <v>3</v>
      </c>
      <c r="AV5" s="31">
        <v>3</v>
      </c>
      <c r="AW5" s="32">
        <f>SUM(AS5:AV5)</f>
        <v>12</v>
      </c>
      <c r="AX5" s="15"/>
      <c r="AY5" s="15"/>
      <c r="AZ5" s="31">
        <v>2</v>
      </c>
      <c r="BA5" s="31">
        <v>2</v>
      </c>
      <c r="BB5" s="31">
        <v>2</v>
      </c>
      <c r="BC5" s="31">
        <v>2</v>
      </c>
      <c r="BD5" s="31">
        <v>2</v>
      </c>
      <c r="BE5" s="31">
        <v>2</v>
      </c>
      <c r="BF5" s="32">
        <f>SUM(AZ5:BE5)</f>
        <v>12</v>
      </c>
      <c r="BG5" s="33"/>
      <c r="BH5" s="33"/>
      <c r="BI5" s="31">
        <v>2</v>
      </c>
      <c r="BJ5" s="31">
        <v>2</v>
      </c>
      <c r="BK5" s="32">
        <f>SUM(BI5:BJ5)</f>
        <v>4</v>
      </c>
      <c r="BL5" s="33"/>
      <c r="BM5" s="33"/>
      <c r="BN5" s="31">
        <v>3</v>
      </c>
      <c r="BO5" s="31">
        <v>3</v>
      </c>
      <c r="BP5" s="31">
        <v>3</v>
      </c>
      <c r="BQ5" s="31">
        <v>3</v>
      </c>
      <c r="BR5" s="32">
        <f>SUM(BN5:BQ5)</f>
        <v>12</v>
      </c>
      <c r="BS5" s="15"/>
      <c r="BT5" s="15"/>
      <c r="BU5" s="31">
        <v>1</v>
      </c>
      <c r="BV5" s="32">
        <f>SUM(BU5:BU5)</f>
        <v>1</v>
      </c>
      <c r="BW5" s="15"/>
      <c r="BX5" s="15"/>
      <c r="BY5" s="31">
        <v>2</v>
      </c>
      <c r="BZ5" s="34">
        <v>2</v>
      </c>
      <c r="CA5" s="31">
        <v>2</v>
      </c>
      <c r="CB5" s="32">
        <f>SUM(BY5:CA5)</f>
        <v>6</v>
      </c>
      <c r="CC5" s="15"/>
      <c r="CD5" s="15"/>
      <c r="CE5" s="34">
        <v>3</v>
      </c>
      <c r="CF5" s="35">
        <f>SUM(CE5)</f>
        <v>3</v>
      </c>
      <c r="CG5" s="18"/>
      <c r="CH5" s="18"/>
    </row>
    <row r="6" ht="15.75" customHeight="1">
      <c r="A6" s="36" t="s">
        <v>12</v>
      </c>
      <c r="B6" s="37"/>
      <c r="C6" s="37"/>
      <c r="D6" s="37"/>
      <c r="E6" s="38"/>
      <c r="F6" s="38"/>
      <c r="G6" s="38"/>
      <c r="H6" s="38"/>
      <c r="I6" s="38"/>
      <c r="J6" s="38"/>
      <c r="K6" s="38"/>
      <c r="L6" s="39"/>
      <c r="M6" s="40"/>
      <c r="N6" s="39"/>
      <c r="O6" s="38"/>
      <c r="P6" s="38"/>
      <c r="Q6" s="38"/>
      <c r="R6" s="39"/>
      <c r="S6" s="38"/>
      <c r="T6" s="38"/>
      <c r="U6" s="38"/>
      <c r="V6" s="39"/>
      <c r="W6" s="39"/>
      <c r="X6" s="39"/>
      <c r="Y6" s="39"/>
      <c r="Z6" s="39"/>
      <c r="AA6" s="39"/>
      <c r="AB6" s="38"/>
      <c r="AC6" s="38"/>
      <c r="AD6" s="38"/>
      <c r="AE6" s="40"/>
      <c r="AF6" s="39"/>
      <c r="AG6" s="38"/>
      <c r="AH6" s="38"/>
      <c r="AI6" s="38"/>
      <c r="AJ6" s="39"/>
      <c r="AK6" s="38"/>
      <c r="AL6" s="38"/>
      <c r="AM6" s="38"/>
      <c r="AN6" s="39"/>
      <c r="AO6" s="39"/>
      <c r="AP6" s="38"/>
      <c r="AQ6" s="38"/>
      <c r="AR6" s="38"/>
      <c r="AS6" s="38"/>
      <c r="AT6" s="38"/>
      <c r="AU6" s="38"/>
      <c r="AV6" s="38"/>
      <c r="AW6" s="38"/>
      <c r="AX6" s="38"/>
      <c r="AY6" s="38"/>
      <c r="AZ6" s="39"/>
      <c r="BA6" s="39"/>
      <c r="BB6" s="39"/>
      <c r="BC6" s="39"/>
      <c r="BD6" s="39"/>
      <c r="BE6" s="39"/>
      <c r="BF6" s="38"/>
      <c r="BG6" s="38"/>
      <c r="BH6" s="38"/>
      <c r="BI6" s="39"/>
      <c r="BJ6" s="39"/>
      <c r="BK6" s="38"/>
      <c r="BL6" s="38"/>
      <c r="BM6" s="38"/>
      <c r="BN6" s="39"/>
      <c r="BO6" s="39"/>
      <c r="BP6" s="39"/>
      <c r="BQ6" s="39"/>
      <c r="BR6" s="38"/>
      <c r="BS6" s="38"/>
      <c r="BT6" s="38"/>
      <c r="BU6" s="39"/>
      <c r="BV6" s="38"/>
      <c r="BW6" s="38"/>
      <c r="BX6" s="38"/>
      <c r="BY6" s="39"/>
      <c r="BZ6" s="39"/>
      <c r="CA6" s="39"/>
      <c r="CB6" s="38"/>
      <c r="CC6" s="38"/>
      <c r="CD6" s="38"/>
      <c r="CE6" s="38"/>
      <c r="CF6" s="38"/>
      <c r="CG6" s="38"/>
      <c r="CH6" s="38"/>
    </row>
    <row r="7" ht="15.75" customHeight="1">
      <c r="A7" s="41" t="s">
        <v>13</v>
      </c>
      <c r="B7" s="42" t="str">
        <f t="shared" ref="B7:B27" si="0">RANK(E7,$E$7:$E$27)&amp;IF(COUNTIF($E$7:$E$27,E7)&gt;1,"-"&amp;RANK(E7,$E$7:$E$27)+COUNTIF($E$7:$E$27,E7)-1,"")</f>
        <v>5</v>
      </c>
      <c r="C7" s="42" t="str">
        <f t="shared" ref="C7:C12" si="1">RANK(E7,$E$7:$E$12)&amp;IF(COUNTIF($E$7:$E$12,E7)&gt;1,"-"&amp;RANK(E7,$E$7:$E$12)+COUNTIF($E$7:$E$12,E7)-1,"")</f>
        <v>2</v>
      </c>
      <c r="D7" s="43">
        <f t="shared" ref="D7:D27" si="2">E7/$E$5*100</f>
        <v>107.14285714285714</v>
      </c>
      <c r="E7" s="44">
        <f t="shared" ref="E7:E27" si="3">I7+O7+S7+AB7+AG7+AK7+AO7+AW7+BF7+BK7+BR7+BV7+BY7+CA7</f>
        <v>90</v>
      </c>
      <c r="F7" s="45">
        <f>'1.1'!H7</f>
        <v>4</v>
      </c>
      <c r="G7" s="45">
        <f>'1.2'!F7</f>
        <v>2</v>
      </c>
      <c r="H7" s="45">
        <f>'1.3'!F7</f>
        <v>2</v>
      </c>
      <c r="I7" s="43">
        <f t="shared" ref="I7:I27" si="4">SUM(F7:H7)</f>
        <v>8</v>
      </c>
      <c r="J7" s="42" t="str">
        <f t="shared" ref="J7:J12" si="5">RANK(I7,$I$7:$I$12)&amp;IF(COUNTIF($I$7:$I$12,I7)&gt;1,"-"&amp;RANK(I7,$I$7:$I$12)+COUNTIF($I$7:$I$12,I7)-1,"")</f>
        <v>1-6</v>
      </c>
      <c r="K7" s="42" t="str">
        <f t="shared" ref="K7:K27" si="6">RANK(I7,$I$7:$I$27)&amp;IF(COUNTIF($I$7:$I$27,I7)&gt;1,"-"&amp;RANK(I7,$I$7:$I$27)+COUNTIF($I$7:$I$27,I7)-1,"")</f>
        <v>1-18</v>
      </c>
      <c r="L7" s="46">
        <f>'2.1'!D8</f>
        <v>4</v>
      </c>
      <c r="M7" s="46">
        <f>'2.2'!D8</f>
        <v>4</v>
      </c>
      <c r="N7" s="46">
        <f>'2.3'!D8</f>
        <v>4</v>
      </c>
      <c r="O7" s="43">
        <f t="shared" ref="O7:O27" si="7">SUM(L7:N7)</f>
        <v>12</v>
      </c>
      <c r="P7" s="42" t="str">
        <f t="shared" ref="P7:P12" si="8">RANK(O7,$O$7:$O$12)&amp;IF(COUNTIF($O$7:$O$12,O7)&gt;1,"-"&amp;RANK(O7,$O$7:$O$12)+COUNTIF($O$7:$O$12,O7)-1,"")</f>
        <v>1-5</v>
      </c>
      <c r="Q7" s="42" t="str">
        <f t="shared" ref="Q7:Q27" si="9">RANK(O7,$O$7:$O$27)&amp;IF(COUNTIF($O$7:$O$27,O7)&gt;1,"-"&amp;RANK(O7,$O$7:$O$27)+COUNTIF($O$7:$O$27,O7)-1,"")</f>
        <v>1-17</v>
      </c>
      <c r="R7" s="46">
        <f>'3.1'!F7</f>
        <v>2</v>
      </c>
      <c r="S7" s="43">
        <f t="shared" ref="S7:S27" si="10">R7</f>
        <v>2</v>
      </c>
      <c r="T7" s="42" t="str">
        <f t="shared" ref="T7:T12" si="11">RANK(S7,$S$7:$S$12)&amp;IF(COUNTIF($S$7:$S$12,S7)&gt;1,"-"&amp;RANK(S7,$S$7:$S$12)+COUNTIF($S$7:$S$12,S7)-1,"")</f>
        <v>1-5</v>
      </c>
      <c r="U7" s="42" t="str">
        <f t="shared" ref="U7:U27" si="12">RANK(S7,$S$7:$S$27)&amp;IF(COUNTIF($S$7:$S$27,S7)&gt;1,"-"&amp;RANK(S7,$S$7:$S$27)+COUNTIF($S$7:$S$27,S7)-1,"")</f>
        <v>1-17</v>
      </c>
      <c r="V7" s="46">
        <f>'4.1'!F8</f>
        <v>2</v>
      </c>
      <c r="W7" s="46">
        <f>'4.2'!F8</f>
        <v>1</v>
      </c>
      <c r="X7" s="46">
        <f>'4.3'!F8</f>
        <v>2</v>
      </c>
      <c r="Y7" s="46">
        <f>'4.4'!F8</f>
        <v>2</v>
      </c>
      <c r="Z7" s="46">
        <f>'4.5'!F8</f>
        <v>2</v>
      </c>
      <c r="AA7" s="46">
        <f>'4.6'!E8</f>
        <v>2</v>
      </c>
      <c r="AB7" s="43">
        <f t="shared" ref="AB7:AB27" si="13">SUM(V7:AA7)</f>
        <v>11</v>
      </c>
      <c r="AC7" s="42" t="str">
        <f t="shared" ref="AC7:AC12" si="14">RANK(AB7,$AB$7:$AB$12)&amp;IF(COUNTIF($AB$7:$AB$12,AB7)&gt;1,"-"&amp;RANK(AB7,$AB$7:$AB$12)+COUNTIF($AB$7:$AB$12,AB7)-1,"")</f>
        <v>6</v>
      </c>
      <c r="AD7" s="42" t="str">
        <f t="shared" ref="AD7:AD27" si="15">RANK(AB7,$AB$7:$AB$27)&amp;IF(COUNTIF($AB$7:$AB$27,AB7)&gt;1,"-"&amp;RANK(AB7,$AB$7:$AB$27)+COUNTIF($AB$7:$AB$27,AB7)-1,"")</f>
        <v>16-17</v>
      </c>
      <c r="AE7" s="46">
        <f>'5.1'!D8</f>
        <v>4</v>
      </c>
      <c r="AF7" s="46">
        <f>'5.2'!D8</f>
        <v>4</v>
      </c>
      <c r="AG7" s="43">
        <f t="shared" ref="AG7:AG27" si="16">SUM(AE7:AF7)</f>
        <v>8</v>
      </c>
      <c r="AH7" s="42" t="str">
        <f t="shared" ref="AH7:AH12" si="17">RANK(AG7,$AG$7:$AG$12)&amp;IF(COUNTIF($AG$7:$AG$12,AG7)&gt;1,"-"&amp;RANK(AG7,$AG$7:$AG$12)+COUNTIF($AG$7:$AG$12,AG7)-1,"")</f>
        <v>1-6</v>
      </c>
      <c r="AI7" s="42" t="str">
        <f t="shared" ref="AI7:AI27" si="18">RANK(AG7,$AG$7:$AG$27)&amp;IF(COUNTIF($AG$7:$AG$27,AG7)&gt;1,"-"&amp;RANK(AG7,$AG$7:$AG$27)+COUNTIF($AG$7:$AG$27,AG7)-1,"")</f>
        <v>1-20</v>
      </c>
      <c r="AJ7" s="46">
        <f>'6.1'!F8</f>
        <v>3</v>
      </c>
      <c r="AK7" s="43">
        <f t="shared" ref="AK7:AK27" si="19">AJ7</f>
        <v>3</v>
      </c>
      <c r="AL7" s="42" t="str">
        <f t="shared" ref="AL7:AL12" si="20">RANK(AK7,$AK$7:$AK$12)&amp;IF(COUNTIF($AK$7:$AK$12,AK7)&gt;1,"-"&amp;RANK(AK7,$AK$7:$AK$12)+COUNTIF($AK$7:$AK$12,AK7)-1,"")</f>
        <v>1-4</v>
      </c>
      <c r="AM7" s="42" t="str">
        <f t="shared" ref="AM7:AM27" si="21">RANK(AK7,$AK$7:$AK$27)&amp;IF(COUNTIF($AK$7:$AK$27,AK7)&gt;1,"-"&amp;RANK(AK7,$AK$7:$AK$27)+COUNTIF($AK$7:$AK$27,AK7)-1,"")</f>
        <v>1-15</v>
      </c>
      <c r="AN7" s="46">
        <f>'7.1'!E8</f>
        <v>1</v>
      </c>
      <c r="AO7" s="46">
        <f>'7.2'!F7</f>
        <v>2</v>
      </c>
      <c r="AP7" s="43">
        <f t="shared" ref="AP7:AP27" si="22">SUM(AN7:AO7)</f>
        <v>3</v>
      </c>
      <c r="AQ7" s="42" t="str">
        <f t="shared" ref="AQ7:AQ12" si="23">RANK(AP7,$AP$7:$AP$12)&amp;IF(COUNTIF($AP$7:$AP$12,AP7)&gt;1,"-"&amp;RANK(AP7,$AP$7:$AP$12)+COUNTIF($AP$7:$AP$12,AP7)-1,"")</f>
        <v>6</v>
      </c>
      <c r="AR7" s="42" t="str">
        <f t="shared" ref="AR7:AR27" si="24">RANK(AP7,$AP$7:$AP$27)&amp;IF(COUNTIF($AP$7:$AP$27,AP7)&gt;1,"-"&amp;RANK(AP7,$AP$7:$AP$27)+COUNTIF($AP$7:$AP$27,AP7)-1,"")</f>
        <v>17-19</v>
      </c>
      <c r="AS7" s="45">
        <f>'8.1'!G7</f>
        <v>3</v>
      </c>
      <c r="AT7" s="45">
        <f>'8.2'!G7</f>
        <v>3</v>
      </c>
      <c r="AU7" s="45">
        <f>'8.3'!G7</f>
        <v>3</v>
      </c>
      <c r="AV7" s="45">
        <f>'8.4'!G8</f>
        <v>3</v>
      </c>
      <c r="AW7" s="43">
        <f t="shared" ref="AW7:AW27" si="25">SUM(AS7:AV7)</f>
        <v>12</v>
      </c>
      <c r="AX7" s="42" t="str">
        <f t="shared" ref="AX7:AX12" si="26">RANK(AW7,$AW$7:$AW$12)&amp;IF(COUNTIF($AW$7:$AW$12,AW7)&gt;1,"-"&amp;RANK(AW7,$AW$7:$AW$12)+COUNTIF($AW$7:$AW$12,AW7)-1,"")</f>
        <v>1-5</v>
      </c>
      <c r="AY7" s="42" t="str">
        <f t="shared" ref="AY7:AY27" si="27">RANK(AW7,$AW$7:$AW$27)&amp;IF(COUNTIF($AW$7:$AW$27,AW7)&gt;1,"-"&amp;RANK(AW7,$AW$7:$AW$27)+COUNTIF($AW$7:$AW$27,AW7)-1,"")</f>
        <v>1-13</v>
      </c>
      <c r="AZ7" s="46">
        <f>'9.1'!H7</f>
        <v>2</v>
      </c>
      <c r="BA7" s="46">
        <f>'9.2'!H7</f>
        <v>2</v>
      </c>
      <c r="BB7" s="46">
        <f>'9.3'!H7</f>
        <v>2</v>
      </c>
      <c r="BC7" s="46">
        <f>'9.4'!H8</f>
        <v>2</v>
      </c>
      <c r="BD7" s="46">
        <f>'9.5'!H7</f>
        <v>2</v>
      </c>
      <c r="BE7" s="46">
        <f>'9.6'!H7</f>
        <v>2</v>
      </c>
      <c r="BF7" s="47">
        <f t="shared" ref="BF7:BF27" si="28">SUM(AZ7:BE7)</f>
        <v>12</v>
      </c>
      <c r="BG7" s="42" t="str">
        <f t="shared" ref="BG7:BG12" si="29">RANK(BF7,$BF$7:$BF$12)&amp;IF(COUNTIF($BF$7:$BF$12,BF7)&gt;1,"-"&amp;RANK(BF7,$BF$7:$BF$12)+COUNTIF($BF$7:$BF$12,BF7)-1,"")</f>
        <v>1-6</v>
      </c>
      <c r="BH7" s="42" t="str">
        <f t="shared" ref="BH7:BH27" si="30">RANK(BF7,$BF$7:$BF$27)&amp;IF(COUNTIF($BF$7:$BF$27,BF7)&gt;1,"-"&amp;RANK(BF7,$BF$7:$BF$27)+COUNTIF($BF$7:$BF$27,BF7)-1,"")</f>
        <v>1-14</v>
      </c>
      <c r="BI7" s="46">
        <f>'10.1'!H7</f>
        <v>2</v>
      </c>
      <c r="BJ7" s="46">
        <f>'10.2'!H8</f>
        <v>2</v>
      </c>
      <c r="BK7" s="47">
        <f t="shared" ref="BK7:BK27" si="31">SUM(BI7:BJ7)</f>
        <v>4</v>
      </c>
      <c r="BL7" s="42" t="str">
        <f t="shared" ref="BL7:BL12" si="32">RANK(BK7,$BK$7:$BK$12)&amp;IF(COUNTIF($BK$7:$BK$12,BK7)&gt;1,"-"&amp;RANK(BK7,$BK$7:$BK$12)+COUNTIF($BK$7:$BK$12,BK7)-1,"")</f>
        <v>1-2</v>
      </c>
      <c r="BM7" s="42" t="str">
        <f t="shared" ref="BM7:BM27" si="33">RANK(BK7,$BK$7:$BK$27)&amp;IF(COUNTIF($BK$7:$BK$27,BK7)&gt;1,"-"&amp;RANK(BK7,$BK$7:$BK$27)+COUNTIF($BK$7:$BK$27,BK7)-1,"")</f>
        <v>1-11</v>
      </c>
      <c r="BN7" s="46">
        <f>'11.1'!G8</f>
        <v>3</v>
      </c>
      <c r="BO7" s="46">
        <f>'11.2'!G7</f>
        <v>3</v>
      </c>
      <c r="BP7" s="46">
        <f>'11.3'!G7</f>
        <v>3</v>
      </c>
      <c r="BQ7" s="46">
        <f>'11.4'!G8</f>
        <v>3</v>
      </c>
      <c r="BR7" s="43">
        <f t="shared" ref="BR7:BR27" si="34">SUM(BN7:BQ7)</f>
        <v>12</v>
      </c>
      <c r="BS7" s="42" t="str">
        <f t="shared" ref="BS7:BS12" si="35">RANK(BR7,$BR$7:$BR$12)&amp;IF(COUNTIF($BR$7:$BR$12,BR7)&gt;1,"-"&amp;RANK(BR7,$BR$7:$BR$12)+COUNTIF($BR$7:$BR$12,BR7)-1,"")</f>
        <v>1-5</v>
      </c>
      <c r="BT7" s="42" t="str">
        <f t="shared" ref="BT7:BT27" si="36">RANK(BR7,$BR$7:$BR$27)&amp;IF(COUNTIF($BR$7:$BR$27,BR7)&gt;1,"-"&amp;RANK(BR7,$BR$7:$BR$27)+COUNTIF($BR$7:$BR$27,BR7)-1,"")</f>
        <v>1-15</v>
      </c>
      <c r="BU7" s="46">
        <f>'12.1'!E7</f>
        <v>1</v>
      </c>
      <c r="BV7" s="43">
        <f t="shared" ref="BV7:BV12" si="37">SUM(BU7:BU7)</f>
        <v>1</v>
      </c>
      <c r="BW7" s="42" t="str">
        <f t="shared" ref="BW7:BW12" si="38">RANK(BV7,$BV$7:$BV$12)&amp;IF(COUNTIF($BV$7:$BV$12,BV7)&gt;1,"-"&amp;RANK(BV7,$BV$7:$BV$12)+COUNTIF($BV$7:$BV$12,BV7)-1,"")</f>
        <v>1-6</v>
      </c>
      <c r="BX7" s="42" t="str">
        <f t="shared" ref="BX7:BX27" si="39">RANK(BV7,$BV$7:$BV$27)&amp;IF(COUNTIF($BV$7:$BV$27,BV7)&gt;1,"-"&amp;RANK(BV7,$BV$7:$BV$27)+COUNTIF($BV$7:$BV$27,BV7)-1,"")</f>
        <v>1-19</v>
      </c>
      <c r="BY7" s="46">
        <f>'13.1'!F8</f>
        <v>1</v>
      </c>
      <c r="BZ7" s="46">
        <f>'13.2'!E8</f>
        <v>2</v>
      </c>
      <c r="CA7" s="46">
        <f>'13.3'!F7</f>
        <v>2</v>
      </c>
      <c r="CB7" s="47">
        <f t="shared" ref="CB7:CB27" si="40">SUM(BY7:CA7)</f>
        <v>5</v>
      </c>
      <c r="CC7" s="42" t="str">
        <f t="shared" ref="CC7:CC12" si="41">RANK(CB7,$CB$7:$CB$12)&amp;IF(COUNTIF($CB$7:$CB$12,CB7)&gt;1,"-"&amp;RANK(CB7,$CB$7:$CB$12)+COUNTIF($CB$7:$CB$12,CB7)-1,"")</f>
        <v>5-6</v>
      </c>
      <c r="CD7" s="42" t="str">
        <f t="shared" ref="CD7:CD27" si="42">RANK(CB7,$CB$7:$CB$27)&amp;IF(COUNTIF($CB$7:$CB$27,CB7)&gt;1,"-"&amp;RANK(CB7,$CB$7:$CB$27)+COUNTIF($CB$7:$CB$27,CB7)-1,"")</f>
        <v>13-14</v>
      </c>
      <c r="CE7" s="48">
        <f>'14.1'!D8</f>
        <v>3</v>
      </c>
      <c r="CF7" s="49">
        <f t="shared" ref="CF7:CF27" si="43">SUM(CE7)</f>
        <v>3</v>
      </c>
      <c r="CG7" s="42" t="str">
        <f t="shared" ref="CG7:CG12" si="44">RANK(CF7,$CF$7:$CF$12)&amp;IF(COUNTIF($CF$7:$CF$12,CF7)&gt;1,"-"&amp;RANK(CF7,$CF$7:$CF$12)+COUNTIF($CF$7:$CF$12,CF7)-1,"")</f>
        <v>1-6</v>
      </c>
      <c r="CH7" s="42" t="str">
        <f t="shared" ref="CH7:CH27" si="45">RANK(CF7,$CF$7:$CF$27)&amp;IF(COUNTIF($CF$7:$CF$27,CF7)&gt;1,"-"&amp;RANK(CF7,$CF$7:$CF$27)+COUNTIF($CF$7:$CF$27,CF7)-1,"")</f>
        <v>1-18</v>
      </c>
    </row>
    <row r="8" ht="15.75" customHeight="1">
      <c r="A8" s="41" t="s">
        <v>14</v>
      </c>
      <c r="B8" s="42" t="str">
        <f t="shared" si="0"/>
        <v>12-13</v>
      </c>
      <c r="C8" s="42" t="str">
        <f t="shared" si="1"/>
        <v>5</v>
      </c>
      <c r="D8" s="43">
        <f t="shared" si="2"/>
        <v>102.38095238095238</v>
      </c>
      <c r="E8" s="44">
        <f t="shared" si="3"/>
        <v>86</v>
      </c>
      <c r="F8" s="45">
        <f>'1.1'!H8</f>
        <v>4</v>
      </c>
      <c r="G8" s="45">
        <f>'1.2'!F8</f>
        <v>2</v>
      </c>
      <c r="H8" s="45">
        <f>'1.3'!F8</f>
        <v>2</v>
      </c>
      <c r="I8" s="43">
        <f t="shared" si="4"/>
        <v>8</v>
      </c>
      <c r="J8" s="42" t="str">
        <f t="shared" si="5"/>
        <v>1-6</v>
      </c>
      <c r="K8" s="42" t="str">
        <f t="shared" si="6"/>
        <v>1-18</v>
      </c>
      <c r="L8" s="46">
        <f>'2.1'!D9</f>
        <v>2</v>
      </c>
      <c r="M8" s="46">
        <f>'2.2'!D9</f>
        <v>4</v>
      </c>
      <c r="N8" s="46">
        <f>'2.3'!D9</f>
        <v>4</v>
      </c>
      <c r="O8" s="43">
        <f t="shared" si="7"/>
        <v>10</v>
      </c>
      <c r="P8" s="42" t="str">
        <f t="shared" si="8"/>
        <v>6</v>
      </c>
      <c r="Q8" s="42" t="str">
        <f t="shared" si="9"/>
        <v>18</v>
      </c>
      <c r="R8" s="46">
        <f>'3.1'!F8</f>
        <v>1</v>
      </c>
      <c r="S8" s="43">
        <f t="shared" si="10"/>
        <v>1</v>
      </c>
      <c r="T8" s="42" t="str">
        <f t="shared" si="11"/>
        <v>6</v>
      </c>
      <c r="U8" s="42" t="str">
        <f t="shared" si="12"/>
        <v>18-20</v>
      </c>
      <c r="V8" s="46">
        <f>'4.1'!F9</f>
        <v>2</v>
      </c>
      <c r="W8" s="46">
        <f>'4.2'!F9</f>
        <v>2</v>
      </c>
      <c r="X8" s="46">
        <f>'4.3'!F9</f>
        <v>2</v>
      </c>
      <c r="Y8" s="46">
        <f>'4.4'!F9</f>
        <v>2</v>
      </c>
      <c r="Z8" s="46">
        <f>'4.5'!F9</f>
        <v>2</v>
      </c>
      <c r="AA8" s="46">
        <f>'4.6'!E9</f>
        <v>2</v>
      </c>
      <c r="AB8" s="43">
        <f t="shared" si="13"/>
        <v>12</v>
      </c>
      <c r="AC8" s="42" t="str">
        <f t="shared" si="14"/>
        <v>1-5</v>
      </c>
      <c r="AD8" s="42" t="str">
        <f t="shared" si="15"/>
        <v>1-15</v>
      </c>
      <c r="AE8" s="46">
        <f>'5.1'!D9</f>
        <v>4</v>
      </c>
      <c r="AF8" s="46">
        <f>'5.2'!D9</f>
        <v>4</v>
      </c>
      <c r="AG8" s="43">
        <f t="shared" si="16"/>
        <v>8</v>
      </c>
      <c r="AH8" s="42" t="str">
        <f t="shared" si="17"/>
        <v>1-6</v>
      </c>
      <c r="AI8" s="42" t="str">
        <f t="shared" si="18"/>
        <v>1-20</v>
      </c>
      <c r="AJ8" s="46">
        <f>'6.1'!F9</f>
        <v>1</v>
      </c>
      <c r="AK8" s="43">
        <f t="shared" si="19"/>
        <v>1</v>
      </c>
      <c r="AL8" s="42" t="str">
        <f t="shared" si="20"/>
        <v>6</v>
      </c>
      <c r="AM8" s="42" t="str">
        <f t="shared" si="21"/>
        <v>18-19</v>
      </c>
      <c r="AN8" s="46">
        <f>'7.1'!E9</f>
        <v>3</v>
      </c>
      <c r="AO8" s="46">
        <f>'7.2'!F8</f>
        <v>2</v>
      </c>
      <c r="AP8" s="43">
        <f t="shared" si="22"/>
        <v>5</v>
      </c>
      <c r="AQ8" s="42" t="str">
        <f t="shared" si="23"/>
        <v>1-5</v>
      </c>
      <c r="AR8" s="42" t="str">
        <f t="shared" si="24"/>
        <v>1-16</v>
      </c>
      <c r="AS8" s="45">
        <f>'8.1'!G8</f>
        <v>3</v>
      </c>
      <c r="AT8" s="45">
        <f>'8.2'!G8</f>
        <v>3</v>
      </c>
      <c r="AU8" s="45">
        <f>'8.3'!G8</f>
        <v>3</v>
      </c>
      <c r="AV8" s="45">
        <f>'8.4'!G9</f>
        <v>3</v>
      </c>
      <c r="AW8" s="43">
        <f t="shared" si="25"/>
        <v>12</v>
      </c>
      <c r="AX8" s="42" t="str">
        <f t="shared" si="26"/>
        <v>1-5</v>
      </c>
      <c r="AY8" s="42" t="str">
        <f t="shared" si="27"/>
        <v>1-13</v>
      </c>
      <c r="AZ8" s="46">
        <f>'9.1'!H8</f>
        <v>2</v>
      </c>
      <c r="BA8" s="46">
        <f>'9.2'!H8</f>
        <v>2</v>
      </c>
      <c r="BB8" s="46">
        <f>'9.3'!H8</f>
        <v>2</v>
      </c>
      <c r="BC8" s="46">
        <f>'9.4'!H9</f>
        <v>2</v>
      </c>
      <c r="BD8" s="46">
        <f>'9.5'!H8</f>
        <v>2</v>
      </c>
      <c r="BE8" s="46">
        <f>'9.6'!H8</f>
        <v>2</v>
      </c>
      <c r="BF8" s="47">
        <f t="shared" si="28"/>
        <v>12</v>
      </c>
      <c r="BG8" s="42" t="str">
        <f t="shared" si="29"/>
        <v>1-6</v>
      </c>
      <c r="BH8" s="42" t="str">
        <f t="shared" si="30"/>
        <v>1-14</v>
      </c>
      <c r="BI8" s="46">
        <f>'10.1'!H8</f>
        <v>2</v>
      </c>
      <c r="BJ8" s="46">
        <f>'10.2'!H9</f>
        <v>1</v>
      </c>
      <c r="BK8" s="47">
        <f t="shared" si="31"/>
        <v>3</v>
      </c>
      <c r="BL8" s="42" t="str">
        <f t="shared" si="32"/>
        <v>3-4</v>
      </c>
      <c r="BM8" s="42" t="str">
        <f t="shared" si="33"/>
        <v>12-14</v>
      </c>
      <c r="BN8" s="46">
        <f>'11.1'!G9</f>
        <v>3</v>
      </c>
      <c r="BO8" s="46">
        <f>'11.2'!G8</f>
        <v>3</v>
      </c>
      <c r="BP8" s="46">
        <f>'11.3'!G8</f>
        <v>3</v>
      </c>
      <c r="BQ8" s="46">
        <f>'11.4'!G9</f>
        <v>3</v>
      </c>
      <c r="BR8" s="43">
        <f t="shared" si="34"/>
        <v>12</v>
      </c>
      <c r="BS8" s="42" t="str">
        <f t="shared" si="35"/>
        <v>1-5</v>
      </c>
      <c r="BT8" s="42" t="str">
        <f t="shared" si="36"/>
        <v>1-15</v>
      </c>
      <c r="BU8" s="46">
        <f>'12.1'!E8</f>
        <v>1</v>
      </c>
      <c r="BV8" s="43">
        <f t="shared" si="37"/>
        <v>1</v>
      </c>
      <c r="BW8" s="42" t="str">
        <f t="shared" si="38"/>
        <v>1-6</v>
      </c>
      <c r="BX8" s="42" t="str">
        <f t="shared" si="39"/>
        <v>1-19</v>
      </c>
      <c r="BY8" s="46">
        <f>'13.1'!F9</f>
        <v>2</v>
      </c>
      <c r="BZ8" s="46">
        <f>'13.2'!E9</f>
        <v>2</v>
      </c>
      <c r="CA8" s="46">
        <f>'13.3'!F8</f>
        <v>2</v>
      </c>
      <c r="CB8" s="47">
        <f t="shared" si="40"/>
        <v>6</v>
      </c>
      <c r="CC8" s="42" t="str">
        <f t="shared" si="41"/>
        <v>1-4</v>
      </c>
      <c r="CD8" s="42" t="str">
        <f t="shared" si="42"/>
        <v>1-12</v>
      </c>
      <c r="CE8" s="48">
        <f>'14.1'!D9</f>
        <v>3</v>
      </c>
      <c r="CF8" s="49">
        <f t="shared" si="43"/>
        <v>3</v>
      </c>
      <c r="CG8" s="42" t="str">
        <f t="shared" si="44"/>
        <v>1-6</v>
      </c>
      <c r="CH8" s="42" t="str">
        <f t="shared" si="45"/>
        <v>1-18</v>
      </c>
    </row>
    <row r="9" ht="15.75" customHeight="1">
      <c r="A9" s="41" t="s">
        <v>15</v>
      </c>
      <c r="B9" s="42" t="str">
        <f t="shared" si="0"/>
        <v>14-15</v>
      </c>
      <c r="C9" s="42" t="str">
        <f t="shared" si="1"/>
        <v>6</v>
      </c>
      <c r="D9" s="43">
        <f t="shared" si="2"/>
        <v>101.19047619047619</v>
      </c>
      <c r="E9" s="44">
        <f t="shared" si="3"/>
        <v>85</v>
      </c>
      <c r="F9" s="45">
        <f>'1.1'!H9</f>
        <v>4</v>
      </c>
      <c r="G9" s="45">
        <f>'1.2'!F9</f>
        <v>2</v>
      </c>
      <c r="H9" s="45">
        <f>'1.3'!F9</f>
        <v>2</v>
      </c>
      <c r="I9" s="43">
        <f t="shared" si="4"/>
        <v>8</v>
      </c>
      <c r="J9" s="42" t="str">
        <f t="shared" si="5"/>
        <v>1-6</v>
      </c>
      <c r="K9" s="42" t="str">
        <f t="shared" si="6"/>
        <v>1-18</v>
      </c>
      <c r="L9" s="46">
        <f>'2.1'!D10</f>
        <v>4</v>
      </c>
      <c r="M9" s="46">
        <f>'2.2'!D10</f>
        <v>4</v>
      </c>
      <c r="N9" s="46">
        <f>'2.3'!D10</f>
        <v>4</v>
      </c>
      <c r="O9" s="43">
        <f t="shared" si="7"/>
        <v>12</v>
      </c>
      <c r="P9" s="42" t="str">
        <f t="shared" si="8"/>
        <v>1-5</v>
      </c>
      <c r="Q9" s="42" t="str">
        <f t="shared" si="9"/>
        <v>1-17</v>
      </c>
      <c r="R9" s="46">
        <f>'3.1'!F9</f>
        <v>2</v>
      </c>
      <c r="S9" s="43">
        <f t="shared" si="10"/>
        <v>2</v>
      </c>
      <c r="T9" s="42" t="str">
        <f t="shared" si="11"/>
        <v>1-5</v>
      </c>
      <c r="U9" s="42" t="str">
        <f t="shared" si="12"/>
        <v>1-17</v>
      </c>
      <c r="V9" s="46">
        <f>'4.1'!F10</f>
        <v>2</v>
      </c>
      <c r="W9" s="46">
        <f>'4.2'!F10</f>
        <v>2</v>
      </c>
      <c r="X9" s="46">
        <f>'4.3'!F10</f>
        <v>2</v>
      </c>
      <c r="Y9" s="46">
        <f>'4.4'!F10</f>
        <v>2</v>
      </c>
      <c r="Z9" s="46">
        <f>'4.5'!F10</f>
        <v>2</v>
      </c>
      <c r="AA9" s="46">
        <f>'4.6'!E10</f>
        <v>2</v>
      </c>
      <c r="AB9" s="43">
        <f t="shared" si="13"/>
        <v>12</v>
      </c>
      <c r="AC9" s="42" t="str">
        <f t="shared" si="14"/>
        <v>1-5</v>
      </c>
      <c r="AD9" s="42" t="str">
        <f t="shared" si="15"/>
        <v>1-15</v>
      </c>
      <c r="AE9" s="46">
        <f>'5.1'!D10</f>
        <v>4</v>
      </c>
      <c r="AF9" s="46">
        <f>'5.2'!D10</f>
        <v>4</v>
      </c>
      <c r="AG9" s="43">
        <f t="shared" si="16"/>
        <v>8</v>
      </c>
      <c r="AH9" s="42" t="str">
        <f t="shared" si="17"/>
        <v>1-6</v>
      </c>
      <c r="AI9" s="42" t="str">
        <f t="shared" si="18"/>
        <v>1-20</v>
      </c>
      <c r="AJ9" s="46">
        <f>'6.1'!F10</f>
        <v>3</v>
      </c>
      <c r="AK9" s="43">
        <f t="shared" si="19"/>
        <v>3</v>
      </c>
      <c r="AL9" s="42" t="str">
        <f t="shared" si="20"/>
        <v>1-4</v>
      </c>
      <c r="AM9" s="42" t="str">
        <f t="shared" si="21"/>
        <v>1-15</v>
      </c>
      <c r="AN9" s="46">
        <f>'7.1'!E10</f>
        <v>3</v>
      </c>
      <c r="AO9" s="46">
        <f>'7.2'!F9</f>
        <v>2</v>
      </c>
      <c r="AP9" s="43">
        <f t="shared" si="22"/>
        <v>5</v>
      </c>
      <c r="AQ9" s="42" t="str">
        <f t="shared" si="23"/>
        <v>1-5</v>
      </c>
      <c r="AR9" s="42" t="str">
        <f t="shared" si="24"/>
        <v>1-16</v>
      </c>
      <c r="AS9" s="45">
        <f>'8.1'!G9</f>
        <v>3</v>
      </c>
      <c r="AT9" s="45">
        <f>'8.2'!G9</f>
        <v>3</v>
      </c>
      <c r="AU9" s="45">
        <f>'8.3'!G9</f>
        <v>3</v>
      </c>
      <c r="AV9" s="45">
        <f>'8.4'!G10</f>
        <v>0</v>
      </c>
      <c r="AW9" s="43">
        <f t="shared" si="25"/>
        <v>9</v>
      </c>
      <c r="AX9" s="42" t="str">
        <f t="shared" si="26"/>
        <v>6</v>
      </c>
      <c r="AY9" s="42" t="str">
        <f t="shared" si="27"/>
        <v>15-18</v>
      </c>
      <c r="AZ9" s="46">
        <f>'9.1'!H9</f>
        <v>2</v>
      </c>
      <c r="BA9" s="46">
        <f>'9.2'!H9</f>
        <v>2</v>
      </c>
      <c r="BB9" s="46">
        <f>'9.3'!H9</f>
        <v>2</v>
      </c>
      <c r="BC9" s="46">
        <f>'9.4'!H10</f>
        <v>2</v>
      </c>
      <c r="BD9" s="46">
        <f>'9.5'!H9</f>
        <v>2</v>
      </c>
      <c r="BE9" s="46">
        <f>'9.6'!H9</f>
        <v>2</v>
      </c>
      <c r="BF9" s="47">
        <f t="shared" si="28"/>
        <v>12</v>
      </c>
      <c r="BG9" s="42" t="str">
        <f t="shared" si="29"/>
        <v>1-6</v>
      </c>
      <c r="BH9" s="42" t="str">
        <f t="shared" si="30"/>
        <v>1-14</v>
      </c>
      <c r="BI9" s="46">
        <f>'10.1'!H9</f>
        <v>2</v>
      </c>
      <c r="BJ9" s="46">
        <f>'10.2'!H10</f>
        <v>1</v>
      </c>
      <c r="BK9" s="47">
        <f t="shared" si="31"/>
        <v>3</v>
      </c>
      <c r="BL9" s="42" t="str">
        <f t="shared" si="32"/>
        <v>3-4</v>
      </c>
      <c r="BM9" s="42" t="str">
        <f t="shared" si="33"/>
        <v>12-14</v>
      </c>
      <c r="BN9" s="46">
        <f>'11.1'!G10</f>
        <v>3</v>
      </c>
      <c r="BO9" s="46">
        <f>'11.2'!G9</f>
        <v>3</v>
      </c>
      <c r="BP9" s="46">
        <f>'11.3'!G9</f>
        <v>0</v>
      </c>
      <c r="BQ9" s="46">
        <f>'11.4'!G10</f>
        <v>3</v>
      </c>
      <c r="BR9" s="43">
        <f t="shared" si="34"/>
        <v>9</v>
      </c>
      <c r="BS9" s="42" t="str">
        <f t="shared" si="35"/>
        <v>6</v>
      </c>
      <c r="BT9" s="42" t="str">
        <f t="shared" si="36"/>
        <v>19</v>
      </c>
      <c r="BU9" s="46">
        <f>'12.1'!E9</f>
        <v>1</v>
      </c>
      <c r="BV9" s="43">
        <f t="shared" si="37"/>
        <v>1</v>
      </c>
      <c r="BW9" s="42" t="str">
        <f t="shared" si="38"/>
        <v>1-6</v>
      </c>
      <c r="BX9" s="42" t="str">
        <f t="shared" si="39"/>
        <v>1-19</v>
      </c>
      <c r="BY9" s="46">
        <f>'13.1'!F10</f>
        <v>2</v>
      </c>
      <c r="BZ9" s="46">
        <f>'13.2'!E10</f>
        <v>2</v>
      </c>
      <c r="CA9" s="46">
        <f>'13.3'!F9</f>
        <v>2</v>
      </c>
      <c r="CB9" s="47">
        <f t="shared" si="40"/>
        <v>6</v>
      </c>
      <c r="CC9" s="42" t="str">
        <f t="shared" si="41"/>
        <v>1-4</v>
      </c>
      <c r="CD9" s="42" t="str">
        <f t="shared" si="42"/>
        <v>1-12</v>
      </c>
      <c r="CE9" s="48">
        <f>'14.1'!D10</f>
        <v>3</v>
      </c>
      <c r="CF9" s="49">
        <f t="shared" si="43"/>
        <v>3</v>
      </c>
      <c r="CG9" s="42" t="str">
        <f t="shared" si="44"/>
        <v>1-6</v>
      </c>
      <c r="CH9" s="42" t="str">
        <f t="shared" si="45"/>
        <v>1-18</v>
      </c>
    </row>
    <row r="10" ht="15.75" customHeight="1">
      <c r="A10" s="41" t="s">
        <v>16</v>
      </c>
      <c r="B10" s="42" t="str">
        <f t="shared" si="0"/>
        <v>9-10</v>
      </c>
      <c r="C10" s="42" t="str">
        <f t="shared" si="1"/>
        <v>4</v>
      </c>
      <c r="D10" s="43">
        <f t="shared" si="2"/>
        <v>105.35714285714286</v>
      </c>
      <c r="E10" s="44">
        <f t="shared" si="3"/>
        <v>88.5</v>
      </c>
      <c r="F10" s="45">
        <f>'1.1'!H10</f>
        <v>4</v>
      </c>
      <c r="G10" s="45">
        <f>'1.2'!F10</f>
        <v>2</v>
      </c>
      <c r="H10" s="45">
        <f>'1.3'!F10</f>
        <v>2</v>
      </c>
      <c r="I10" s="43">
        <f t="shared" si="4"/>
        <v>8</v>
      </c>
      <c r="J10" s="42" t="str">
        <f t="shared" si="5"/>
        <v>1-6</v>
      </c>
      <c r="K10" s="42" t="str">
        <f t="shared" si="6"/>
        <v>1-18</v>
      </c>
      <c r="L10" s="46">
        <f>'2.1'!D11</f>
        <v>4</v>
      </c>
      <c r="M10" s="46">
        <f>'2.2'!D11</f>
        <v>4</v>
      </c>
      <c r="N10" s="46">
        <f>'2.3'!D11</f>
        <v>4</v>
      </c>
      <c r="O10" s="43">
        <f t="shared" si="7"/>
        <v>12</v>
      </c>
      <c r="P10" s="42" t="str">
        <f t="shared" si="8"/>
        <v>1-5</v>
      </c>
      <c r="Q10" s="42" t="str">
        <f t="shared" si="9"/>
        <v>1-17</v>
      </c>
      <c r="R10" s="46">
        <f>'3.1'!F10</f>
        <v>2</v>
      </c>
      <c r="S10" s="43">
        <f t="shared" si="10"/>
        <v>2</v>
      </c>
      <c r="T10" s="42" t="str">
        <f t="shared" si="11"/>
        <v>1-5</v>
      </c>
      <c r="U10" s="42" t="str">
        <f t="shared" si="12"/>
        <v>1-17</v>
      </c>
      <c r="V10" s="46">
        <f>'4.1'!F11</f>
        <v>2</v>
      </c>
      <c r="W10" s="46">
        <f>'4.2'!F11</f>
        <v>2</v>
      </c>
      <c r="X10" s="46">
        <f>'4.3'!F11</f>
        <v>2</v>
      </c>
      <c r="Y10" s="46">
        <f>'4.4'!F11</f>
        <v>2</v>
      </c>
      <c r="Z10" s="46">
        <f>'4.5'!F11</f>
        <v>2</v>
      </c>
      <c r="AA10" s="46">
        <f>'4.6'!E11</f>
        <v>2</v>
      </c>
      <c r="AB10" s="43">
        <f t="shared" si="13"/>
        <v>12</v>
      </c>
      <c r="AC10" s="42" t="str">
        <f t="shared" si="14"/>
        <v>1-5</v>
      </c>
      <c r="AD10" s="42" t="str">
        <f t="shared" si="15"/>
        <v>1-15</v>
      </c>
      <c r="AE10" s="46">
        <f>'5.1'!D11</f>
        <v>4</v>
      </c>
      <c r="AF10" s="46">
        <f>'5.2'!D11</f>
        <v>4</v>
      </c>
      <c r="AG10" s="43">
        <f t="shared" si="16"/>
        <v>8</v>
      </c>
      <c r="AH10" s="42" t="str">
        <f t="shared" si="17"/>
        <v>1-6</v>
      </c>
      <c r="AI10" s="42" t="str">
        <f t="shared" si="18"/>
        <v>1-20</v>
      </c>
      <c r="AJ10" s="46">
        <f>'6.1'!F11</f>
        <v>1.5</v>
      </c>
      <c r="AK10" s="43">
        <f t="shared" si="19"/>
        <v>1.5</v>
      </c>
      <c r="AL10" s="42" t="str">
        <f t="shared" si="20"/>
        <v>5</v>
      </c>
      <c r="AM10" s="42" t="str">
        <f t="shared" si="21"/>
        <v>16-17</v>
      </c>
      <c r="AN10" s="46">
        <f>'7.1'!E11</f>
        <v>3</v>
      </c>
      <c r="AO10" s="46">
        <f>'7.2'!F10</f>
        <v>2</v>
      </c>
      <c r="AP10" s="43">
        <f t="shared" si="22"/>
        <v>5</v>
      </c>
      <c r="AQ10" s="42" t="str">
        <f t="shared" si="23"/>
        <v>1-5</v>
      </c>
      <c r="AR10" s="42" t="str">
        <f t="shared" si="24"/>
        <v>1-16</v>
      </c>
      <c r="AS10" s="45">
        <f>'8.1'!G10</f>
        <v>3</v>
      </c>
      <c r="AT10" s="45">
        <f>'8.2'!G10</f>
        <v>3</v>
      </c>
      <c r="AU10" s="45">
        <f>'8.3'!G10</f>
        <v>3</v>
      </c>
      <c r="AV10" s="45">
        <f>'8.4'!G11</f>
        <v>3</v>
      </c>
      <c r="AW10" s="43">
        <f t="shared" si="25"/>
        <v>12</v>
      </c>
      <c r="AX10" s="42" t="str">
        <f t="shared" si="26"/>
        <v>1-5</v>
      </c>
      <c r="AY10" s="42" t="str">
        <f t="shared" si="27"/>
        <v>1-13</v>
      </c>
      <c r="AZ10" s="46">
        <f>'9.1'!H10</f>
        <v>2</v>
      </c>
      <c r="BA10" s="46">
        <f>'9.2'!H10</f>
        <v>2</v>
      </c>
      <c r="BB10" s="46">
        <f>'9.3'!H10</f>
        <v>2</v>
      </c>
      <c r="BC10" s="46">
        <f>'9.4'!H11</f>
        <v>2</v>
      </c>
      <c r="BD10" s="46">
        <f>'9.5'!H10</f>
        <v>2</v>
      </c>
      <c r="BE10" s="46">
        <f>'9.6'!H10</f>
        <v>2</v>
      </c>
      <c r="BF10" s="47">
        <f t="shared" si="28"/>
        <v>12</v>
      </c>
      <c r="BG10" s="42" t="str">
        <f t="shared" si="29"/>
        <v>1-6</v>
      </c>
      <c r="BH10" s="42" t="str">
        <f t="shared" si="30"/>
        <v>1-14</v>
      </c>
      <c r="BI10" s="46">
        <f>'10.1'!H10</f>
        <v>1</v>
      </c>
      <c r="BJ10" s="46">
        <f>'10.2'!H11</f>
        <v>1</v>
      </c>
      <c r="BK10" s="47">
        <f t="shared" si="31"/>
        <v>2</v>
      </c>
      <c r="BL10" s="42" t="str">
        <f t="shared" si="32"/>
        <v>5</v>
      </c>
      <c r="BM10" s="42" t="str">
        <f t="shared" si="33"/>
        <v>16-17</v>
      </c>
      <c r="BN10" s="46">
        <f>'11.1'!G11</f>
        <v>3</v>
      </c>
      <c r="BO10" s="46">
        <f>'11.2'!G10</f>
        <v>3</v>
      </c>
      <c r="BP10" s="46">
        <f>'11.3'!G10</f>
        <v>3</v>
      </c>
      <c r="BQ10" s="46">
        <f>'11.4'!G11</f>
        <v>3</v>
      </c>
      <c r="BR10" s="43">
        <f t="shared" si="34"/>
        <v>12</v>
      </c>
      <c r="BS10" s="42" t="str">
        <f t="shared" si="35"/>
        <v>1-5</v>
      </c>
      <c r="BT10" s="42" t="str">
        <f t="shared" si="36"/>
        <v>1-15</v>
      </c>
      <c r="BU10" s="46">
        <f>'12.1'!E10</f>
        <v>1</v>
      </c>
      <c r="BV10" s="43">
        <f t="shared" si="37"/>
        <v>1</v>
      </c>
      <c r="BW10" s="42" t="str">
        <f t="shared" si="38"/>
        <v>1-6</v>
      </c>
      <c r="BX10" s="42" t="str">
        <f t="shared" si="39"/>
        <v>1-19</v>
      </c>
      <c r="BY10" s="46">
        <f>'13.1'!F11</f>
        <v>2</v>
      </c>
      <c r="BZ10" s="46">
        <f>'13.2'!E11</f>
        <v>1</v>
      </c>
      <c r="CA10" s="46">
        <f>'13.3'!F10</f>
        <v>2</v>
      </c>
      <c r="CB10" s="47">
        <f t="shared" si="40"/>
        <v>5</v>
      </c>
      <c r="CC10" s="42" t="str">
        <f t="shared" si="41"/>
        <v>5-6</v>
      </c>
      <c r="CD10" s="42" t="str">
        <f t="shared" si="42"/>
        <v>13-14</v>
      </c>
      <c r="CE10" s="48">
        <f>'14.1'!D11</f>
        <v>3</v>
      </c>
      <c r="CF10" s="49">
        <f t="shared" si="43"/>
        <v>3</v>
      </c>
      <c r="CG10" s="42" t="str">
        <f t="shared" si="44"/>
        <v>1-6</v>
      </c>
      <c r="CH10" s="42" t="str">
        <f t="shared" si="45"/>
        <v>1-18</v>
      </c>
    </row>
    <row r="11" ht="15.75" customHeight="1">
      <c r="A11" s="41" t="s">
        <v>17</v>
      </c>
      <c r="B11" s="42" t="str">
        <f t="shared" si="0"/>
        <v>1-2</v>
      </c>
      <c r="C11" s="42" t="str">
        <f t="shared" si="1"/>
        <v>1</v>
      </c>
      <c r="D11" s="43">
        <f t="shared" si="2"/>
        <v>109.52380952380953</v>
      </c>
      <c r="E11" s="44">
        <f t="shared" si="3"/>
        <v>92</v>
      </c>
      <c r="F11" s="45">
        <f>'1.1'!H11</f>
        <v>4</v>
      </c>
      <c r="G11" s="45">
        <f>'1.2'!F11</f>
        <v>2</v>
      </c>
      <c r="H11" s="45">
        <f>'1.3'!F11</f>
        <v>2</v>
      </c>
      <c r="I11" s="43">
        <f t="shared" si="4"/>
        <v>8</v>
      </c>
      <c r="J11" s="42" t="str">
        <f t="shared" si="5"/>
        <v>1-6</v>
      </c>
      <c r="K11" s="42" t="str">
        <f t="shared" si="6"/>
        <v>1-18</v>
      </c>
      <c r="L11" s="46">
        <f>'2.1'!D12</f>
        <v>4</v>
      </c>
      <c r="M11" s="46">
        <f>'2.2'!D12</f>
        <v>4</v>
      </c>
      <c r="N11" s="46">
        <f>'2.3'!D12</f>
        <v>4</v>
      </c>
      <c r="O11" s="43">
        <f t="shared" si="7"/>
        <v>12</v>
      </c>
      <c r="P11" s="42" t="str">
        <f t="shared" si="8"/>
        <v>1-5</v>
      </c>
      <c r="Q11" s="42" t="str">
        <f t="shared" si="9"/>
        <v>1-17</v>
      </c>
      <c r="R11" s="46">
        <f>'3.1'!F11</f>
        <v>2</v>
      </c>
      <c r="S11" s="43">
        <f t="shared" si="10"/>
        <v>2</v>
      </c>
      <c r="T11" s="42" t="str">
        <f t="shared" si="11"/>
        <v>1-5</v>
      </c>
      <c r="U11" s="42" t="str">
        <f t="shared" si="12"/>
        <v>1-17</v>
      </c>
      <c r="V11" s="46">
        <f>'4.1'!F12</f>
        <v>2</v>
      </c>
      <c r="W11" s="46">
        <f>'4.2'!F12</f>
        <v>2</v>
      </c>
      <c r="X11" s="46">
        <f>'4.3'!F12</f>
        <v>2</v>
      </c>
      <c r="Y11" s="46">
        <f>'4.4'!F12</f>
        <v>2</v>
      </c>
      <c r="Z11" s="46">
        <f>'4.5'!F12</f>
        <v>2</v>
      </c>
      <c r="AA11" s="46">
        <f>'4.6'!E12</f>
        <v>2</v>
      </c>
      <c r="AB11" s="43">
        <f t="shared" si="13"/>
        <v>12</v>
      </c>
      <c r="AC11" s="42" t="str">
        <f t="shared" si="14"/>
        <v>1-5</v>
      </c>
      <c r="AD11" s="42" t="str">
        <f t="shared" si="15"/>
        <v>1-15</v>
      </c>
      <c r="AE11" s="46">
        <f>'5.1'!D12</f>
        <v>4</v>
      </c>
      <c r="AF11" s="46">
        <f>'5.2'!D12</f>
        <v>4</v>
      </c>
      <c r="AG11" s="43">
        <f t="shared" si="16"/>
        <v>8</v>
      </c>
      <c r="AH11" s="42" t="str">
        <f t="shared" si="17"/>
        <v>1-6</v>
      </c>
      <c r="AI11" s="42" t="str">
        <f t="shared" si="18"/>
        <v>1-20</v>
      </c>
      <c r="AJ11" s="46">
        <f>'6.1'!F12</f>
        <v>3</v>
      </c>
      <c r="AK11" s="43">
        <f t="shared" si="19"/>
        <v>3</v>
      </c>
      <c r="AL11" s="42" t="str">
        <f t="shared" si="20"/>
        <v>1-4</v>
      </c>
      <c r="AM11" s="42" t="str">
        <f t="shared" si="21"/>
        <v>1-15</v>
      </c>
      <c r="AN11" s="46">
        <f>'7.1'!E12</f>
        <v>3</v>
      </c>
      <c r="AO11" s="46">
        <f>'7.2'!F11</f>
        <v>2</v>
      </c>
      <c r="AP11" s="43">
        <f t="shared" si="22"/>
        <v>5</v>
      </c>
      <c r="AQ11" s="42" t="str">
        <f t="shared" si="23"/>
        <v>1-5</v>
      </c>
      <c r="AR11" s="42" t="str">
        <f t="shared" si="24"/>
        <v>1-16</v>
      </c>
      <c r="AS11" s="45">
        <f>'8.1'!G11</f>
        <v>3</v>
      </c>
      <c r="AT11" s="45">
        <f>'8.2'!G11</f>
        <v>3</v>
      </c>
      <c r="AU11" s="45">
        <f>'8.3'!G11</f>
        <v>3</v>
      </c>
      <c r="AV11" s="45">
        <f>'8.4'!G12</f>
        <v>3</v>
      </c>
      <c r="AW11" s="43">
        <f t="shared" si="25"/>
        <v>12</v>
      </c>
      <c r="AX11" s="42" t="str">
        <f t="shared" si="26"/>
        <v>1-5</v>
      </c>
      <c r="AY11" s="42" t="str">
        <f t="shared" si="27"/>
        <v>1-13</v>
      </c>
      <c r="AZ11" s="46">
        <f>'9.1'!H11</f>
        <v>2</v>
      </c>
      <c r="BA11" s="46">
        <f>'9.2'!H11</f>
        <v>2</v>
      </c>
      <c r="BB11" s="46">
        <f>'9.3'!H11</f>
        <v>2</v>
      </c>
      <c r="BC11" s="46">
        <f>'9.4'!H12</f>
        <v>2</v>
      </c>
      <c r="BD11" s="46">
        <f>'9.5'!H11</f>
        <v>2</v>
      </c>
      <c r="BE11" s="46">
        <f>'9.6'!H11</f>
        <v>2</v>
      </c>
      <c r="BF11" s="47">
        <f t="shared" si="28"/>
        <v>12</v>
      </c>
      <c r="BG11" s="42" t="str">
        <f t="shared" si="29"/>
        <v>1-6</v>
      </c>
      <c r="BH11" s="42" t="str">
        <f t="shared" si="30"/>
        <v>1-14</v>
      </c>
      <c r="BI11" s="46">
        <f>'10.1'!H11</f>
        <v>2</v>
      </c>
      <c r="BJ11" s="46">
        <f>'10.2'!H12</f>
        <v>2</v>
      </c>
      <c r="BK11" s="47">
        <f t="shared" si="31"/>
        <v>4</v>
      </c>
      <c r="BL11" s="42" t="str">
        <f t="shared" si="32"/>
        <v>1-2</v>
      </c>
      <c r="BM11" s="42" t="str">
        <f t="shared" si="33"/>
        <v>1-11</v>
      </c>
      <c r="BN11" s="46">
        <f>'11.1'!G12</f>
        <v>3</v>
      </c>
      <c r="BO11" s="46">
        <f>'11.2'!G11</f>
        <v>3</v>
      </c>
      <c r="BP11" s="46">
        <f>'11.3'!G11</f>
        <v>3</v>
      </c>
      <c r="BQ11" s="46">
        <f>'11.4'!G12</f>
        <v>3</v>
      </c>
      <c r="BR11" s="43">
        <f t="shared" si="34"/>
        <v>12</v>
      </c>
      <c r="BS11" s="42" t="str">
        <f t="shared" si="35"/>
        <v>1-5</v>
      </c>
      <c r="BT11" s="42" t="str">
        <f t="shared" si="36"/>
        <v>1-15</v>
      </c>
      <c r="BU11" s="46">
        <f>'12.1'!E11</f>
        <v>1</v>
      </c>
      <c r="BV11" s="43">
        <f t="shared" si="37"/>
        <v>1</v>
      </c>
      <c r="BW11" s="42" t="str">
        <f t="shared" si="38"/>
        <v>1-6</v>
      </c>
      <c r="BX11" s="42" t="str">
        <f t="shared" si="39"/>
        <v>1-19</v>
      </c>
      <c r="BY11" s="46">
        <f>'13.1'!F12</f>
        <v>2</v>
      </c>
      <c r="BZ11" s="46">
        <f>'13.2'!E12</f>
        <v>2</v>
      </c>
      <c r="CA11" s="46">
        <f>'13.3'!F11</f>
        <v>2</v>
      </c>
      <c r="CB11" s="47">
        <f t="shared" si="40"/>
        <v>6</v>
      </c>
      <c r="CC11" s="42" t="str">
        <f t="shared" si="41"/>
        <v>1-4</v>
      </c>
      <c r="CD11" s="42" t="str">
        <f t="shared" si="42"/>
        <v>1-12</v>
      </c>
      <c r="CE11" s="48">
        <f>'14.1'!D12</f>
        <v>3</v>
      </c>
      <c r="CF11" s="49">
        <f t="shared" si="43"/>
        <v>3</v>
      </c>
      <c r="CG11" s="42" t="str">
        <f t="shared" si="44"/>
        <v>1-6</v>
      </c>
      <c r="CH11" s="42" t="str">
        <f t="shared" si="45"/>
        <v>1-18</v>
      </c>
    </row>
    <row r="12" ht="15.75" customHeight="1">
      <c r="A12" s="41" t="s">
        <v>18</v>
      </c>
      <c r="B12" s="42" t="str">
        <f t="shared" si="0"/>
        <v>7-8</v>
      </c>
      <c r="C12" s="42" t="str">
        <f t="shared" si="1"/>
        <v>3</v>
      </c>
      <c r="D12" s="43">
        <f t="shared" si="2"/>
        <v>105.95238095238095</v>
      </c>
      <c r="E12" s="44">
        <f t="shared" si="3"/>
        <v>89</v>
      </c>
      <c r="F12" s="45">
        <f>'1.1'!H12</f>
        <v>4</v>
      </c>
      <c r="G12" s="45">
        <f>'1.2'!F12</f>
        <v>2</v>
      </c>
      <c r="H12" s="45">
        <f>'1.3'!F12</f>
        <v>2</v>
      </c>
      <c r="I12" s="43">
        <f t="shared" si="4"/>
        <v>8</v>
      </c>
      <c r="J12" s="42" t="str">
        <f t="shared" si="5"/>
        <v>1-6</v>
      </c>
      <c r="K12" s="42" t="str">
        <f t="shared" si="6"/>
        <v>1-18</v>
      </c>
      <c r="L12" s="46">
        <f>'2.1'!D13</f>
        <v>4</v>
      </c>
      <c r="M12" s="46">
        <f>'2.2'!D13</f>
        <v>4</v>
      </c>
      <c r="N12" s="46">
        <f>'2.3'!D13</f>
        <v>4</v>
      </c>
      <c r="O12" s="43">
        <f t="shared" si="7"/>
        <v>12</v>
      </c>
      <c r="P12" s="42" t="str">
        <f t="shared" si="8"/>
        <v>1-5</v>
      </c>
      <c r="Q12" s="42" t="str">
        <f t="shared" si="9"/>
        <v>1-17</v>
      </c>
      <c r="R12" s="46">
        <f>'3.1'!F12</f>
        <v>2</v>
      </c>
      <c r="S12" s="43">
        <f t="shared" si="10"/>
        <v>2</v>
      </c>
      <c r="T12" s="42" t="str">
        <f t="shared" si="11"/>
        <v>1-5</v>
      </c>
      <c r="U12" s="42" t="str">
        <f t="shared" si="12"/>
        <v>1-17</v>
      </c>
      <c r="V12" s="46">
        <f>'4.1'!F13</f>
        <v>2</v>
      </c>
      <c r="W12" s="46">
        <f>'4.2'!F13</f>
        <v>2</v>
      </c>
      <c r="X12" s="46">
        <f>'4.3'!F13</f>
        <v>2</v>
      </c>
      <c r="Y12" s="46">
        <f>'4.4'!F13</f>
        <v>2</v>
      </c>
      <c r="Z12" s="46">
        <f>'4.5'!F13</f>
        <v>2</v>
      </c>
      <c r="AA12" s="46">
        <f>'4.6'!E13</f>
        <v>2</v>
      </c>
      <c r="AB12" s="43">
        <f t="shared" si="13"/>
        <v>12</v>
      </c>
      <c r="AC12" s="42" t="str">
        <f t="shared" si="14"/>
        <v>1-5</v>
      </c>
      <c r="AD12" s="42" t="str">
        <f t="shared" si="15"/>
        <v>1-15</v>
      </c>
      <c r="AE12" s="46">
        <f>'5.1'!D13</f>
        <v>4</v>
      </c>
      <c r="AF12" s="46">
        <f>'5.2'!D13</f>
        <v>4</v>
      </c>
      <c r="AG12" s="43">
        <f t="shared" si="16"/>
        <v>8</v>
      </c>
      <c r="AH12" s="42" t="str">
        <f t="shared" si="17"/>
        <v>1-6</v>
      </c>
      <c r="AI12" s="42" t="str">
        <f t="shared" si="18"/>
        <v>1-20</v>
      </c>
      <c r="AJ12" s="46">
        <f>'6.1'!F13</f>
        <v>3</v>
      </c>
      <c r="AK12" s="43">
        <f t="shared" si="19"/>
        <v>3</v>
      </c>
      <c r="AL12" s="42" t="str">
        <f t="shared" si="20"/>
        <v>1-4</v>
      </c>
      <c r="AM12" s="42" t="str">
        <f t="shared" si="21"/>
        <v>1-15</v>
      </c>
      <c r="AN12" s="46">
        <f>'7.1'!E13</f>
        <v>3</v>
      </c>
      <c r="AO12" s="46">
        <f>'7.2'!F12</f>
        <v>2</v>
      </c>
      <c r="AP12" s="43">
        <f t="shared" si="22"/>
        <v>5</v>
      </c>
      <c r="AQ12" s="42" t="str">
        <f t="shared" si="23"/>
        <v>1-5</v>
      </c>
      <c r="AR12" s="42" t="str">
        <f t="shared" si="24"/>
        <v>1-16</v>
      </c>
      <c r="AS12" s="45">
        <f>'8.1'!G12</f>
        <v>3</v>
      </c>
      <c r="AT12" s="45">
        <f>'8.2'!G12</f>
        <v>3</v>
      </c>
      <c r="AU12" s="45">
        <f>'8.3'!G12</f>
        <v>3</v>
      </c>
      <c r="AV12" s="45">
        <f>'8.4'!G13</f>
        <v>3</v>
      </c>
      <c r="AW12" s="43">
        <f t="shared" si="25"/>
        <v>12</v>
      </c>
      <c r="AX12" s="42" t="str">
        <f t="shared" si="26"/>
        <v>1-5</v>
      </c>
      <c r="AY12" s="42" t="str">
        <f t="shared" si="27"/>
        <v>1-13</v>
      </c>
      <c r="AZ12" s="46">
        <f>'9.1'!H12</f>
        <v>2</v>
      </c>
      <c r="BA12" s="46">
        <f>'9.2'!H12</f>
        <v>2</v>
      </c>
      <c r="BB12" s="46">
        <f>'9.3'!H12</f>
        <v>2</v>
      </c>
      <c r="BC12" s="46">
        <f>'9.4'!H13</f>
        <v>2</v>
      </c>
      <c r="BD12" s="46">
        <f>'9.5'!H12</f>
        <v>2</v>
      </c>
      <c r="BE12" s="46">
        <f>'9.6'!H12</f>
        <v>2</v>
      </c>
      <c r="BF12" s="47">
        <f t="shared" si="28"/>
        <v>12</v>
      </c>
      <c r="BG12" s="42" t="str">
        <f t="shared" si="29"/>
        <v>1-6</v>
      </c>
      <c r="BH12" s="42" t="str">
        <f t="shared" si="30"/>
        <v>1-14</v>
      </c>
      <c r="BI12" s="46">
        <f>'10.1'!H12</f>
        <v>0</v>
      </c>
      <c r="BJ12" s="46">
        <f>'10.2'!H13</f>
        <v>1</v>
      </c>
      <c r="BK12" s="47">
        <f t="shared" si="31"/>
        <v>1</v>
      </c>
      <c r="BL12" s="42" t="str">
        <f t="shared" si="32"/>
        <v>6</v>
      </c>
      <c r="BM12" s="42" t="str">
        <f t="shared" si="33"/>
        <v>18-19</v>
      </c>
      <c r="BN12" s="46">
        <f>'11.1'!G13</f>
        <v>3</v>
      </c>
      <c r="BO12" s="46">
        <f>'11.2'!G12</f>
        <v>3</v>
      </c>
      <c r="BP12" s="46">
        <f>'11.3'!G12</f>
        <v>3</v>
      </c>
      <c r="BQ12" s="46">
        <f>'11.4'!G13</f>
        <v>3</v>
      </c>
      <c r="BR12" s="43">
        <f t="shared" si="34"/>
        <v>12</v>
      </c>
      <c r="BS12" s="42" t="str">
        <f t="shared" si="35"/>
        <v>1-5</v>
      </c>
      <c r="BT12" s="42" t="str">
        <f t="shared" si="36"/>
        <v>1-15</v>
      </c>
      <c r="BU12" s="46">
        <f>'12.1'!E12</f>
        <v>1</v>
      </c>
      <c r="BV12" s="43">
        <f t="shared" si="37"/>
        <v>1</v>
      </c>
      <c r="BW12" s="42" t="str">
        <f t="shared" si="38"/>
        <v>1-6</v>
      </c>
      <c r="BX12" s="42" t="str">
        <f t="shared" si="39"/>
        <v>1-19</v>
      </c>
      <c r="BY12" s="46">
        <f>'13.1'!F13</f>
        <v>2</v>
      </c>
      <c r="BZ12" s="46">
        <f>'13.2'!E13</f>
        <v>2</v>
      </c>
      <c r="CA12" s="46">
        <f>'13.3'!F12</f>
        <v>2</v>
      </c>
      <c r="CB12" s="47">
        <f t="shared" si="40"/>
        <v>6</v>
      </c>
      <c r="CC12" s="42" t="str">
        <f t="shared" si="41"/>
        <v>1-4</v>
      </c>
      <c r="CD12" s="42" t="str">
        <f t="shared" si="42"/>
        <v>1-12</v>
      </c>
      <c r="CE12" s="48">
        <f>'14.1'!D13</f>
        <v>3</v>
      </c>
      <c r="CF12" s="49">
        <f t="shared" si="43"/>
        <v>3</v>
      </c>
      <c r="CG12" s="42" t="str">
        <f t="shared" si="44"/>
        <v>1-6</v>
      </c>
      <c r="CH12" s="42" t="str">
        <f t="shared" si="45"/>
        <v>1-18</v>
      </c>
    </row>
    <row r="13" ht="15.75" customHeight="1">
      <c r="A13" s="50" t="s">
        <v>19</v>
      </c>
      <c r="B13" s="37"/>
      <c r="C13" s="37"/>
      <c r="D13" s="37"/>
      <c r="E13" s="37"/>
      <c r="F13" s="39"/>
      <c r="G13" s="39"/>
      <c r="H13" s="39"/>
      <c r="I13" s="39"/>
      <c r="J13" s="39"/>
      <c r="K13" s="39"/>
      <c r="L13" s="39"/>
      <c r="M13" s="40"/>
      <c r="N13" s="39"/>
      <c r="O13" s="39"/>
      <c r="P13" s="39"/>
      <c r="Q13" s="39"/>
      <c r="R13" s="39"/>
      <c r="S13" s="39"/>
      <c r="T13" s="39"/>
      <c r="U13" s="39"/>
      <c r="V13" s="39"/>
      <c r="W13" s="39"/>
      <c r="X13" s="39"/>
      <c r="Y13" s="39"/>
      <c r="Z13" s="39"/>
      <c r="AA13" s="39"/>
      <c r="AB13" s="39"/>
      <c r="AC13" s="39"/>
      <c r="AD13" s="39"/>
      <c r="AE13" s="40"/>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51" t="e">
        <f t="shared" si="45"/>
        <v>#VALUE!</v>
      </c>
    </row>
    <row r="14" s="52" customFormat="1" ht="15.75" customHeight="1">
      <c r="A14" s="41" t="s">
        <v>20</v>
      </c>
      <c r="B14" s="42" t="str">
        <f t="shared" si="0"/>
        <v>14-15</v>
      </c>
      <c r="C14" s="42" t="str">
        <f t="shared" ref="C14:C27" si="46">RANK(E14,$E$14:$E$27)&amp;IF(COUNTIF($E$14:$E$27,E14)&gt;1,"-"&amp;RANK(E14,$E$14:$E$27)+COUNTIF($E$14:$E$27,E14)-1,"")</f>
        <v>9</v>
      </c>
      <c r="D14" s="43">
        <f t="shared" si="2"/>
        <v>101.19047619047619</v>
      </c>
      <c r="E14" s="44">
        <f t="shared" si="3"/>
        <v>85</v>
      </c>
      <c r="F14" s="45">
        <f>'1.1'!H14</f>
        <v>4</v>
      </c>
      <c r="G14" s="45">
        <f>'1.2'!F14</f>
        <v>2</v>
      </c>
      <c r="H14" s="45">
        <f>'1.3'!F14</f>
        <v>2</v>
      </c>
      <c r="I14" s="43">
        <f t="shared" si="4"/>
        <v>8</v>
      </c>
      <c r="J14" s="42" t="str">
        <f t="shared" ref="J14:J27" si="47">RANK(I14,$I$14:$I$27)&amp;IF(COUNTIF($I$14:$I$27,I14)&gt;1,"-"&amp;RANK(I14,$I$14:$I$27)+COUNTIF($I$14:$I$27,I14)-1,"")</f>
        <v>1-12</v>
      </c>
      <c r="K14" s="42" t="str">
        <f t="shared" si="6"/>
        <v>1-18</v>
      </c>
      <c r="L14" s="46">
        <f>'2.1'!D15</f>
        <v>4</v>
      </c>
      <c r="M14" s="46">
        <f>'2.2'!D15</f>
        <v>4</v>
      </c>
      <c r="N14" s="46">
        <f>'2.3'!D15</f>
        <v>4</v>
      </c>
      <c r="O14" s="43">
        <f t="shared" si="7"/>
        <v>12</v>
      </c>
      <c r="P14" s="42" t="str">
        <f t="shared" ref="P14:P27" si="48">RANK(O14,$O$14:$O$27)&amp;IF(COUNTIF($O$14:$O$27,O14)&gt;1,"-"&amp;RANK(O14,$O$14:$O$27)+COUNTIF($O$14:$O$27,O14)-1,"")</f>
        <v>1-12</v>
      </c>
      <c r="Q14" s="42" t="str">
        <f t="shared" si="9"/>
        <v>1-17</v>
      </c>
      <c r="R14" s="46">
        <f>'3.1'!F14</f>
        <v>2</v>
      </c>
      <c r="S14" s="43">
        <f t="shared" si="10"/>
        <v>2</v>
      </c>
      <c r="T14" s="42" t="str">
        <f t="shared" ref="T14:T27" si="49">RANK(S14,$S$14:$S$27)&amp;IF(COUNTIF($S$14:$S$27,S14)&gt;1,"-"&amp;RANK(S14,$S$14:$S$27)+COUNTIF($S$14:$S$27,S14)-1,"")</f>
        <v>1-12</v>
      </c>
      <c r="U14" s="42" t="str">
        <f t="shared" si="12"/>
        <v>1-17</v>
      </c>
      <c r="V14" s="46">
        <f>'4.1'!F15</f>
        <v>2</v>
      </c>
      <c r="W14" s="46">
        <f>'4.2'!F15</f>
        <v>2</v>
      </c>
      <c r="X14" s="46">
        <f>'4.3'!F15</f>
        <v>2</v>
      </c>
      <c r="Y14" s="46">
        <f>'4.4'!F15</f>
        <v>2</v>
      </c>
      <c r="Z14" s="46">
        <f>'4.5'!F15</f>
        <v>2</v>
      </c>
      <c r="AA14" s="46">
        <f>'4.6'!E15</f>
        <v>2</v>
      </c>
      <c r="AB14" s="43">
        <f t="shared" si="13"/>
        <v>12</v>
      </c>
      <c r="AC14" s="42" t="str">
        <f t="shared" ref="AC14:AC27" si="50">RANK(AB14,$AB$14:$AB$27)&amp;IF(COUNTIF($AB$14:$AB$27,AB14)&gt;1,"-"&amp;RANK(AB14,$AB$14:$AB$27)+COUNTIF($AB$14:$AB$27,AB14)-1,"")</f>
        <v>1-10</v>
      </c>
      <c r="AD14" s="42" t="str">
        <f t="shared" si="15"/>
        <v>1-15</v>
      </c>
      <c r="AE14" s="46">
        <f>'5.1'!D15</f>
        <v>4</v>
      </c>
      <c r="AF14" s="46">
        <f>'5.2'!D15</f>
        <v>4</v>
      </c>
      <c r="AG14" s="43">
        <f t="shared" si="16"/>
        <v>8</v>
      </c>
      <c r="AH14" s="42" t="str">
        <f t="shared" ref="AH14:AH27" si="51">RANK(AG14,$AG$14:$AG$27)&amp;IF(COUNTIF($AG$14:$AG$27,AG14)&gt;1,"-"&amp;RANK(AG14,$AG$14:$AG$27)+COUNTIF($AG$14:$AG$27,AG14)-1,"")</f>
        <v>1-14</v>
      </c>
      <c r="AI14" s="42" t="str">
        <f t="shared" si="18"/>
        <v>1-20</v>
      </c>
      <c r="AJ14" s="46">
        <f>'6.1'!F15</f>
        <v>3</v>
      </c>
      <c r="AK14" s="43">
        <f t="shared" si="19"/>
        <v>3</v>
      </c>
      <c r="AL14" s="42" t="str">
        <f t="shared" ref="AL14:AL27" si="52">RANK(AK14,$AK$14:$AK$27)&amp;IF(COUNTIF($AK$14:$AK$27,AK14)&gt;1,"-"&amp;RANK(AK14,$AK$14:$AK$27)+COUNTIF($AK$14:$AK$27,AK14)-1,"")</f>
        <v>1-11</v>
      </c>
      <c r="AM14" s="42" t="str">
        <f t="shared" si="21"/>
        <v>1-15</v>
      </c>
      <c r="AN14" s="46">
        <f>'7.1'!E15</f>
        <v>3</v>
      </c>
      <c r="AO14" s="46">
        <f>'7.2'!F14</f>
        <v>0</v>
      </c>
      <c r="AP14" s="43">
        <f t="shared" si="22"/>
        <v>3</v>
      </c>
      <c r="AQ14" s="42" t="str">
        <f t="shared" ref="AQ14:AQ27" si="53">RANK(AP14,$AP$14:$AP$27)&amp;IF(COUNTIF($AP$14:$AP$27,AP14)&gt;1,"-"&amp;RANK(AP14,$AP$14:$AP$27)+COUNTIF($AP$14:$AP$27,AP14)-1,"")</f>
        <v>12-13</v>
      </c>
      <c r="AR14" s="42" t="str">
        <f t="shared" si="24"/>
        <v>17-19</v>
      </c>
      <c r="AS14" s="45">
        <f>'8.1'!G14</f>
        <v>3</v>
      </c>
      <c r="AT14" s="45">
        <f>'8.2'!G14</f>
        <v>3</v>
      </c>
      <c r="AU14" s="45">
        <f>'8.3'!G14</f>
        <v>3</v>
      </c>
      <c r="AV14" s="45">
        <f>'8.4'!G15</f>
        <v>3</v>
      </c>
      <c r="AW14" s="43">
        <f t="shared" si="25"/>
        <v>12</v>
      </c>
      <c r="AX14" s="42" t="str">
        <f t="shared" ref="AX14:AX27" si="54">RANK(AW14,$AW$14:$AW$27)&amp;IF(COUNTIF($AW$14:$AW$27,AW14)&gt;1,"-"&amp;RANK(AW14,$AW$14:$AW$27)+COUNTIF($AW$14:$AW$27,AW14)-1,"")</f>
        <v>1-8</v>
      </c>
      <c r="AY14" s="42" t="str">
        <f t="shared" si="27"/>
        <v>1-13</v>
      </c>
      <c r="AZ14" s="46">
        <f>'9.1'!H14</f>
        <v>0</v>
      </c>
      <c r="BA14" s="46">
        <f>'9.2'!H14</f>
        <v>2</v>
      </c>
      <c r="BB14" s="46">
        <f>'9.3'!H14</f>
        <v>2</v>
      </c>
      <c r="BC14" s="46">
        <f>'9.4'!H15</f>
        <v>1</v>
      </c>
      <c r="BD14" s="46">
        <f>'9.5'!H14</f>
        <v>2</v>
      </c>
      <c r="BE14" s="46">
        <f>'9.6'!H14</f>
        <v>2</v>
      </c>
      <c r="BF14" s="47">
        <f t="shared" si="28"/>
        <v>9</v>
      </c>
      <c r="BG14" s="42" t="str">
        <f t="shared" ref="BG14:BG27" si="55">RANK(BF14,$BF$14:$BF$27)&amp;IF(COUNTIF($BF$14:$BF$27,BF14)&gt;1,"-"&amp;RANK(BF14,$BF$14:$BF$27)+COUNTIF($BF$14:$BF$27,BF14)-1,"")</f>
        <v>13-14</v>
      </c>
      <c r="BH14" s="42" t="str">
        <f t="shared" si="30"/>
        <v>19-20</v>
      </c>
      <c r="BI14" s="46">
        <f>'10.1'!H14</f>
        <v>1</v>
      </c>
      <c r="BJ14" s="46">
        <f>'10.2'!H15</f>
        <v>1</v>
      </c>
      <c r="BK14" s="47">
        <f t="shared" si="31"/>
        <v>2</v>
      </c>
      <c r="BL14" s="42" t="str">
        <f t="shared" ref="BL14:BL27" si="56">RANK(BK14,$BK$14:$BK$27)&amp;IF(COUNTIF($BK$14:$BK$27,BK14)&gt;1,"-"&amp;RANK(BK14,$BK$14:$BK$27)+COUNTIF($BK$14:$BK$27,BK14)-1,"")</f>
        <v>12</v>
      </c>
      <c r="BM14" s="42" t="str">
        <f t="shared" si="33"/>
        <v>16-17</v>
      </c>
      <c r="BN14" s="46">
        <f>'11.1'!G15</f>
        <v>3</v>
      </c>
      <c r="BO14" s="46">
        <f>'11.2'!G14</f>
        <v>3</v>
      </c>
      <c r="BP14" s="46">
        <f>'11.3'!G14</f>
        <v>3</v>
      </c>
      <c r="BQ14" s="46">
        <f>'11.4'!G15</f>
        <v>3</v>
      </c>
      <c r="BR14" s="43">
        <f t="shared" si="34"/>
        <v>12</v>
      </c>
      <c r="BS14" s="42" t="str">
        <f t="shared" ref="BS14:BS27" si="57">RANK(BR14,$BR$14:$BR$27)&amp;IF(COUNTIF($BR$14:$BR$27,BR14)&gt;1,"-"&amp;RANK(BR14,$BR$14:$BR$27)+COUNTIF($BR$14:$BR$27,BR14)-1,"")</f>
        <v>1-10</v>
      </c>
      <c r="BT14" s="42" t="str">
        <f t="shared" si="36"/>
        <v>1-15</v>
      </c>
      <c r="BU14" s="46">
        <f>'12.1'!E14</f>
        <v>1</v>
      </c>
      <c r="BV14" s="43">
        <f t="shared" ref="BV14:BV27" si="58">SUM(BU14:BU14)</f>
        <v>1</v>
      </c>
      <c r="BW14" s="42" t="str">
        <f t="shared" ref="BW14:BW27" si="59">RANK(BV14,$BV$14:$BV$27)&amp;IF(COUNTIF($BV$14:$BV$27,BV14)&gt;1,"-"&amp;RANK(BV14,$BV$14:$BV$27)+COUNTIF($BV$14:$BV$27,BV14)-1,"")</f>
        <v>1-13</v>
      </c>
      <c r="BX14" s="42" t="str">
        <f t="shared" si="39"/>
        <v>1-19</v>
      </c>
      <c r="BY14" s="46">
        <f>'13.1'!F15</f>
        <v>2</v>
      </c>
      <c r="BZ14" s="46">
        <f>'13.2'!E15</f>
        <v>2</v>
      </c>
      <c r="CA14" s="46">
        <f>'13.3'!F14</f>
        <v>2</v>
      </c>
      <c r="CB14" s="47">
        <f t="shared" si="40"/>
        <v>6</v>
      </c>
      <c r="CC14" s="42" t="str">
        <f t="shared" ref="CC14:CC27" si="60">RANK(CB14,$CB$14:$CB$27)&amp;IF(COUNTIF($CB$14:$CB$27,CB14)&gt;1,"-"&amp;RANK(CB14,$CB$14:$CB$27)+COUNTIF($CB$14:$CB$27,CB14)-1,"")</f>
        <v>1-8</v>
      </c>
      <c r="CD14" s="42" t="str">
        <f t="shared" si="42"/>
        <v>1-12</v>
      </c>
      <c r="CE14" s="48">
        <f>'14.1'!D15</f>
        <v>3</v>
      </c>
      <c r="CF14" s="49">
        <f t="shared" si="43"/>
        <v>3</v>
      </c>
      <c r="CG14" s="42" t="str">
        <f t="shared" ref="CG14:CG27" si="61">RANK(CF14,$CF$14:$CF$27)&amp;IF(COUNTIF($CF$14:$CF$27,CF14)&gt;1,"-"&amp;RANK(CF14,$CF$14:$CF$27)+COUNTIF($CF$14:$CF$27,CF14)-1,"")</f>
        <v>1-12</v>
      </c>
      <c r="CH14" s="42" t="str">
        <f t="shared" si="45"/>
        <v>1-18</v>
      </c>
    </row>
    <row r="15" ht="15.75" customHeight="1">
      <c r="A15" s="41" t="s">
        <v>21</v>
      </c>
      <c r="B15" s="42" t="str">
        <f t="shared" si="0"/>
        <v>17</v>
      </c>
      <c r="C15" s="42" t="str">
        <f t="shared" si="46"/>
        <v>11</v>
      </c>
      <c r="D15" s="43">
        <f t="shared" si="2"/>
        <v>98.80952380952381</v>
      </c>
      <c r="E15" s="44">
        <f t="shared" si="3"/>
        <v>83</v>
      </c>
      <c r="F15" s="45">
        <f>'1.1'!H15</f>
        <v>4</v>
      </c>
      <c r="G15" s="45">
        <f>'1.2'!F15</f>
        <v>2</v>
      </c>
      <c r="H15" s="45">
        <f>'1.3'!F15</f>
        <v>2</v>
      </c>
      <c r="I15" s="43">
        <f t="shared" si="4"/>
        <v>8</v>
      </c>
      <c r="J15" s="42" t="str">
        <f t="shared" si="47"/>
        <v>1-12</v>
      </c>
      <c r="K15" s="42" t="str">
        <f t="shared" si="6"/>
        <v>1-18</v>
      </c>
      <c r="L15" s="46">
        <f>'2.1'!D16</f>
        <v>1</v>
      </c>
      <c r="M15" s="46">
        <f>'2.2'!D16</f>
        <v>1</v>
      </c>
      <c r="N15" s="46">
        <f>'2.3'!D16</f>
        <v>4</v>
      </c>
      <c r="O15" s="43">
        <f t="shared" si="7"/>
        <v>6</v>
      </c>
      <c r="P15" s="42" t="str">
        <f t="shared" si="48"/>
        <v>14</v>
      </c>
      <c r="Q15" s="42" t="str">
        <f t="shared" si="9"/>
        <v>20</v>
      </c>
      <c r="R15" s="46">
        <f>'3.1'!F15</f>
        <v>2</v>
      </c>
      <c r="S15" s="43">
        <f t="shared" si="10"/>
        <v>2</v>
      </c>
      <c r="T15" s="42" t="str">
        <f t="shared" si="49"/>
        <v>1-12</v>
      </c>
      <c r="U15" s="42" t="str">
        <f t="shared" si="12"/>
        <v>1-17</v>
      </c>
      <c r="V15" s="46">
        <f>'4.1'!F16</f>
        <v>2</v>
      </c>
      <c r="W15" s="46">
        <f>'4.2'!F16</f>
        <v>2</v>
      </c>
      <c r="X15" s="46">
        <f>'4.3'!F16</f>
        <v>2</v>
      </c>
      <c r="Y15" s="46">
        <f>'4.4'!F16</f>
        <v>2</v>
      </c>
      <c r="Z15" s="46">
        <f>'4.5'!F16</f>
        <v>2</v>
      </c>
      <c r="AA15" s="46">
        <f>'4.6'!E16</f>
        <v>2</v>
      </c>
      <c r="AB15" s="43">
        <f t="shared" si="13"/>
        <v>12</v>
      </c>
      <c r="AC15" s="42" t="str">
        <f t="shared" si="50"/>
        <v>1-10</v>
      </c>
      <c r="AD15" s="42" t="str">
        <f t="shared" si="15"/>
        <v>1-15</v>
      </c>
      <c r="AE15" s="46">
        <f>'5.1'!D16</f>
        <v>4</v>
      </c>
      <c r="AF15" s="46">
        <f>'5.2'!D16</f>
        <v>4</v>
      </c>
      <c r="AG15" s="43">
        <f t="shared" si="16"/>
        <v>8</v>
      </c>
      <c r="AH15" s="42" t="str">
        <f t="shared" si="51"/>
        <v>1-14</v>
      </c>
      <c r="AI15" s="42" t="str">
        <f t="shared" si="18"/>
        <v>1-20</v>
      </c>
      <c r="AJ15" s="46">
        <f>'6.1'!F16</f>
        <v>3</v>
      </c>
      <c r="AK15" s="43">
        <f t="shared" si="19"/>
        <v>3</v>
      </c>
      <c r="AL15" s="42" t="str">
        <f t="shared" si="52"/>
        <v>1-11</v>
      </c>
      <c r="AM15" s="42" t="str">
        <f t="shared" si="21"/>
        <v>1-15</v>
      </c>
      <c r="AN15" s="46">
        <f>'7.1'!E16</f>
        <v>3</v>
      </c>
      <c r="AO15" s="46">
        <f>'7.2'!F15</f>
        <v>2</v>
      </c>
      <c r="AP15" s="43">
        <f t="shared" si="22"/>
        <v>5</v>
      </c>
      <c r="AQ15" s="42" t="str">
        <f t="shared" si="53"/>
        <v>1-11</v>
      </c>
      <c r="AR15" s="42" t="str">
        <f t="shared" si="24"/>
        <v>1-16</v>
      </c>
      <c r="AS15" s="45">
        <f>'8.1'!G15</f>
        <v>3</v>
      </c>
      <c r="AT15" s="45">
        <f>'8.2'!G15</f>
        <v>3</v>
      </c>
      <c r="AU15" s="45">
        <f>'8.3'!G15</f>
        <v>3</v>
      </c>
      <c r="AV15" s="45">
        <f>'8.4'!G16</f>
        <v>3</v>
      </c>
      <c r="AW15" s="43">
        <f t="shared" si="25"/>
        <v>12</v>
      </c>
      <c r="AX15" s="42" t="str">
        <f t="shared" si="54"/>
        <v>1-8</v>
      </c>
      <c r="AY15" s="42" t="str">
        <f t="shared" si="27"/>
        <v>1-13</v>
      </c>
      <c r="AZ15" s="46">
        <f>'9.1'!H15</f>
        <v>2</v>
      </c>
      <c r="BA15" s="46">
        <f>'9.2'!H15</f>
        <v>2</v>
      </c>
      <c r="BB15" s="46">
        <f>'9.3'!H15</f>
        <v>2</v>
      </c>
      <c r="BC15" s="46">
        <f>'9.4'!H16</f>
        <v>2</v>
      </c>
      <c r="BD15" s="46">
        <f>'9.5'!H15</f>
        <v>2</v>
      </c>
      <c r="BE15" s="46">
        <f>'9.6'!H15</f>
        <v>2</v>
      </c>
      <c r="BF15" s="47">
        <f t="shared" si="28"/>
        <v>12</v>
      </c>
      <c r="BG15" s="42" t="str">
        <f t="shared" si="55"/>
        <v>1-8</v>
      </c>
      <c r="BH15" s="42" t="str">
        <f t="shared" si="30"/>
        <v>1-14</v>
      </c>
      <c r="BI15" s="46">
        <f>'10.1'!H15</f>
        <v>0</v>
      </c>
      <c r="BJ15" s="46">
        <f>'10.2'!H16</f>
        <v>1</v>
      </c>
      <c r="BK15" s="47">
        <f t="shared" si="31"/>
        <v>1</v>
      </c>
      <c r="BL15" s="42" t="str">
        <f t="shared" si="56"/>
        <v>13</v>
      </c>
      <c r="BM15" s="42" t="str">
        <f t="shared" si="33"/>
        <v>18-19</v>
      </c>
      <c r="BN15" s="46">
        <f>'11.1'!G16</f>
        <v>3</v>
      </c>
      <c r="BO15" s="46">
        <f>'11.2'!G15</f>
        <v>3</v>
      </c>
      <c r="BP15" s="46">
        <f>'11.3'!G15</f>
        <v>3</v>
      </c>
      <c r="BQ15" s="46">
        <f>'11.4'!G16</f>
        <v>3</v>
      </c>
      <c r="BR15" s="43">
        <f t="shared" si="34"/>
        <v>12</v>
      </c>
      <c r="BS15" s="42" t="str">
        <f t="shared" si="57"/>
        <v>1-10</v>
      </c>
      <c r="BT15" s="42" t="str">
        <f t="shared" si="36"/>
        <v>1-15</v>
      </c>
      <c r="BU15" s="46">
        <f>'12.1'!E15</f>
        <v>1</v>
      </c>
      <c r="BV15" s="43">
        <f t="shared" si="58"/>
        <v>1</v>
      </c>
      <c r="BW15" s="42" t="str">
        <f t="shared" si="59"/>
        <v>1-13</v>
      </c>
      <c r="BX15" s="42" t="str">
        <f t="shared" si="39"/>
        <v>1-19</v>
      </c>
      <c r="BY15" s="46">
        <f>'13.1'!F16</f>
        <v>2</v>
      </c>
      <c r="BZ15" s="46">
        <f>'13.2'!E16</f>
        <v>2</v>
      </c>
      <c r="CA15" s="46">
        <f>'13.3'!F15</f>
        <v>2</v>
      </c>
      <c r="CB15" s="47">
        <f t="shared" si="40"/>
        <v>6</v>
      </c>
      <c r="CC15" s="42" t="str">
        <f t="shared" si="60"/>
        <v>1-8</v>
      </c>
      <c r="CD15" s="42" t="str">
        <f t="shared" si="42"/>
        <v>1-12</v>
      </c>
      <c r="CE15" s="48">
        <f>'14.1'!D16</f>
        <v>3</v>
      </c>
      <c r="CF15" s="49">
        <f t="shared" si="43"/>
        <v>3</v>
      </c>
      <c r="CG15" s="42" t="str">
        <f t="shared" si="61"/>
        <v>1-12</v>
      </c>
      <c r="CH15" s="42" t="str">
        <f t="shared" si="45"/>
        <v>1-18</v>
      </c>
    </row>
    <row r="16" ht="15.75" customHeight="1">
      <c r="A16" s="41" t="s">
        <v>22</v>
      </c>
      <c r="B16" s="42" t="str">
        <f t="shared" si="0"/>
        <v>18</v>
      </c>
      <c r="C16" s="42" t="str">
        <f t="shared" si="46"/>
        <v>12</v>
      </c>
      <c r="D16" s="43">
        <f t="shared" si="2"/>
        <v>97.61904761904762</v>
      </c>
      <c r="E16" s="44">
        <f t="shared" si="3"/>
        <v>82</v>
      </c>
      <c r="F16" s="45">
        <f>'1.1'!H16</f>
        <v>2</v>
      </c>
      <c r="G16" s="45">
        <f>'1.2'!F16</f>
        <v>2</v>
      </c>
      <c r="H16" s="45">
        <f>'1.3'!F16</f>
        <v>2</v>
      </c>
      <c r="I16" s="43">
        <f t="shared" si="4"/>
        <v>6</v>
      </c>
      <c r="J16" s="42" t="str">
        <f t="shared" si="47"/>
        <v>13</v>
      </c>
      <c r="K16" s="42" t="str">
        <f t="shared" si="6"/>
        <v>19</v>
      </c>
      <c r="L16" s="46">
        <f>'2.1'!D17</f>
        <v>4</v>
      </c>
      <c r="M16" s="46">
        <f>'2.2'!D17</f>
        <v>4</v>
      </c>
      <c r="N16" s="46">
        <f>'2.3'!D17</f>
        <v>4</v>
      </c>
      <c r="O16" s="43">
        <f t="shared" si="7"/>
        <v>12</v>
      </c>
      <c r="P16" s="42" t="str">
        <f t="shared" si="48"/>
        <v>1-12</v>
      </c>
      <c r="Q16" s="42" t="str">
        <f t="shared" si="9"/>
        <v>1-17</v>
      </c>
      <c r="R16" s="46">
        <f>'3.1'!F16</f>
        <v>1</v>
      </c>
      <c r="S16" s="43">
        <f t="shared" si="10"/>
        <v>1</v>
      </c>
      <c r="T16" s="42" t="str">
        <f t="shared" si="49"/>
        <v>13-14</v>
      </c>
      <c r="U16" s="42" t="str">
        <f t="shared" si="12"/>
        <v>18-20</v>
      </c>
      <c r="V16" s="46">
        <f>'4.1'!F17</f>
        <v>2</v>
      </c>
      <c r="W16" s="46">
        <f>'4.2'!F17</f>
        <v>2</v>
      </c>
      <c r="X16" s="46">
        <f>'4.3'!F17</f>
        <v>2</v>
      </c>
      <c r="Y16" s="46">
        <f>'4.4'!F17</f>
        <v>2</v>
      </c>
      <c r="Z16" s="46">
        <f>'4.5'!F17</f>
        <v>2</v>
      </c>
      <c r="AA16" s="46">
        <f>'4.6'!E17</f>
        <v>0</v>
      </c>
      <c r="AB16" s="43">
        <f t="shared" si="13"/>
        <v>10</v>
      </c>
      <c r="AC16" s="42" t="str">
        <f t="shared" si="50"/>
        <v>12-13</v>
      </c>
      <c r="AD16" s="42" t="str">
        <f t="shared" si="15"/>
        <v>18-19</v>
      </c>
      <c r="AE16" s="46">
        <f>'5.1'!D17</f>
        <v>4</v>
      </c>
      <c r="AF16" s="46">
        <f>'5.2'!D17</f>
        <v>4</v>
      </c>
      <c r="AG16" s="43">
        <f t="shared" si="16"/>
        <v>8</v>
      </c>
      <c r="AH16" s="42" t="str">
        <f t="shared" si="51"/>
        <v>1-14</v>
      </c>
      <c r="AI16" s="42" t="str">
        <f t="shared" si="18"/>
        <v>1-20</v>
      </c>
      <c r="AJ16" s="46">
        <f>'6.1'!F17</f>
        <v>3</v>
      </c>
      <c r="AK16" s="43">
        <f t="shared" si="19"/>
        <v>3</v>
      </c>
      <c r="AL16" s="42" t="str">
        <f t="shared" si="52"/>
        <v>1-11</v>
      </c>
      <c r="AM16" s="42" t="str">
        <f t="shared" si="21"/>
        <v>1-15</v>
      </c>
      <c r="AN16" s="46">
        <f>'7.1'!E17</f>
        <v>3</v>
      </c>
      <c r="AO16" s="46">
        <f>'7.2'!F16</f>
        <v>2</v>
      </c>
      <c r="AP16" s="43">
        <f t="shared" si="22"/>
        <v>5</v>
      </c>
      <c r="AQ16" s="42" t="str">
        <f t="shared" si="53"/>
        <v>1-11</v>
      </c>
      <c r="AR16" s="42" t="str">
        <f t="shared" si="24"/>
        <v>1-16</v>
      </c>
      <c r="AS16" s="45">
        <f>'8.1'!G16</f>
        <v>3</v>
      </c>
      <c r="AT16" s="45">
        <f>'8.2'!G16</f>
        <v>3</v>
      </c>
      <c r="AU16" s="45">
        <f>'8.3'!G16</f>
        <v>1.5</v>
      </c>
      <c r="AV16" s="45">
        <f>'8.4'!G17</f>
        <v>3</v>
      </c>
      <c r="AW16" s="43">
        <f t="shared" si="25"/>
        <v>10.5</v>
      </c>
      <c r="AX16" s="42" t="str">
        <f t="shared" si="54"/>
        <v>9</v>
      </c>
      <c r="AY16" s="42" t="str">
        <f t="shared" si="27"/>
        <v>14</v>
      </c>
      <c r="AZ16" s="46">
        <f>'9.1'!H16</f>
        <v>0</v>
      </c>
      <c r="BA16" s="46">
        <f>'9.2'!H16</f>
        <v>2</v>
      </c>
      <c r="BB16" s="46">
        <f>'9.3'!H16</f>
        <v>2</v>
      </c>
      <c r="BC16" s="46">
        <f>'9.4'!H17</f>
        <v>2</v>
      </c>
      <c r="BD16" s="46">
        <f>'9.5'!H16</f>
        <v>2</v>
      </c>
      <c r="BE16" s="46">
        <f>'9.6'!H16</f>
        <v>2</v>
      </c>
      <c r="BF16" s="47">
        <f t="shared" si="28"/>
        <v>10</v>
      </c>
      <c r="BG16" s="42" t="str">
        <f t="shared" si="55"/>
        <v>11-12</v>
      </c>
      <c r="BH16" s="42" t="str">
        <f t="shared" si="30"/>
        <v>17-18</v>
      </c>
      <c r="BI16" s="46">
        <f>'10.1'!H16</f>
        <v>2</v>
      </c>
      <c r="BJ16" s="46">
        <f>'10.2'!H17</f>
        <v>2</v>
      </c>
      <c r="BK16" s="47">
        <f t="shared" si="31"/>
        <v>4</v>
      </c>
      <c r="BL16" s="42" t="str">
        <f t="shared" si="56"/>
        <v>1-9</v>
      </c>
      <c r="BM16" s="42" t="str">
        <f t="shared" si="33"/>
        <v>1-11</v>
      </c>
      <c r="BN16" s="46">
        <f>'11.1'!G17</f>
        <v>3</v>
      </c>
      <c r="BO16" s="46">
        <f>'11.2'!G16</f>
        <v>3</v>
      </c>
      <c r="BP16" s="46">
        <f>'11.3'!G16</f>
        <v>3</v>
      </c>
      <c r="BQ16" s="46">
        <f>'11.4'!G17</f>
        <v>1.5</v>
      </c>
      <c r="BR16" s="43">
        <f t="shared" si="34"/>
        <v>10.5</v>
      </c>
      <c r="BS16" s="42" t="str">
        <f t="shared" si="57"/>
        <v>11-13</v>
      </c>
      <c r="BT16" s="42" t="str">
        <f t="shared" si="36"/>
        <v>16-18</v>
      </c>
      <c r="BU16" s="46">
        <f>'12.1'!E16</f>
        <v>1</v>
      </c>
      <c r="BV16" s="43">
        <f t="shared" si="58"/>
        <v>1</v>
      </c>
      <c r="BW16" s="42" t="str">
        <f t="shared" si="59"/>
        <v>1-13</v>
      </c>
      <c r="BX16" s="42" t="str">
        <f t="shared" si="39"/>
        <v>1-19</v>
      </c>
      <c r="BY16" s="46">
        <f>'13.1'!F17</f>
        <v>2</v>
      </c>
      <c r="BZ16" s="46">
        <f>'13.2'!E17</f>
        <v>2</v>
      </c>
      <c r="CA16" s="46">
        <f>'13.3'!F16</f>
        <v>2</v>
      </c>
      <c r="CB16" s="47">
        <f t="shared" si="40"/>
        <v>6</v>
      </c>
      <c r="CC16" s="42" t="str">
        <f t="shared" si="60"/>
        <v>1-8</v>
      </c>
      <c r="CD16" s="42" t="str">
        <f t="shared" si="42"/>
        <v>1-12</v>
      </c>
      <c r="CE16" s="48">
        <f>'14.1'!D17</f>
        <v>2</v>
      </c>
      <c r="CF16" s="49">
        <f t="shared" si="43"/>
        <v>2</v>
      </c>
      <c r="CG16" s="42" t="str">
        <f t="shared" si="61"/>
        <v>13-14</v>
      </c>
      <c r="CH16" s="42" t="str">
        <f t="shared" si="45"/>
        <v>19-20</v>
      </c>
    </row>
    <row r="17" ht="15.75" customHeight="1">
      <c r="A17" s="41" t="s">
        <v>23</v>
      </c>
      <c r="B17" s="42" t="str">
        <f t="shared" si="0"/>
        <v>11</v>
      </c>
      <c r="C17" s="42" t="str">
        <f t="shared" si="46"/>
        <v>7</v>
      </c>
      <c r="D17" s="43">
        <f t="shared" si="2"/>
        <v>103.57142857142858</v>
      </c>
      <c r="E17" s="44">
        <f t="shared" si="3"/>
        <v>87</v>
      </c>
      <c r="F17" s="45">
        <f>'1.1'!H17</f>
        <v>4</v>
      </c>
      <c r="G17" s="45">
        <f>'1.2'!F17</f>
        <v>2</v>
      </c>
      <c r="H17" s="45">
        <f>'1.3'!F17</f>
        <v>2</v>
      </c>
      <c r="I17" s="43">
        <f t="shared" si="4"/>
        <v>8</v>
      </c>
      <c r="J17" s="42" t="str">
        <f t="shared" si="47"/>
        <v>1-12</v>
      </c>
      <c r="K17" s="42" t="str">
        <f t="shared" si="6"/>
        <v>1-18</v>
      </c>
      <c r="L17" s="46">
        <f>'2.1'!D18</f>
        <v>4</v>
      </c>
      <c r="M17" s="46">
        <f>'2.2'!D18</f>
        <v>4</v>
      </c>
      <c r="N17" s="46">
        <f>'2.3'!D18</f>
        <v>4</v>
      </c>
      <c r="O17" s="43">
        <f t="shared" si="7"/>
        <v>12</v>
      </c>
      <c r="P17" s="42" t="str">
        <f t="shared" si="48"/>
        <v>1-12</v>
      </c>
      <c r="Q17" s="42" t="str">
        <f t="shared" si="9"/>
        <v>1-17</v>
      </c>
      <c r="R17" s="46">
        <f>'3.1'!F17</f>
        <v>2</v>
      </c>
      <c r="S17" s="43">
        <f t="shared" si="10"/>
        <v>2</v>
      </c>
      <c r="T17" s="42" t="str">
        <f t="shared" si="49"/>
        <v>1-12</v>
      </c>
      <c r="U17" s="42" t="str">
        <f t="shared" si="12"/>
        <v>1-17</v>
      </c>
      <c r="V17" s="46">
        <f>'4.1'!F18</f>
        <v>2</v>
      </c>
      <c r="W17" s="46">
        <f>'4.2'!F18</f>
        <v>2</v>
      </c>
      <c r="X17" s="46">
        <f>'4.3'!F18</f>
        <v>2</v>
      </c>
      <c r="Y17" s="46">
        <f>'4.4'!F18</f>
        <v>2</v>
      </c>
      <c r="Z17" s="46">
        <f>'4.5'!F18</f>
        <v>2</v>
      </c>
      <c r="AA17" s="46">
        <f>'4.6'!E18</f>
        <v>2</v>
      </c>
      <c r="AB17" s="43">
        <f t="shared" si="13"/>
        <v>12</v>
      </c>
      <c r="AC17" s="42" t="str">
        <f t="shared" si="50"/>
        <v>1-10</v>
      </c>
      <c r="AD17" s="42" t="str">
        <f t="shared" si="15"/>
        <v>1-15</v>
      </c>
      <c r="AE17" s="46">
        <f>'5.1'!D18</f>
        <v>4</v>
      </c>
      <c r="AF17" s="46">
        <f>'5.2'!D18</f>
        <v>4</v>
      </c>
      <c r="AG17" s="43">
        <f t="shared" si="16"/>
        <v>8</v>
      </c>
      <c r="AH17" s="42" t="str">
        <f t="shared" si="51"/>
        <v>1-14</v>
      </c>
      <c r="AI17" s="42" t="str">
        <f t="shared" si="18"/>
        <v>1-20</v>
      </c>
      <c r="AJ17" s="46">
        <f>'6.1'!F18</f>
        <v>3</v>
      </c>
      <c r="AK17" s="43">
        <f t="shared" si="19"/>
        <v>3</v>
      </c>
      <c r="AL17" s="42" t="str">
        <f t="shared" si="52"/>
        <v>1-11</v>
      </c>
      <c r="AM17" s="42" t="str">
        <f t="shared" si="21"/>
        <v>1-15</v>
      </c>
      <c r="AN17" s="46">
        <f>'7.1'!E18</f>
        <v>3</v>
      </c>
      <c r="AO17" s="46">
        <f>'7.2'!F17</f>
        <v>2</v>
      </c>
      <c r="AP17" s="43">
        <f t="shared" si="22"/>
        <v>5</v>
      </c>
      <c r="AQ17" s="42" t="str">
        <f t="shared" si="53"/>
        <v>1-11</v>
      </c>
      <c r="AR17" s="42" t="str">
        <f t="shared" si="24"/>
        <v>1-16</v>
      </c>
      <c r="AS17" s="45">
        <f>'8.1'!G17</f>
        <v>3</v>
      </c>
      <c r="AT17" s="45">
        <f>'8.2'!G17</f>
        <v>3</v>
      </c>
      <c r="AU17" s="45">
        <f>'8.3'!G17</f>
        <v>3</v>
      </c>
      <c r="AV17" s="45">
        <f>'8.4'!G18</f>
        <v>0</v>
      </c>
      <c r="AW17" s="43">
        <f t="shared" si="25"/>
        <v>9</v>
      </c>
      <c r="AX17" s="42" t="str">
        <f t="shared" si="54"/>
        <v>10-12</v>
      </c>
      <c r="AY17" s="42" t="str">
        <f t="shared" si="27"/>
        <v>15-18</v>
      </c>
      <c r="AZ17" s="46">
        <f>'9.1'!H17</f>
        <v>2</v>
      </c>
      <c r="BA17" s="46">
        <f>'9.2'!H17</f>
        <v>2</v>
      </c>
      <c r="BB17" s="46">
        <f>'9.3'!H17</f>
        <v>2</v>
      </c>
      <c r="BC17" s="46">
        <f>'9.4'!H18</f>
        <v>2</v>
      </c>
      <c r="BD17" s="46">
        <f>'9.5'!H17</f>
        <v>2</v>
      </c>
      <c r="BE17" s="46">
        <f>'9.6'!H17</f>
        <v>2</v>
      </c>
      <c r="BF17" s="47">
        <f t="shared" si="28"/>
        <v>12</v>
      </c>
      <c r="BG17" s="42" t="str">
        <f t="shared" si="55"/>
        <v>1-8</v>
      </c>
      <c r="BH17" s="42" t="str">
        <f t="shared" si="30"/>
        <v>1-14</v>
      </c>
      <c r="BI17" s="46">
        <f>'10.1'!H17</f>
        <v>2</v>
      </c>
      <c r="BJ17" s="46">
        <f>'10.2'!H18</f>
        <v>2</v>
      </c>
      <c r="BK17" s="47">
        <f t="shared" si="31"/>
        <v>4</v>
      </c>
      <c r="BL17" s="42" t="str">
        <f t="shared" si="56"/>
        <v>1-9</v>
      </c>
      <c r="BM17" s="42" t="str">
        <f t="shared" si="33"/>
        <v>1-11</v>
      </c>
      <c r="BN17" s="46">
        <f>'11.1'!G18</f>
        <v>3</v>
      </c>
      <c r="BO17" s="46">
        <f>'11.2'!G17</f>
        <v>3</v>
      </c>
      <c r="BP17" s="46">
        <f>'11.3'!G17</f>
        <v>3</v>
      </c>
      <c r="BQ17" s="46">
        <f>'11.4'!G18</f>
        <v>3</v>
      </c>
      <c r="BR17" s="43">
        <f t="shared" si="34"/>
        <v>12</v>
      </c>
      <c r="BS17" s="42" t="str">
        <f t="shared" si="57"/>
        <v>1-10</v>
      </c>
      <c r="BT17" s="42" t="str">
        <f t="shared" si="36"/>
        <v>1-15</v>
      </c>
      <c r="BU17" s="46">
        <f>'12.1'!E17</f>
        <v>1</v>
      </c>
      <c r="BV17" s="43">
        <f t="shared" si="58"/>
        <v>1</v>
      </c>
      <c r="BW17" s="42" t="str">
        <f t="shared" si="59"/>
        <v>1-13</v>
      </c>
      <c r="BX17" s="42" t="str">
        <f t="shared" si="39"/>
        <v>1-19</v>
      </c>
      <c r="BY17" s="46">
        <f>'13.1'!F18</f>
        <v>2</v>
      </c>
      <c r="BZ17" s="46">
        <f>'13.2'!E18</f>
        <v>2</v>
      </c>
      <c r="CA17" s="46">
        <f>'13.3'!F17</f>
        <v>0</v>
      </c>
      <c r="CB17" s="47">
        <f t="shared" si="40"/>
        <v>4</v>
      </c>
      <c r="CC17" s="42" t="str">
        <f t="shared" si="60"/>
        <v>9-13</v>
      </c>
      <c r="CD17" s="42" t="str">
        <f t="shared" si="42"/>
        <v>15-19</v>
      </c>
      <c r="CE17" s="48">
        <f>'14.1'!D18</f>
        <v>3</v>
      </c>
      <c r="CF17" s="49">
        <f t="shared" si="43"/>
        <v>3</v>
      </c>
      <c r="CG17" s="42" t="str">
        <f t="shared" si="61"/>
        <v>1-12</v>
      </c>
      <c r="CH17" s="42" t="str">
        <f t="shared" si="45"/>
        <v>1-18</v>
      </c>
    </row>
    <row r="18" s="52" customFormat="1" ht="15.75" customHeight="1">
      <c r="A18" s="41" t="s">
        <v>24</v>
      </c>
      <c r="B18" s="42" t="str">
        <f t="shared" si="0"/>
        <v>3-4</v>
      </c>
      <c r="C18" s="42" t="str">
        <f t="shared" si="46"/>
        <v>2-3</v>
      </c>
      <c r="D18" s="43">
        <f t="shared" si="2"/>
        <v>108.33333333333333</v>
      </c>
      <c r="E18" s="44">
        <f t="shared" si="3"/>
        <v>91</v>
      </c>
      <c r="F18" s="45">
        <f>'1.1'!H18</f>
        <v>4</v>
      </c>
      <c r="G18" s="45">
        <f>'1.2'!F18</f>
        <v>2</v>
      </c>
      <c r="H18" s="45">
        <f>'1.3'!F18</f>
        <v>2</v>
      </c>
      <c r="I18" s="43">
        <f t="shared" si="4"/>
        <v>8</v>
      </c>
      <c r="J18" s="42" t="str">
        <f t="shared" si="47"/>
        <v>1-12</v>
      </c>
      <c r="K18" s="42" t="str">
        <f t="shared" si="6"/>
        <v>1-18</v>
      </c>
      <c r="L18" s="46">
        <f>'2.1'!D19</f>
        <v>4</v>
      </c>
      <c r="M18" s="46">
        <f>'2.2'!D19</f>
        <v>4</v>
      </c>
      <c r="N18" s="46">
        <f>'2.3'!D19</f>
        <v>4</v>
      </c>
      <c r="O18" s="43">
        <f t="shared" si="7"/>
        <v>12</v>
      </c>
      <c r="P18" s="42" t="str">
        <f t="shared" si="48"/>
        <v>1-12</v>
      </c>
      <c r="Q18" s="42" t="str">
        <f t="shared" si="9"/>
        <v>1-17</v>
      </c>
      <c r="R18" s="46">
        <f>'3.1'!F18</f>
        <v>2</v>
      </c>
      <c r="S18" s="43">
        <f t="shared" si="10"/>
        <v>2</v>
      </c>
      <c r="T18" s="42" t="str">
        <f t="shared" si="49"/>
        <v>1-12</v>
      </c>
      <c r="U18" s="42" t="str">
        <f t="shared" si="12"/>
        <v>1-17</v>
      </c>
      <c r="V18" s="46">
        <f>'4.1'!F19</f>
        <v>2</v>
      </c>
      <c r="W18" s="46">
        <f>'4.2'!F19</f>
        <v>1</v>
      </c>
      <c r="X18" s="46">
        <f>'4.3'!F19</f>
        <v>2</v>
      </c>
      <c r="Y18" s="46">
        <f>'4.4'!F19</f>
        <v>2</v>
      </c>
      <c r="Z18" s="46">
        <f>'4.5'!F19</f>
        <v>2</v>
      </c>
      <c r="AA18" s="46">
        <f>'4.6'!E19</f>
        <v>2</v>
      </c>
      <c r="AB18" s="43">
        <f t="shared" si="13"/>
        <v>11</v>
      </c>
      <c r="AC18" s="42" t="str">
        <f t="shared" si="50"/>
        <v>11</v>
      </c>
      <c r="AD18" s="42" t="str">
        <f t="shared" si="15"/>
        <v>16-17</v>
      </c>
      <c r="AE18" s="46">
        <f>'5.1'!D19</f>
        <v>4</v>
      </c>
      <c r="AF18" s="46">
        <f>'5.2'!D19</f>
        <v>4</v>
      </c>
      <c r="AG18" s="43">
        <f t="shared" si="16"/>
        <v>8</v>
      </c>
      <c r="AH18" s="42" t="str">
        <f t="shared" si="51"/>
        <v>1-14</v>
      </c>
      <c r="AI18" s="42" t="str">
        <f t="shared" si="18"/>
        <v>1-20</v>
      </c>
      <c r="AJ18" s="46">
        <f>'6.1'!F19</f>
        <v>3</v>
      </c>
      <c r="AK18" s="43">
        <f t="shared" si="19"/>
        <v>3</v>
      </c>
      <c r="AL18" s="42" t="str">
        <f t="shared" si="52"/>
        <v>1-11</v>
      </c>
      <c r="AM18" s="42" t="str">
        <f t="shared" si="21"/>
        <v>1-15</v>
      </c>
      <c r="AN18" s="46">
        <f>'7.1'!E19</f>
        <v>3</v>
      </c>
      <c r="AO18" s="46">
        <f>'7.2'!F18</f>
        <v>2</v>
      </c>
      <c r="AP18" s="43">
        <f t="shared" si="22"/>
        <v>5</v>
      </c>
      <c r="AQ18" s="42" t="str">
        <f t="shared" si="53"/>
        <v>1-11</v>
      </c>
      <c r="AR18" s="42" t="str">
        <f t="shared" si="24"/>
        <v>1-16</v>
      </c>
      <c r="AS18" s="45">
        <f>'8.1'!G18</f>
        <v>3</v>
      </c>
      <c r="AT18" s="45">
        <f>'8.2'!G18</f>
        <v>3</v>
      </c>
      <c r="AU18" s="45">
        <f>'8.3'!G18</f>
        <v>3</v>
      </c>
      <c r="AV18" s="45">
        <f>'8.4'!G19</f>
        <v>3</v>
      </c>
      <c r="AW18" s="43">
        <f t="shared" si="25"/>
        <v>12</v>
      </c>
      <c r="AX18" s="42" t="str">
        <f t="shared" si="54"/>
        <v>1-8</v>
      </c>
      <c r="AY18" s="42" t="str">
        <f t="shared" si="27"/>
        <v>1-13</v>
      </c>
      <c r="AZ18" s="46">
        <f>'9.1'!H18</f>
        <v>2</v>
      </c>
      <c r="BA18" s="46">
        <f>'9.2'!H18</f>
        <v>2</v>
      </c>
      <c r="BB18" s="46">
        <f>'9.3'!H18</f>
        <v>2</v>
      </c>
      <c r="BC18" s="46">
        <f>'9.4'!H19</f>
        <v>2</v>
      </c>
      <c r="BD18" s="46">
        <f>'9.5'!H18</f>
        <v>2</v>
      </c>
      <c r="BE18" s="46">
        <f>'9.6'!H18</f>
        <v>2</v>
      </c>
      <c r="BF18" s="47">
        <f t="shared" si="28"/>
        <v>12</v>
      </c>
      <c r="BG18" s="42" t="str">
        <f t="shared" si="55"/>
        <v>1-8</v>
      </c>
      <c r="BH18" s="42" t="str">
        <f t="shared" si="30"/>
        <v>1-14</v>
      </c>
      <c r="BI18" s="46">
        <f>'10.1'!H18</f>
        <v>2</v>
      </c>
      <c r="BJ18" s="46">
        <f>'10.2'!H19</f>
        <v>2</v>
      </c>
      <c r="BK18" s="47">
        <f t="shared" si="31"/>
        <v>4</v>
      </c>
      <c r="BL18" s="42" t="str">
        <f t="shared" si="56"/>
        <v>1-9</v>
      </c>
      <c r="BM18" s="42" t="str">
        <f t="shared" si="33"/>
        <v>1-11</v>
      </c>
      <c r="BN18" s="46">
        <f>'11.1'!G19</f>
        <v>3</v>
      </c>
      <c r="BO18" s="46">
        <f>'11.2'!G18</f>
        <v>3</v>
      </c>
      <c r="BP18" s="46">
        <f>'11.3'!G18</f>
        <v>3</v>
      </c>
      <c r="BQ18" s="46">
        <f>'11.4'!G19</f>
        <v>3</v>
      </c>
      <c r="BR18" s="43">
        <f t="shared" si="34"/>
        <v>12</v>
      </c>
      <c r="BS18" s="42" t="str">
        <f t="shared" si="57"/>
        <v>1-10</v>
      </c>
      <c r="BT18" s="42" t="str">
        <f t="shared" si="36"/>
        <v>1-15</v>
      </c>
      <c r="BU18" s="46">
        <f>'12.1'!E18</f>
        <v>1</v>
      </c>
      <c r="BV18" s="43">
        <f t="shared" si="58"/>
        <v>1</v>
      </c>
      <c r="BW18" s="42" t="str">
        <f t="shared" si="59"/>
        <v>1-13</v>
      </c>
      <c r="BX18" s="42" t="str">
        <f t="shared" si="39"/>
        <v>1-19</v>
      </c>
      <c r="BY18" s="46">
        <f>'13.1'!F19</f>
        <v>2</v>
      </c>
      <c r="BZ18" s="46">
        <f>'13.2'!E19</f>
        <v>2</v>
      </c>
      <c r="CA18" s="46">
        <f>'13.3'!F18</f>
        <v>2</v>
      </c>
      <c r="CB18" s="47">
        <f t="shared" si="40"/>
        <v>6</v>
      </c>
      <c r="CC18" s="42" t="str">
        <f t="shared" si="60"/>
        <v>1-8</v>
      </c>
      <c r="CD18" s="42" t="str">
        <f t="shared" si="42"/>
        <v>1-12</v>
      </c>
      <c r="CE18" s="48">
        <f>'14.1'!D19</f>
        <v>3</v>
      </c>
      <c r="CF18" s="49">
        <f t="shared" si="43"/>
        <v>3</v>
      </c>
      <c r="CG18" s="42" t="str">
        <f t="shared" si="61"/>
        <v>1-12</v>
      </c>
      <c r="CH18" s="42" t="str">
        <f t="shared" si="45"/>
        <v>1-18</v>
      </c>
    </row>
    <row r="19" ht="15.75" customHeight="1">
      <c r="A19" s="41" t="s">
        <v>25</v>
      </c>
      <c r="B19" s="42" t="str">
        <f t="shared" si="0"/>
        <v>9-10</v>
      </c>
      <c r="C19" s="42" t="str">
        <f t="shared" si="46"/>
        <v>6</v>
      </c>
      <c r="D19" s="43">
        <f t="shared" si="2"/>
        <v>105.35714285714286</v>
      </c>
      <c r="E19" s="44">
        <f t="shared" si="3"/>
        <v>88.5</v>
      </c>
      <c r="F19" s="45">
        <f>'1.1'!H19</f>
        <v>4</v>
      </c>
      <c r="G19" s="45">
        <f>'1.2'!F19</f>
        <v>2</v>
      </c>
      <c r="H19" s="45">
        <f>'1.3'!F19</f>
        <v>2</v>
      </c>
      <c r="I19" s="43">
        <f t="shared" si="4"/>
        <v>8</v>
      </c>
      <c r="J19" s="42" t="str">
        <f t="shared" si="47"/>
        <v>1-12</v>
      </c>
      <c r="K19" s="42" t="str">
        <f t="shared" si="6"/>
        <v>1-18</v>
      </c>
      <c r="L19" s="46">
        <f>'2.1'!D20</f>
        <v>4</v>
      </c>
      <c r="M19" s="46">
        <f>'2.2'!D20</f>
        <v>4</v>
      </c>
      <c r="N19" s="46">
        <f>'2.3'!D20</f>
        <v>4</v>
      </c>
      <c r="O19" s="43">
        <f t="shared" si="7"/>
        <v>12</v>
      </c>
      <c r="P19" s="42" t="str">
        <f t="shared" si="48"/>
        <v>1-12</v>
      </c>
      <c r="Q19" s="42" t="str">
        <f t="shared" si="9"/>
        <v>1-17</v>
      </c>
      <c r="R19" s="46">
        <f>'3.1'!F19</f>
        <v>2</v>
      </c>
      <c r="S19" s="43">
        <f t="shared" si="10"/>
        <v>2</v>
      </c>
      <c r="T19" s="42" t="str">
        <f t="shared" si="49"/>
        <v>1-12</v>
      </c>
      <c r="U19" s="42" t="str">
        <f t="shared" si="12"/>
        <v>1-17</v>
      </c>
      <c r="V19" s="46">
        <f>'4.1'!F20</f>
        <v>2</v>
      </c>
      <c r="W19" s="46">
        <f>'4.2'!F20</f>
        <v>2</v>
      </c>
      <c r="X19" s="46">
        <f>'4.3'!F20</f>
        <v>2</v>
      </c>
      <c r="Y19" s="46">
        <f>'4.4'!F20</f>
        <v>2</v>
      </c>
      <c r="Z19" s="46">
        <f>'4.5'!F20</f>
        <v>2</v>
      </c>
      <c r="AA19" s="46">
        <f>'4.6'!E20</f>
        <v>2</v>
      </c>
      <c r="AB19" s="43">
        <f t="shared" si="13"/>
        <v>12</v>
      </c>
      <c r="AC19" s="42" t="str">
        <f t="shared" si="50"/>
        <v>1-10</v>
      </c>
      <c r="AD19" s="42" t="str">
        <f t="shared" si="15"/>
        <v>1-15</v>
      </c>
      <c r="AE19" s="46">
        <f>'5.1'!D20</f>
        <v>4</v>
      </c>
      <c r="AF19" s="46">
        <f>'5.2'!D20</f>
        <v>4</v>
      </c>
      <c r="AG19" s="43">
        <f t="shared" si="16"/>
        <v>8</v>
      </c>
      <c r="AH19" s="42" t="str">
        <f t="shared" si="51"/>
        <v>1-14</v>
      </c>
      <c r="AI19" s="42" t="str">
        <f t="shared" si="18"/>
        <v>1-20</v>
      </c>
      <c r="AJ19" s="46">
        <f>'6.1'!F20</f>
        <v>3</v>
      </c>
      <c r="AK19" s="43">
        <f t="shared" si="19"/>
        <v>3</v>
      </c>
      <c r="AL19" s="42" t="str">
        <f t="shared" si="52"/>
        <v>1-11</v>
      </c>
      <c r="AM19" s="42" t="str">
        <f t="shared" si="21"/>
        <v>1-15</v>
      </c>
      <c r="AN19" s="46">
        <f>'7.1'!E20</f>
        <v>3</v>
      </c>
      <c r="AO19" s="46">
        <f>'7.2'!F19</f>
        <v>2</v>
      </c>
      <c r="AP19" s="43">
        <f t="shared" si="22"/>
        <v>5</v>
      </c>
      <c r="AQ19" s="42" t="str">
        <f t="shared" si="53"/>
        <v>1-11</v>
      </c>
      <c r="AR19" s="42" t="str">
        <f t="shared" si="24"/>
        <v>1-16</v>
      </c>
      <c r="AS19" s="45">
        <f>'8.1'!G19</f>
        <v>3</v>
      </c>
      <c r="AT19" s="45">
        <f>'8.2'!G19</f>
        <v>3</v>
      </c>
      <c r="AU19" s="45">
        <f>'8.3'!G19</f>
        <v>3</v>
      </c>
      <c r="AV19" s="45">
        <f>'8.4'!G20</f>
        <v>3</v>
      </c>
      <c r="AW19" s="43">
        <f t="shared" si="25"/>
        <v>12</v>
      </c>
      <c r="AX19" s="42" t="str">
        <f t="shared" si="54"/>
        <v>1-8</v>
      </c>
      <c r="AY19" s="42" t="str">
        <f t="shared" si="27"/>
        <v>1-13</v>
      </c>
      <c r="AZ19" s="46">
        <f>'9.1'!H19</f>
        <v>2</v>
      </c>
      <c r="BA19" s="46">
        <f>'9.2'!H19</f>
        <v>1</v>
      </c>
      <c r="BB19" s="46">
        <f>'9.3'!H19</f>
        <v>2</v>
      </c>
      <c r="BC19" s="46">
        <f>'9.4'!H20</f>
        <v>2</v>
      </c>
      <c r="BD19" s="46">
        <f>'9.5'!H19</f>
        <v>1</v>
      </c>
      <c r="BE19" s="46">
        <f>'9.6'!H19</f>
        <v>2</v>
      </c>
      <c r="BF19" s="47">
        <f t="shared" si="28"/>
        <v>10</v>
      </c>
      <c r="BG19" s="42" t="str">
        <f t="shared" si="55"/>
        <v>11-12</v>
      </c>
      <c r="BH19" s="42" t="str">
        <f t="shared" si="30"/>
        <v>17-18</v>
      </c>
      <c r="BI19" s="46">
        <f>'10.1'!H19</f>
        <v>2</v>
      </c>
      <c r="BJ19" s="46">
        <f>'10.2'!H20</f>
        <v>2</v>
      </c>
      <c r="BK19" s="47">
        <f t="shared" si="31"/>
        <v>4</v>
      </c>
      <c r="BL19" s="42" t="str">
        <f t="shared" si="56"/>
        <v>1-9</v>
      </c>
      <c r="BM19" s="42" t="str">
        <f t="shared" si="33"/>
        <v>1-11</v>
      </c>
      <c r="BN19" s="46">
        <f>'11.1'!G20</f>
        <v>3</v>
      </c>
      <c r="BO19" s="46">
        <f>'11.2'!G19</f>
        <v>3</v>
      </c>
      <c r="BP19" s="46">
        <f>'11.3'!G19</f>
        <v>3</v>
      </c>
      <c r="BQ19" s="46">
        <f>'11.4'!G20</f>
        <v>1.5</v>
      </c>
      <c r="BR19" s="43">
        <f t="shared" si="34"/>
        <v>10.5</v>
      </c>
      <c r="BS19" s="42" t="str">
        <f t="shared" si="57"/>
        <v>11-13</v>
      </c>
      <c r="BT19" s="42" t="str">
        <f t="shared" si="36"/>
        <v>16-18</v>
      </c>
      <c r="BU19" s="46">
        <f>'12.1'!E19</f>
        <v>1</v>
      </c>
      <c r="BV19" s="43">
        <f t="shared" si="58"/>
        <v>1</v>
      </c>
      <c r="BW19" s="42" t="str">
        <f t="shared" si="59"/>
        <v>1-13</v>
      </c>
      <c r="BX19" s="42" t="str">
        <f t="shared" si="39"/>
        <v>1-19</v>
      </c>
      <c r="BY19" s="46">
        <f>'13.1'!F20</f>
        <v>2</v>
      </c>
      <c r="BZ19" s="46">
        <f>'13.2'!E20</f>
        <v>2</v>
      </c>
      <c r="CA19" s="46">
        <f>'13.3'!F19</f>
        <v>2</v>
      </c>
      <c r="CB19" s="47">
        <f t="shared" si="40"/>
        <v>6</v>
      </c>
      <c r="CC19" s="42" t="str">
        <f t="shared" si="60"/>
        <v>1-8</v>
      </c>
      <c r="CD19" s="42" t="str">
        <f t="shared" si="42"/>
        <v>1-12</v>
      </c>
      <c r="CE19" s="48">
        <f>'14.1'!D20</f>
        <v>3</v>
      </c>
      <c r="CF19" s="49">
        <f t="shared" si="43"/>
        <v>3</v>
      </c>
      <c r="CG19" s="42" t="str">
        <f t="shared" si="61"/>
        <v>1-12</v>
      </c>
      <c r="CH19" s="42" t="str">
        <f t="shared" si="45"/>
        <v>1-18</v>
      </c>
    </row>
    <row r="20" ht="15.75" customHeight="1">
      <c r="A20" s="41" t="s">
        <v>26</v>
      </c>
      <c r="B20" s="42" t="str">
        <f t="shared" si="0"/>
        <v>16</v>
      </c>
      <c r="C20" s="42" t="str">
        <f t="shared" si="46"/>
        <v>10</v>
      </c>
      <c r="D20" s="43">
        <f t="shared" si="2"/>
        <v>100.59523809523809</v>
      </c>
      <c r="E20" s="44">
        <f t="shared" si="3"/>
        <v>84.5</v>
      </c>
      <c r="F20" s="45">
        <f>'1.1'!H20</f>
        <v>4</v>
      </c>
      <c r="G20" s="45">
        <f>'1.2'!F20</f>
        <v>2</v>
      </c>
      <c r="H20" s="45">
        <f>'1.3'!F20</f>
        <v>2</v>
      </c>
      <c r="I20" s="43">
        <f t="shared" si="4"/>
        <v>8</v>
      </c>
      <c r="J20" s="42" t="str">
        <f t="shared" si="47"/>
        <v>1-12</v>
      </c>
      <c r="K20" s="42" t="str">
        <f t="shared" si="6"/>
        <v>1-18</v>
      </c>
      <c r="L20" s="46">
        <f>'2.1'!D21</f>
        <v>4</v>
      </c>
      <c r="M20" s="46">
        <f>'2.2'!D21</f>
        <v>4</v>
      </c>
      <c r="N20" s="46">
        <f>'2.3'!D21</f>
        <v>4</v>
      </c>
      <c r="O20" s="43">
        <f t="shared" si="7"/>
        <v>12</v>
      </c>
      <c r="P20" s="42" t="str">
        <f t="shared" si="48"/>
        <v>1-12</v>
      </c>
      <c r="Q20" s="42" t="str">
        <f t="shared" si="9"/>
        <v>1-17</v>
      </c>
      <c r="R20" s="46">
        <f>'3.1'!F20</f>
        <v>1</v>
      </c>
      <c r="S20" s="43">
        <f t="shared" si="10"/>
        <v>1</v>
      </c>
      <c r="T20" s="42" t="str">
        <f t="shared" si="49"/>
        <v>13-14</v>
      </c>
      <c r="U20" s="42" t="str">
        <f t="shared" si="12"/>
        <v>18-20</v>
      </c>
      <c r="V20" s="46">
        <f>'4.1'!F21</f>
        <v>2</v>
      </c>
      <c r="W20" s="46">
        <f>'4.2'!F21</f>
        <v>2</v>
      </c>
      <c r="X20" s="46">
        <f>'4.3'!F21</f>
        <v>2</v>
      </c>
      <c r="Y20" s="46">
        <f>'4.4'!F21</f>
        <v>2</v>
      </c>
      <c r="Z20" s="46">
        <f>'4.5'!F21</f>
        <v>2</v>
      </c>
      <c r="AA20" s="46">
        <f>'4.6'!E21</f>
        <v>2</v>
      </c>
      <c r="AB20" s="43">
        <f t="shared" si="13"/>
        <v>12</v>
      </c>
      <c r="AC20" s="42" t="str">
        <f t="shared" si="50"/>
        <v>1-10</v>
      </c>
      <c r="AD20" s="42" t="str">
        <f t="shared" si="15"/>
        <v>1-15</v>
      </c>
      <c r="AE20" s="46">
        <f>'5.1'!D21</f>
        <v>4</v>
      </c>
      <c r="AF20" s="46">
        <f>'5.2'!D21</f>
        <v>4</v>
      </c>
      <c r="AG20" s="43">
        <f t="shared" si="16"/>
        <v>8</v>
      </c>
      <c r="AH20" s="42" t="str">
        <f t="shared" si="51"/>
        <v>1-14</v>
      </c>
      <c r="AI20" s="42" t="str">
        <f t="shared" si="18"/>
        <v>1-20</v>
      </c>
      <c r="AJ20" s="46">
        <f>'6.1'!F21</f>
        <v>3</v>
      </c>
      <c r="AK20" s="43">
        <f t="shared" si="19"/>
        <v>3</v>
      </c>
      <c r="AL20" s="42" t="str">
        <f t="shared" si="52"/>
        <v>1-11</v>
      </c>
      <c r="AM20" s="42" t="str">
        <f t="shared" si="21"/>
        <v>1-15</v>
      </c>
      <c r="AN20" s="46">
        <f>'7.1'!E21</f>
        <v>3</v>
      </c>
      <c r="AO20" s="46">
        <f>'7.2'!F20</f>
        <v>2</v>
      </c>
      <c r="AP20" s="43">
        <f t="shared" si="22"/>
        <v>5</v>
      </c>
      <c r="AQ20" s="42" t="str">
        <f t="shared" si="53"/>
        <v>1-11</v>
      </c>
      <c r="AR20" s="42" t="str">
        <f t="shared" si="24"/>
        <v>1-16</v>
      </c>
      <c r="AS20" s="45">
        <f>'8.1'!G20</f>
        <v>3</v>
      </c>
      <c r="AT20" s="45">
        <f>'8.2'!G20</f>
        <v>3</v>
      </c>
      <c r="AU20" s="45">
        <f>'8.3'!G20</f>
        <v>3</v>
      </c>
      <c r="AV20" s="45">
        <f>'8.4'!G21</f>
        <v>0</v>
      </c>
      <c r="AW20" s="43">
        <f t="shared" si="25"/>
        <v>9</v>
      </c>
      <c r="AX20" s="42" t="str">
        <f t="shared" si="54"/>
        <v>10-12</v>
      </c>
      <c r="AY20" s="42" t="str">
        <f t="shared" si="27"/>
        <v>15-18</v>
      </c>
      <c r="AZ20" s="46">
        <f>'9.1'!H20</f>
        <v>2</v>
      </c>
      <c r="BA20" s="46">
        <f>'9.2'!H20</f>
        <v>2</v>
      </c>
      <c r="BB20" s="46">
        <f>'9.3'!H20</f>
        <v>2</v>
      </c>
      <c r="BC20" s="46">
        <f>'9.4'!H21</f>
        <v>2</v>
      </c>
      <c r="BD20" s="46">
        <f>'9.5'!H20</f>
        <v>2</v>
      </c>
      <c r="BE20" s="46">
        <f>'9.6'!H20</f>
        <v>2</v>
      </c>
      <c r="BF20" s="47">
        <f t="shared" si="28"/>
        <v>12</v>
      </c>
      <c r="BG20" s="42" t="str">
        <f t="shared" si="55"/>
        <v>1-8</v>
      </c>
      <c r="BH20" s="42" t="str">
        <f t="shared" si="30"/>
        <v>1-14</v>
      </c>
      <c r="BI20" s="46">
        <f>'10.1'!H20</f>
        <v>2</v>
      </c>
      <c r="BJ20" s="46">
        <f>'10.2'!H21</f>
        <v>0.5</v>
      </c>
      <c r="BK20" s="47">
        <f t="shared" si="31"/>
        <v>2.5</v>
      </c>
      <c r="BL20" s="42" t="str">
        <f t="shared" si="56"/>
        <v>11</v>
      </c>
      <c r="BM20" s="42" t="str">
        <f t="shared" si="33"/>
        <v>15</v>
      </c>
      <c r="BN20" s="46">
        <f>'11.1'!G21</f>
        <v>3</v>
      </c>
      <c r="BO20" s="46">
        <f>'11.2'!G20</f>
        <v>3</v>
      </c>
      <c r="BP20" s="46">
        <f>'11.3'!G20</f>
        <v>3</v>
      </c>
      <c r="BQ20" s="46">
        <f>'11.4'!G21</f>
        <v>3</v>
      </c>
      <c r="BR20" s="43">
        <f t="shared" si="34"/>
        <v>12</v>
      </c>
      <c r="BS20" s="42" t="str">
        <f t="shared" si="57"/>
        <v>1-10</v>
      </c>
      <c r="BT20" s="42" t="str">
        <f t="shared" si="36"/>
        <v>1-15</v>
      </c>
      <c r="BU20" s="46">
        <f>'12.1'!E20</f>
        <v>1</v>
      </c>
      <c r="BV20" s="43">
        <f t="shared" si="58"/>
        <v>1</v>
      </c>
      <c r="BW20" s="42" t="str">
        <f t="shared" si="59"/>
        <v>1-13</v>
      </c>
      <c r="BX20" s="42" t="str">
        <f t="shared" si="39"/>
        <v>1-19</v>
      </c>
      <c r="BY20" s="46">
        <f>'13.1'!F21</f>
        <v>2</v>
      </c>
      <c r="BZ20" s="46">
        <f>'13.2'!E21</f>
        <v>2</v>
      </c>
      <c r="CA20" s="46">
        <f>'13.3'!F20</f>
        <v>0</v>
      </c>
      <c r="CB20" s="47">
        <f t="shared" si="40"/>
        <v>4</v>
      </c>
      <c r="CC20" s="42" t="str">
        <f t="shared" si="60"/>
        <v>9-13</v>
      </c>
      <c r="CD20" s="42" t="str">
        <f t="shared" si="42"/>
        <v>15-19</v>
      </c>
      <c r="CE20" s="48">
        <f>'14.1'!D21</f>
        <v>3</v>
      </c>
      <c r="CF20" s="49">
        <f t="shared" si="43"/>
        <v>3</v>
      </c>
      <c r="CG20" s="42" t="str">
        <f t="shared" si="61"/>
        <v>1-12</v>
      </c>
      <c r="CH20" s="42" t="str">
        <f t="shared" si="45"/>
        <v>1-18</v>
      </c>
    </row>
    <row r="21" ht="15.75" customHeight="1">
      <c r="A21" s="41" t="s">
        <v>27</v>
      </c>
      <c r="B21" s="42" t="str">
        <f t="shared" si="0"/>
        <v>3-4</v>
      </c>
      <c r="C21" s="42" t="str">
        <f t="shared" si="46"/>
        <v>2-3</v>
      </c>
      <c r="D21" s="43">
        <f t="shared" si="2"/>
        <v>108.33333333333333</v>
      </c>
      <c r="E21" s="44">
        <f t="shared" si="3"/>
        <v>91</v>
      </c>
      <c r="F21" s="45">
        <f>'1.1'!H21</f>
        <v>4</v>
      </c>
      <c r="G21" s="45">
        <f>'1.2'!F21</f>
        <v>2</v>
      </c>
      <c r="H21" s="45">
        <f>'1.3'!F21</f>
        <v>2</v>
      </c>
      <c r="I21" s="43">
        <f t="shared" si="4"/>
        <v>8</v>
      </c>
      <c r="J21" s="42" t="str">
        <f t="shared" si="47"/>
        <v>1-12</v>
      </c>
      <c r="K21" s="42" t="str">
        <f t="shared" si="6"/>
        <v>1-18</v>
      </c>
      <c r="L21" s="46">
        <f>'2.1'!D22</f>
        <v>4</v>
      </c>
      <c r="M21" s="46">
        <f>'2.2'!D22</f>
        <v>4</v>
      </c>
      <c r="N21" s="46">
        <f>'2.3'!D22</f>
        <v>4</v>
      </c>
      <c r="O21" s="43">
        <f t="shared" si="7"/>
        <v>12</v>
      </c>
      <c r="P21" s="42" t="str">
        <f t="shared" si="48"/>
        <v>1-12</v>
      </c>
      <c r="Q21" s="42" t="str">
        <f t="shared" si="9"/>
        <v>1-17</v>
      </c>
      <c r="R21" s="46">
        <f>'3.1'!F21</f>
        <v>2</v>
      </c>
      <c r="S21" s="43">
        <f t="shared" si="10"/>
        <v>2</v>
      </c>
      <c r="T21" s="42" t="str">
        <f t="shared" si="49"/>
        <v>1-12</v>
      </c>
      <c r="U21" s="42" t="str">
        <f t="shared" si="12"/>
        <v>1-17</v>
      </c>
      <c r="V21" s="46">
        <f>'4.1'!F22</f>
        <v>2</v>
      </c>
      <c r="W21" s="46">
        <f>'4.2'!F22</f>
        <v>2</v>
      </c>
      <c r="X21" s="46">
        <f>'4.3'!F22</f>
        <v>2</v>
      </c>
      <c r="Y21" s="46">
        <f>'4.4'!F22</f>
        <v>2</v>
      </c>
      <c r="Z21" s="46">
        <f>'4.5'!F22</f>
        <v>2</v>
      </c>
      <c r="AA21" s="46">
        <f>'4.6'!E22</f>
        <v>2</v>
      </c>
      <c r="AB21" s="43">
        <f t="shared" si="13"/>
        <v>12</v>
      </c>
      <c r="AC21" s="42" t="str">
        <f t="shared" si="50"/>
        <v>1-10</v>
      </c>
      <c r="AD21" s="42" t="str">
        <f t="shared" si="15"/>
        <v>1-15</v>
      </c>
      <c r="AE21" s="46">
        <f>'5.1'!D22</f>
        <v>4</v>
      </c>
      <c r="AF21" s="46">
        <f>'5.2'!D22</f>
        <v>4</v>
      </c>
      <c r="AG21" s="43">
        <f t="shared" si="16"/>
        <v>8</v>
      </c>
      <c r="AH21" s="42" t="str">
        <f t="shared" si="51"/>
        <v>1-14</v>
      </c>
      <c r="AI21" s="42" t="str">
        <f t="shared" si="18"/>
        <v>1-20</v>
      </c>
      <c r="AJ21" s="46">
        <f>'6.1'!F22</f>
        <v>3</v>
      </c>
      <c r="AK21" s="43">
        <f t="shared" si="19"/>
        <v>3</v>
      </c>
      <c r="AL21" s="42" t="str">
        <f t="shared" si="52"/>
        <v>1-11</v>
      </c>
      <c r="AM21" s="42" t="str">
        <f t="shared" si="21"/>
        <v>1-15</v>
      </c>
      <c r="AN21" s="46">
        <f>'7.1'!E22</f>
        <v>3</v>
      </c>
      <c r="AO21" s="46">
        <f>'7.2'!F21</f>
        <v>2</v>
      </c>
      <c r="AP21" s="43">
        <f t="shared" si="22"/>
        <v>5</v>
      </c>
      <c r="AQ21" s="42" t="str">
        <f t="shared" si="53"/>
        <v>1-11</v>
      </c>
      <c r="AR21" s="42" t="str">
        <f t="shared" si="24"/>
        <v>1-16</v>
      </c>
      <c r="AS21" s="45">
        <f>'8.1'!G21</f>
        <v>3</v>
      </c>
      <c r="AT21" s="45">
        <f>'8.2'!G21</f>
        <v>3</v>
      </c>
      <c r="AU21" s="45">
        <f>'8.3'!G21</f>
        <v>3</v>
      </c>
      <c r="AV21" s="45">
        <f>'8.4'!G22</f>
        <v>3</v>
      </c>
      <c r="AW21" s="43">
        <f t="shared" si="25"/>
        <v>12</v>
      </c>
      <c r="AX21" s="42" t="str">
        <f t="shared" si="54"/>
        <v>1-8</v>
      </c>
      <c r="AY21" s="42" t="str">
        <f t="shared" si="27"/>
        <v>1-13</v>
      </c>
      <c r="AZ21" s="46">
        <f>'9.1'!H21</f>
        <v>2</v>
      </c>
      <c r="BA21" s="46">
        <f>'9.2'!H21</f>
        <v>2</v>
      </c>
      <c r="BB21" s="46">
        <f>'9.3'!H21</f>
        <v>2</v>
      </c>
      <c r="BC21" s="46">
        <f>'9.4'!H22</f>
        <v>1</v>
      </c>
      <c r="BD21" s="46">
        <f>'9.5'!H21</f>
        <v>2</v>
      </c>
      <c r="BE21" s="46">
        <f>'9.6'!H21</f>
        <v>2</v>
      </c>
      <c r="BF21" s="47">
        <f t="shared" si="28"/>
        <v>11</v>
      </c>
      <c r="BG21" s="42" t="str">
        <f t="shared" si="55"/>
        <v>9-10</v>
      </c>
      <c r="BH21" s="42" t="str">
        <f t="shared" si="30"/>
        <v>15-16</v>
      </c>
      <c r="BI21" s="46">
        <f>'10.1'!H21</f>
        <v>2</v>
      </c>
      <c r="BJ21" s="46">
        <f>'10.2'!H22</f>
        <v>2</v>
      </c>
      <c r="BK21" s="47">
        <f t="shared" si="31"/>
        <v>4</v>
      </c>
      <c r="BL21" s="42" t="str">
        <f t="shared" si="56"/>
        <v>1-9</v>
      </c>
      <c r="BM21" s="42" t="str">
        <f t="shared" si="33"/>
        <v>1-11</v>
      </c>
      <c r="BN21" s="46">
        <f>'11.1'!G22</f>
        <v>3</v>
      </c>
      <c r="BO21" s="46">
        <f>'11.2'!G21</f>
        <v>3</v>
      </c>
      <c r="BP21" s="46">
        <f>'11.3'!G21</f>
        <v>3</v>
      </c>
      <c r="BQ21" s="46">
        <f>'11.4'!G22</f>
        <v>3</v>
      </c>
      <c r="BR21" s="43">
        <f t="shared" si="34"/>
        <v>12</v>
      </c>
      <c r="BS21" s="42" t="str">
        <f t="shared" si="57"/>
        <v>1-10</v>
      </c>
      <c r="BT21" s="42" t="str">
        <f t="shared" si="36"/>
        <v>1-15</v>
      </c>
      <c r="BU21" s="46">
        <f>'12.1'!E21</f>
        <v>1</v>
      </c>
      <c r="BV21" s="43">
        <f t="shared" si="58"/>
        <v>1</v>
      </c>
      <c r="BW21" s="42" t="str">
        <f t="shared" si="59"/>
        <v>1-13</v>
      </c>
      <c r="BX21" s="42" t="str">
        <f t="shared" si="39"/>
        <v>1-19</v>
      </c>
      <c r="BY21" s="46">
        <f>'13.1'!F22</f>
        <v>2</v>
      </c>
      <c r="BZ21" s="46">
        <f>'13.2'!E22</f>
        <v>2</v>
      </c>
      <c r="CA21" s="46">
        <f>'13.3'!F21</f>
        <v>2</v>
      </c>
      <c r="CB21" s="47">
        <f t="shared" si="40"/>
        <v>6</v>
      </c>
      <c r="CC21" s="42" t="str">
        <f t="shared" si="60"/>
        <v>1-8</v>
      </c>
      <c r="CD21" s="42" t="str">
        <f t="shared" si="42"/>
        <v>1-12</v>
      </c>
      <c r="CE21" s="48">
        <f>'14.1'!D22</f>
        <v>3</v>
      </c>
      <c r="CF21" s="49">
        <f t="shared" si="43"/>
        <v>3</v>
      </c>
      <c r="CG21" s="42" t="str">
        <f t="shared" si="61"/>
        <v>1-12</v>
      </c>
      <c r="CH21" s="42" t="str">
        <f t="shared" si="45"/>
        <v>1-18</v>
      </c>
    </row>
    <row r="22" ht="15.75" customHeight="1">
      <c r="A22" s="41" t="s">
        <v>28</v>
      </c>
      <c r="B22" s="42" t="str">
        <f t="shared" si="0"/>
        <v>12-13</v>
      </c>
      <c r="C22" s="42" t="str">
        <f t="shared" si="46"/>
        <v>8</v>
      </c>
      <c r="D22" s="43">
        <f t="shared" si="2"/>
        <v>102.38095238095238</v>
      </c>
      <c r="E22" s="44">
        <f t="shared" si="3"/>
        <v>86</v>
      </c>
      <c r="F22" s="45">
        <f>'1.1'!H22</f>
        <v>4</v>
      </c>
      <c r="G22" s="45">
        <f>'1.2'!F22</f>
        <v>2</v>
      </c>
      <c r="H22" s="45">
        <f>'1.3'!F22</f>
        <v>2</v>
      </c>
      <c r="I22" s="43">
        <f t="shared" si="4"/>
        <v>8</v>
      </c>
      <c r="J22" s="42" t="str">
        <f t="shared" si="47"/>
        <v>1-12</v>
      </c>
      <c r="K22" s="42" t="str">
        <f t="shared" si="6"/>
        <v>1-18</v>
      </c>
      <c r="L22" s="46">
        <f>'2.1'!D23</f>
        <v>4</v>
      </c>
      <c r="M22" s="46">
        <f>'2.2'!D23</f>
        <v>4</v>
      </c>
      <c r="N22" s="46">
        <f>'2.3'!D23</f>
        <v>4</v>
      </c>
      <c r="O22" s="43">
        <f t="shared" si="7"/>
        <v>12</v>
      </c>
      <c r="P22" s="42" t="str">
        <f t="shared" si="48"/>
        <v>1-12</v>
      </c>
      <c r="Q22" s="42" t="str">
        <f t="shared" si="9"/>
        <v>1-17</v>
      </c>
      <c r="R22" s="46">
        <f>'3.1'!F22</f>
        <v>2</v>
      </c>
      <c r="S22" s="43">
        <f t="shared" si="10"/>
        <v>2</v>
      </c>
      <c r="T22" s="42" t="str">
        <f t="shared" si="49"/>
        <v>1-12</v>
      </c>
      <c r="U22" s="42" t="str">
        <f t="shared" si="12"/>
        <v>1-17</v>
      </c>
      <c r="V22" s="46">
        <f>'4.1'!F23</f>
        <v>2</v>
      </c>
      <c r="W22" s="46">
        <f>'4.2'!F23</f>
        <v>0</v>
      </c>
      <c r="X22" s="46">
        <f>'4.3'!F23</f>
        <v>2</v>
      </c>
      <c r="Y22" s="46">
        <f>'4.4'!F23</f>
        <v>2</v>
      </c>
      <c r="Z22" s="46">
        <f>'4.5'!F23</f>
        <v>2</v>
      </c>
      <c r="AA22" s="46">
        <f>'4.6'!E23</f>
        <v>2</v>
      </c>
      <c r="AB22" s="43">
        <f t="shared" si="13"/>
        <v>10</v>
      </c>
      <c r="AC22" s="42" t="str">
        <f t="shared" si="50"/>
        <v>12-13</v>
      </c>
      <c r="AD22" s="42" t="str">
        <f t="shared" si="15"/>
        <v>18-19</v>
      </c>
      <c r="AE22" s="46">
        <f>'5.1'!D23</f>
        <v>4</v>
      </c>
      <c r="AF22" s="46">
        <f>'5.2'!D23</f>
        <v>4</v>
      </c>
      <c r="AG22" s="43">
        <f t="shared" si="16"/>
        <v>8</v>
      </c>
      <c r="AH22" s="42" t="str">
        <f t="shared" si="51"/>
        <v>1-14</v>
      </c>
      <c r="AI22" s="42" t="str">
        <f t="shared" si="18"/>
        <v>1-20</v>
      </c>
      <c r="AJ22" s="46">
        <f>'6.1'!F23</f>
        <v>3</v>
      </c>
      <c r="AK22" s="43">
        <f t="shared" si="19"/>
        <v>3</v>
      </c>
      <c r="AL22" s="42" t="str">
        <f t="shared" si="52"/>
        <v>1-11</v>
      </c>
      <c r="AM22" s="42" t="str">
        <f t="shared" si="21"/>
        <v>1-15</v>
      </c>
      <c r="AN22" s="46">
        <f>'7.1'!E23</f>
        <v>1</v>
      </c>
      <c r="AO22" s="46">
        <f>'7.2'!F22</f>
        <v>2</v>
      </c>
      <c r="AP22" s="43">
        <f t="shared" si="22"/>
        <v>3</v>
      </c>
      <c r="AQ22" s="42" t="str">
        <f t="shared" si="53"/>
        <v>12-13</v>
      </c>
      <c r="AR22" s="42" t="str">
        <f t="shared" si="24"/>
        <v>17-19</v>
      </c>
      <c r="AS22" s="45">
        <f>'8.1'!G22</f>
        <v>3</v>
      </c>
      <c r="AT22" s="45">
        <f>'8.2'!G22</f>
        <v>3</v>
      </c>
      <c r="AU22" s="45">
        <f>'8.3'!G22</f>
        <v>3</v>
      </c>
      <c r="AV22" s="45">
        <f>'8.4'!G23</f>
        <v>3</v>
      </c>
      <c r="AW22" s="43">
        <f t="shared" si="25"/>
        <v>12</v>
      </c>
      <c r="AX22" s="42" t="str">
        <f t="shared" si="54"/>
        <v>1-8</v>
      </c>
      <c r="AY22" s="42" t="str">
        <f t="shared" si="27"/>
        <v>1-13</v>
      </c>
      <c r="AZ22" s="46">
        <f>'9.1'!H22</f>
        <v>2</v>
      </c>
      <c r="BA22" s="46">
        <f>'9.2'!H22</f>
        <v>2</v>
      </c>
      <c r="BB22" s="46">
        <f>'9.3'!H22</f>
        <v>1</v>
      </c>
      <c r="BC22" s="46">
        <f>'9.4'!H23</f>
        <v>1</v>
      </c>
      <c r="BD22" s="46">
        <f>'9.5'!H22</f>
        <v>2</v>
      </c>
      <c r="BE22" s="46">
        <f>'9.6'!H22</f>
        <v>1</v>
      </c>
      <c r="BF22" s="47">
        <f t="shared" si="28"/>
        <v>9</v>
      </c>
      <c r="BG22" s="42" t="str">
        <f t="shared" si="55"/>
        <v>13-14</v>
      </c>
      <c r="BH22" s="42" t="str">
        <f t="shared" si="30"/>
        <v>19-20</v>
      </c>
      <c r="BI22" s="46">
        <f>'10.1'!H22</f>
        <v>2</v>
      </c>
      <c r="BJ22" s="46">
        <f>'10.2'!H23</f>
        <v>2</v>
      </c>
      <c r="BK22" s="47">
        <f t="shared" si="31"/>
        <v>4</v>
      </c>
      <c r="BL22" s="42" t="str">
        <f t="shared" si="56"/>
        <v>1-9</v>
      </c>
      <c r="BM22" s="42" t="str">
        <f t="shared" si="33"/>
        <v>1-11</v>
      </c>
      <c r="BN22" s="46">
        <f>'11.1'!G23</f>
        <v>3</v>
      </c>
      <c r="BO22" s="46">
        <f>'11.2'!G22</f>
        <v>3</v>
      </c>
      <c r="BP22" s="46">
        <f>'11.3'!G22</f>
        <v>3</v>
      </c>
      <c r="BQ22" s="46">
        <f>'11.4'!G23</f>
        <v>3</v>
      </c>
      <c r="BR22" s="43">
        <f t="shared" si="34"/>
        <v>12</v>
      </c>
      <c r="BS22" s="42" t="str">
        <f t="shared" si="57"/>
        <v>1-10</v>
      </c>
      <c r="BT22" s="42" t="str">
        <f t="shared" si="36"/>
        <v>1-15</v>
      </c>
      <c r="BU22" s="46">
        <f>'12.1'!E22</f>
        <v>1</v>
      </c>
      <c r="BV22" s="43">
        <f t="shared" si="58"/>
        <v>1</v>
      </c>
      <c r="BW22" s="42" t="str">
        <f t="shared" si="59"/>
        <v>1-13</v>
      </c>
      <c r="BX22" s="42" t="str">
        <f t="shared" si="39"/>
        <v>1-19</v>
      </c>
      <c r="BY22" s="46">
        <f>'13.1'!F23</f>
        <v>1</v>
      </c>
      <c r="BZ22" s="46">
        <f>'13.2'!E23</f>
        <v>1</v>
      </c>
      <c r="CA22" s="46">
        <f>'13.3'!F22</f>
        <v>2</v>
      </c>
      <c r="CB22" s="47">
        <f t="shared" si="40"/>
        <v>4</v>
      </c>
      <c r="CC22" s="42" t="str">
        <f t="shared" si="60"/>
        <v>9-13</v>
      </c>
      <c r="CD22" s="42" t="str">
        <f t="shared" si="42"/>
        <v>15-19</v>
      </c>
      <c r="CE22" s="48">
        <f>'14.1'!D23</f>
        <v>3</v>
      </c>
      <c r="CF22" s="49">
        <f t="shared" si="43"/>
        <v>3</v>
      </c>
      <c r="CG22" s="42" t="str">
        <f t="shared" si="61"/>
        <v>1-12</v>
      </c>
      <c r="CH22" s="42" t="str">
        <f t="shared" si="45"/>
        <v>1-18</v>
      </c>
    </row>
    <row r="23" ht="15.75" customHeight="1">
      <c r="A23" s="41" t="s">
        <v>29</v>
      </c>
      <c r="B23" s="42" t="str">
        <f t="shared" si="0"/>
        <v>20</v>
      </c>
      <c r="C23" s="42" t="str">
        <f t="shared" si="46"/>
        <v>14</v>
      </c>
      <c r="D23" s="43">
        <f t="shared" si="2"/>
        <v>66.964285714285708</v>
      </c>
      <c r="E23" s="44">
        <f t="shared" si="3"/>
        <v>56.25</v>
      </c>
      <c r="F23" s="45">
        <f>'1.1'!H23</f>
        <v>2</v>
      </c>
      <c r="G23" s="45">
        <f>'1.2'!F23</f>
        <v>1</v>
      </c>
      <c r="H23" s="45">
        <f>'1.3'!F23</f>
        <v>1</v>
      </c>
      <c r="I23" s="43">
        <f t="shared" si="4"/>
        <v>4</v>
      </c>
      <c r="J23" s="42" t="str">
        <f t="shared" si="47"/>
        <v>14</v>
      </c>
      <c r="K23" s="42" t="str">
        <f t="shared" si="6"/>
        <v>20</v>
      </c>
      <c r="L23" s="46">
        <f>'2.1'!D24</f>
        <v>4</v>
      </c>
      <c r="M23" s="46">
        <f>'2.2'!D24</f>
        <v>4</v>
      </c>
      <c r="N23" s="46">
        <f>'2.3'!D24</f>
        <v>4</v>
      </c>
      <c r="O23" s="43">
        <f t="shared" si="7"/>
        <v>12</v>
      </c>
      <c r="P23" s="42" t="str">
        <f t="shared" si="48"/>
        <v>1-12</v>
      </c>
      <c r="Q23" s="42" t="str">
        <f t="shared" si="9"/>
        <v>1-17</v>
      </c>
      <c r="R23" s="46">
        <f>'3.1'!F23</f>
        <v>2</v>
      </c>
      <c r="S23" s="43">
        <f t="shared" si="10"/>
        <v>2</v>
      </c>
      <c r="T23" s="42" t="str">
        <f t="shared" si="49"/>
        <v>1-12</v>
      </c>
      <c r="U23" s="42" t="str">
        <f t="shared" si="12"/>
        <v>1-17</v>
      </c>
      <c r="V23" s="46">
        <f>'4.1'!F24</f>
        <v>1</v>
      </c>
      <c r="W23" s="46">
        <f>'4.2'!F24</f>
        <v>0</v>
      </c>
      <c r="X23" s="46">
        <f>'4.3'!F24</f>
        <v>1</v>
      </c>
      <c r="Y23" s="46">
        <f>'4.4'!F24</f>
        <v>1</v>
      </c>
      <c r="Z23" s="46">
        <f>'4.5'!F24</f>
        <v>2</v>
      </c>
      <c r="AA23" s="46">
        <f>'4.6'!E24</f>
        <v>0</v>
      </c>
      <c r="AB23" s="43">
        <f t="shared" si="13"/>
        <v>5</v>
      </c>
      <c r="AC23" s="42" t="str">
        <f t="shared" si="50"/>
        <v>14</v>
      </c>
      <c r="AD23" s="42" t="str">
        <f t="shared" si="15"/>
        <v>20</v>
      </c>
      <c r="AE23" s="46">
        <f>'5.1'!D24</f>
        <v>4</v>
      </c>
      <c r="AF23" s="46">
        <f>'5.2'!D24</f>
        <v>4</v>
      </c>
      <c r="AG23" s="43">
        <f t="shared" si="16"/>
        <v>8</v>
      </c>
      <c r="AH23" s="42" t="str">
        <f t="shared" si="51"/>
        <v>1-14</v>
      </c>
      <c r="AI23" s="42" t="str">
        <f t="shared" si="18"/>
        <v>1-20</v>
      </c>
      <c r="AJ23" s="46">
        <f>'6.1'!F24</f>
        <v>0</v>
      </c>
      <c r="AK23" s="43">
        <f t="shared" si="19"/>
        <v>0</v>
      </c>
      <c r="AL23" s="42" t="str">
        <f t="shared" si="52"/>
        <v>14</v>
      </c>
      <c r="AM23" s="42" t="str">
        <f t="shared" si="21"/>
        <v>20</v>
      </c>
      <c r="AN23" s="46">
        <f>'7.1'!E24</f>
        <v>0</v>
      </c>
      <c r="AO23" s="46">
        <f>'7.2'!F23</f>
        <v>0</v>
      </c>
      <c r="AP23" s="43">
        <f t="shared" si="22"/>
        <v>0</v>
      </c>
      <c r="AQ23" s="42" t="str">
        <f t="shared" si="53"/>
        <v>14</v>
      </c>
      <c r="AR23" s="42" t="str">
        <f t="shared" si="24"/>
        <v>20</v>
      </c>
      <c r="AS23" s="45">
        <f>'8.1'!G23</f>
        <v>1.5</v>
      </c>
      <c r="AT23" s="45">
        <f>'8.2'!G23</f>
        <v>1.5</v>
      </c>
      <c r="AU23" s="45">
        <f>'8.3'!G23</f>
        <v>1.5</v>
      </c>
      <c r="AV23" s="45">
        <f>'8.4'!G24</f>
        <v>1.5</v>
      </c>
      <c r="AW23" s="43">
        <f t="shared" si="25"/>
        <v>6</v>
      </c>
      <c r="AX23" s="42" t="str">
        <f t="shared" si="54"/>
        <v>13-14</v>
      </c>
      <c r="AY23" s="42" t="str">
        <f t="shared" si="27"/>
        <v>19-20</v>
      </c>
      <c r="AZ23" s="46">
        <f>'9.1'!H23</f>
        <v>1</v>
      </c>
      <c r="BA23" s="46">
        <f>'9.2'!H23</f>
        <v>2</v>
      </c>
      <c r="BB23" s="46">
        <f>'9.3'!H23</f>
        <v>2</v>
      </c>
      <c r="BC23" s="46">
        <f>'9.4'!H24</f>
        <v>2</v>
      </c>
      <c r="BD23" s="46">
        <f>'9.5'!H23</f>
        <v>2</v>
      </c>
      <c r="BE23" s="46">
        <f>'9.6'!H23</f>
        <v>2</v>
      </c>
      <c r="BF23" s="47">
        <f t="shared" si="28"/>
        <v>11</v>
      </c>
      <c r="BG23" s="42" t="str">
        <f t="shared" si="55"/>
        <v>9-10</v>
      </c>
      <c r="BH23" s="42" t="str">
        <f t="shared" si="30"/>
        <v>15-16</v>
      </c>
      <c r="BI23" s="46">
        <f>'10.1'!H23</f>
        <v>0</v>
      </c>
      <c r="BJ23" s="46">
        <f>'10.2'!H24</f>
        <v>0</v>
      </c>
      <c r="BK23" s="47">
        <f t="shared" si="31"/>
        <v>0</v>
      </c>
      <c r="BL23" s="42" t="str">
        <f t="shared" si="56"/>
        <v>14</v>
      </c>
      <c r="BM23" s="42" t="str">
        <f t="shared" si="33"/>
        <v>20</v>
      </c>
      <c r="BN23" s="46">
        <f>'11.1'!G24</f>
        <v>1.5</v>
      </c>
      <c r="BO23" s="46">
        <f>'11.2'!G23</f>
        <v>1.5</v>
      </c>
      <c r="BP23" s="46">
        <f>'11.3'!G23</f>
        <v>1.5</v>
      </c>
      <c r="BQ23" s="46">
        <f>'11.4'!G24</f>
        <v>0.75</v>
      </c>
      <c r="BR23" s="43">
        <f t="shared" si="34"/>
        <v>5.25</v>
      </c>
      <c r="BS23" s="42" t="str">
        <f t="shared" si="57"/>
        <v>14</v>
      </c>
      <c r="BT23" s="42" t="str">
        <f t="shared" si="36"/>
        <v>20</v>
      </c>
      <c r="BU23" s="46">
        <f>'12.1'!E23</f>
        <v>1</v>
      </c>
      <c r="BV23" s="43">
        <f t="shared" si="58"/>
        <v>1</v>
      </c>
      <c r="BW23" s="42" t="str">
        <f t="shared" si="59"/>
        <v>1-13</v>
      </c>
      <c r="BX23" s="42" t="str">
        <f t="shared" si="39"/>
        <v>1-19</v>
      </c>
      <c r="BY23" s="46">
        <f>'13.1'!F24</f>
        <v>2</v>
      </c>
      <c r="BZ23" s="46">
        <f>'13.2'!E24</f>
        <v>0</v>
      </c>
      <c r="CA23" s="46">
        <f>'13.3'!F23</f>
        <v>0</v>
      </c>
      <c r="CB23" s="47">
        <f t="shared" si="40"/>
        <v>2</v>
      </c>
      <c r="CC23" s="42" t="str">
        <f t="shared" si="60"/>
        <v>14</v>
      </c>
      <c r="CD23" s="42" t="str">
        <f t="shared" si="42"/>
        <v>20</v>
      </c>
      <c r="CE23" s="48">
        <f>'14.1'!D24</f>
        <v>3</v>
      </c>
      <c r="CF23" s="49">
        <f t="shared" si="43"/>
        <v>3</v>
      </c>
      <c r="CG23" s="42" t="str">
        <f t="shared" si="61"/>
        <v>1-12</v>
      </c>
      <c r="CH23" s="42" t="str">
        <f t="shared" si="45"/>
        <v>1-18</v>
      </c>
    </row>
    <row r="24" ht="15.75" customHeight="1">
      <c r="A24" s="41" t="s">
        <v>30</v>
      </c>
      <c r="B24" s="42" t="str">
        <f t="shared" si="0"/>
        <v>19</v>
      </c>
      <c r="C24" s="42" t="str">
        <f t="shared" si="46"/>
        <v>13</v>
      </c>
      <c r="D24" s="43">
        <f t="shared" si="2"/>
        <v>88.69047619047619</v>
      </c>
      <c r="E24" s="44">
        <f t="shared" si="3"/>
        <v>74.5</v>
      </c>
      <c r="F24" s="45">
        <f>'1.1'!H24</f>
        <v>4</v>
      </c>
      <c r="G24" s="45">
        <f>'1.2'!F24</f>
        <v>2</v>
      </c>
      <c r="H24" s="45">
        <f>'1.3'!F24</f>
        <v>2</v>
      </c>
      <c r="I24" s="43">
        <f t="shared" si="4"/>
        <v>8</v>
      </c>
      <c r="J24" s="42" t="str">
        <f t="shared" si="47"/>
        <v>1-12</v>
      </c>
      <c r="K24" s="42" t="str">
        <f t="shared" si="6"/>
        <v>1-18</v>
      </c>
      <c r="L24" s="46">
        <f>'2.1'!D25</f>
        <v>0</v>
      </c>
      <c r="M24" s="46">
        <f>'2.2'!D25</f>
        <v>4</v>
      </c>
      <c r="N24" s="46">
        <f>'2.3'!D25</f>
        <v>4</v>
      </c>
      <c r="O24" s="43">
        <f t="shared" si="7"/>
        <v>8</v>
      </c>
      <c r="P24" s="42" t="str">
        <f t="shared" si="48"/>
        <v>13</v>
      </c>
      <c r="Q24" s="42" t="str">
        <f t="shared" si="9"/>
        <v>19</v>
      </c>
      <c r="R24" s="46">
        <f>'3.1'!F24</f>
        <v>2</v>
      </c>
      <c r="S24" s="43">
        <f t="shared" si="10"/>
        <v>2</v>
      </c>
      <c r="T24" s="42" t="str">
        <f t="shared" si="49"/>
        <v>1-12</v>
      </c>
      <c r="U24" s="42" t="str">
        <f t="shared" si="12"/>
        <v>1-17</v>
      </c>
      <c r="V24" s="46">
        <f>'4.1'!F25</f>
        <v>2</v>
      </c>
      <c r="W24" s="46">
        <f>'4.2'!F25</f>
        <v>2</v>
      </c>
      <c r="X24" s="46">
        <f>'4.3'!F25</f>
        <v>2</v>
      </c>
      <c r="Y24" s="46">
        <f>'4.4'!F25</f>
        <v>2</v>
      </c>
      <c r="Z24" s="46">
        <f>'4.5'!F25</f>
        <v>2</v>
      </c>
      <c r="AA24" s="46">
        <f>'4.6'!E25</f>
        <v>2</v>
      </c>
      <c r="AB24" s="43">
        <f t="shared" si="13"/>
        <v>12</v>
      </c>
      <c r="AC24" s="42" t="str">
        <f t="shared" si="50"/>
        <v>1-10</v>
      </c>
      <c r="AD24" s="42" t="str">
        <f t="shared" si="15"/>
        <v>1-15</v>
      </c>
      <c r="AE24" s="46">
        <f>'5.1'!D25</f>
        <v>4</v>
      </c>
      <c r="AF24" s="46">
        <f>'5.2'!D25</f>
        <v>4</v>
      </c>
      <c r="AG24" s="43">
        <f t="shared" si="16"/>
        <v>8</v>
      </c>
      <c r="AH24" s="42" t="str">
        <f t="shared" si="51"/>
        <v>1-14</v>
      </c>
      <c r="AI24" s="42" t="str">
        <f t="shared" si="18"/>
        <v>1-20</v>
      </c>
      <c r="AJ24" s="46">
        <f>'6.1'!F25</f>
        <v>1</v>
      </c>
      <c r="AK24" s="43">
        <f t="shared" si="19"/>
        <v>1</v>
      </c>
      <c r="AL24" s="42" t="str">
        <f t="shared" si="52"/>
        <v>13</v>
      </c>
      <c r="AM24" s="42" t="str">
        <f t="shared" si="21"/>
        <v>18-19</v>
      </c>
      <c r="AN24" s="46">
        <f>'7.1'!E25</f>
        <v>3</v>
      </c>
      <c r="AO24" s="46">
        <f>'7.2'!F24</f>
        <v>2</v>
      </c>
      <c r="AP24" s="43">
        <f t="shared" si="22"/>
        <v>5</v>
      </c>
      <c r="AQ24" s="42" t="str">
        <f t="shared" si="53"/>
        <v>1-11</v>
      </c>
      <c r="AR24" s="42" t="str">
        <f t="shared" si="24"/>
        <v>1-16</v>
      </c>
      <c r="AS24" s="45">
        <f>'8.1'!G24</f>
        <v>3</v>
      </c>
      <c r="AT24" s="45">
        <f>'8.2'!G24</f>
        <v>0</v>
      </c>
      <c r="AU24" s="45">
        <f>'8.3'!G24</f>
        <v>3</v>
      </c>
      <c r="AV24" s="45">
        <f>'8.4'!G25</f>
        <v>0</v>
      </c>
      <c r="AW24" s="43">
        <f t="shared" si="25"/>
        <v>6</v>
      </c>
      <c r="AX24" s="42" t="str">
        <f t="shared" si="54"/>
        <v>13-14</v>
      </c>
      <c r="AY24" s="42" t="str">
        <f t="shared" si="27"/>
        <v>19-20</v>
      </c>
      <c r="AZ24" s="46">
        <f>'9.1'!H24</f>
        <v>2</v>
      </c>
      <c r="BA24" s="46">
        <f>'9.2'!H24</f>
        <v>2</v>
      </c>
      <c r="BB24" s="46">
        <f>'9.3'!H24</f>
        <v>2</v>
      </c>
      <c r="BC24" s="46">
        <f>'9.4'!H25</f>
        <v>2</v>
      </c>
      <c r="BD24" s="46">
        <f>'9.5'!H24</f>
        <v>2</v>
      </c>
      <c r="BE24" s="46">
        <f>'9.6'!H24</f>
        <v>2</v>
      </c>
      <c r="BF24" s="47">
        <f t="shared" si="28"/>
        <v>12</v>
      </c>
      <c r="BG24" s="42" t="str">
        <f t="shared" si="55"/>
        <v>1-8</v>
      </c>
      <c r="BH24" s="42" t="str">
        <f t="shared" si="30"/>
        <v>1-14</v>
      </c>
      <c r="BI24" s="46">
        <f>'10.1'!H24</f>
        <v>2</v>
      </c>
      <c r="BJ24" s="46">
        <f>'10.2'!H25</f>
        <v>1</v>
      </c>
      <c r="BK24" s="47">
        <f t="shared" si="31"/>
        <v>3</v>
      </c>
      <c r="BL24" s="42" t="str">
        <f t="shared" si="56"/>
        <v>10</v>
      </c>
      <c r="BM24" s="42" t="str">
        <f t="shared" si="33"/>
        <v>12-14</v>
      </c>
      <c r="BN24" s="46">
        <f>'11.1'!G25</f>
        <v>3</v>
      </c>
      <c r="BO24" s="46">
        <f>'11.2'!G24</f>
        <v>3</v>
      </c>
      <c r="BP24" s="46">
        <f>'11.3'!G24</f>
        <v>3</v>
      </c>
      <c r="BQ24" s="46">
        <f>'11.4'!G25</f>
        <v>1.5</v>
      </c>
      <c r="BR24" s="43">
        <f t="shared" si="34"/>
        <v>10.5</v>
      </c>
      <c r="BS24" s="42" t="str">
        <f t="shared" si="57"/>
        <v>11-13</v>
      </c>
      <c r="BT24" s="42" t="str">
        <f t="shared" si="36"/>
        <v>16-18</v>
      </c>
      <c r="BU24" s="46">
        <f>'12.1'!E24</f>
        <v>0</v>
      </c>
      <c r="BV24" s="43">
        <f t="shared" si="58"/>
        <v>0</v>
      </c>
      <c r="BW24" s="42" t="str">
        <f t="shared" si="59"/>
        <v>14</v>
      </c>
      <c r="BX24" s="42" t="str">
        <f t="shared" si="39"/>
        <v>20</v>
      </c>
      <c r="BY24" s="46">
        <f>'13.1'!F25</f>
        <v>2</v>
      </c>
      <c r="BZ24" s="46">
        <f>'13.2'!E25</f>
        <v>2</v>
      </c>
      <c r="CA24" s="46">
        <f>'13.3'!F24</f>
        <v>0</v>
      </c>
      <c r="CB24" s="47">
        <f t="shared" si="40"/>
        <v>4</v>
      </c>
      <c r="CC24" s="42" t="str">
        <f t="shared" si="60"/>
        <v>9-13</v>
      </c>
      <c r="CD24" s="42" t="str">
        <f t="shared" si="42"/>
        <v>15-19</v>
      </c>
      <c r="CE24" s="48">
        <f>'14.1'!D25</f>
        <v>3</v>
      </c>
      <c r="CF24" s="49">
        <f t="shared" si="43"/>
        <v>3</v>
      </c>
      <c r="CG24" s="42" t="str">
        <f t="shared" si="61"/>
        <v>1-12</v>
      </c>
      <c r="CH24" s="42" t="str">
        <f t="shared" si="45"/>
        <v>1-18</v>
      </c>
    </row>
    <row r="25" ht="15.75" customHeight="1">
      <c r="A25" s="41" t="s">
        <v>31</v>
      </c>
      <c r="B25" s="42" t="str">
        <f t="shared" si="0"/>
        <v>1-2</v>
      </c>
      <c r="C25" s="42" t="str">
        <f t="shared" si="46"/>
        <v>1</v>
      </c>
      <c r="D25" s="43">
        <f t="shared" si="2"/>
        <v>109.52380952380953</v>
      </c>
      <c r="E25" s="44">
        <f t="shared" si="3"/>
        <v>92</v>
      </c>
      <c r="F25" s="45">
        <f>'1.1'!H25</f>
        <v>4</v>
      </c>
      <c r="G25" s="45">
        <f>'1.2'!F25</f>
        <v>2</v>
      </c>
      <c r="H25" s="45">
        <f>'1.3'!F25</f>
        <v>2</v>
      </c>
      <c r="I25" s="43">
        <f t="shared" si="4"/>
        <v>8</v>
      </c>
      <c r="J25" s="42" t="str">
        <f t="shared" si="47"/>
        <v>1-12</v>
      </c>
      <c r="K25" s="42" t="str">
        <f t="shared" si="6"/>
        <v>1-18</v>
      </c>
      <c r="L25" s="46">
        <f>'2.1'!D26</f>
        <v>4</v>
      </c>
      <c r="M25" s="46">
        <f>'2.2'!D26</f>
        <v>4</v>
      </c>
      <c r="N25" s="46">
        <f>'2.3'!D26</f>
        <v>4</v>
      </c>
      <c r="O25" s="43">
        <f t="shared" si="7"/>
        <v>12</v>
      </c>
      <c r="P25" s="42" t="str">
        <f t="shared" si="48"/>
        <v>1-12</v>
      </c>
      <c r="Q25" s="42" t="str">
        <f t="shared" si="9"/>
        <v>1-17</v>
      </c>
      <c r="R25" s="46">
        <f>'3.1'!F25</f>
        <v>2</v>
      </c>
      <c r="S25" s="43">
        <f t="shared" si="10"/>
        <v>2</v>
      </c>
      <c r="T25" s="42" t="str">
        <f t="shared" si="49"/>
        <v>1-12</v>
      </c>
      <c r="U25" s="42" t="str">
        <f t="shared" si="12"/>
        <v>1-17</v>
      </c>
      <c r="V25" s="46">
        <f>'4.1'!F26</f>
        <v>2</v>
      </c>
      <c r="W25" s="46">
        <f>'4.2'!F26</f>
        <v>2</v>
      </c>
      <c r="X25" s="46">
        <f>'4.3'!F26</f>
        <v>2</v>
      </c>
      <c r="Y25" s="46">
        <f>'4.4'!F26</f>
        <v>2</v>
      </c>
      <c r="Z25" s="46">
        <f>'4.5'!F26</f>
        <v>2</v>
      </c>
      <c r="AA25" s="46">
        <f>'4.6'!E26</f>
        <v>2</v>
      </c>
      <c r="AB25" s="43">
        <f t="shared" si="13"/>
        <v>12</v>
      </c>
      <c r="AC25" s="42" t="str">
        <f t="shared" si="50"/>
        <v>1-10</v>
      </c>
      <c r="AD25" s="42" t="str">
        <f t="shared" si="15"/>
        <v>1-15</v>
      </c>
      <c r="AE25" s="46">
        <f>'5.1'!D26</f>
        <v>4</v>
      </c>
      <c r="AF25" s="46">
        <f>'5.2'!D26</f>
        <v>4</v>
      </c>
      <c r="AG25" s="43">
        <f t="shared" si="16"/>
        <v>8</v>
      </c>
      <c r="AH25" s="42" t="str">
        <f t="shared" si="51"/>
        <v>1-14</v>
      </c>
      <c r="AI25" s="42" t="str">
        <f t="shared" si="18"/>
        <v>1-20</v>
      </c>
      <c r="AJ25" s="46">
        <f>'6.1'!F26</f>
        <v>3</v>
      </c>
      <c r="AK25" s="43">
        <f t="shared" si="19"/>
        <v>3</v>
      </c>
      <c r="AL25" s="42" t="str">
        <f t="shared" si="52"/>
        <v>1-11</v>
      </c>
      <c r="AM25" s="42" t="str">
        <f t="shared" si="21"/>
        <v>1-15</v>
      </c>
      <c r="AN25" s="46">
        <f>'7.1'!E26</f>
        <v>3</v>
      </c>
      <c r="AO25" s="46">
        <f>'7.2'!F25</f>
        <v>2</v>
      </c>
      <c r="AP25" s="43">
        <f t="shared" si="22"/>
        <v>5</v>
      </c>
      <c r="AQ25" s="42" t="str">
        <f t="shared" si="53"/>
        <v>1-11</v>
      </c>
      <c r="AR25" s="42" t="str">
        <f t="shared" si="24"/>
        <v>1-16</v>
      </c>
      <c r="AS25" s="45">
        <f>'8.1'!G25</f>
        <v>3</v>
      </c>
      <c r="AT25" s="45">
        <f>'8.2'!G25</f>
        <v>3</v>
      </c>
      <c r="AU25" s="45">
        <f>'8.3'!G25</f>
        <v>3</v>
      </c>
      <c r="AV25" s="45">
        <f>'8.4'!G26</f>
        <v>3</v>
      </c>
      <c r="AW25" s="43">
        <f t="shared" si="25"/>
        <v>12</v>
      </c>
      <c r="AX25" s="42" t="str">
        <f t="shared" si="54"/>
        <v>1-8</v>
      </c>
      <c r="AY25" s="42" t="str">
        <f t="shared" si="27"/>
        <v>1-13</v>
      </c>
      <c r="AZ25" s="46">
        <f>'9.1'!H25</f>
        <v>2</v>
      </c>
      <c r="BA25" s="46">
        <f>'9.2'!H25</f>
        <v>2</v>
      </c>
      <c r="BB25" s="46">
        <f>'9.3'!H25</f>
        <v>2</v>
      </c>
      <c r="BC25" s="46">
        <f>'9.4'!H26</f>
        <v>2</v>
      </c>
      <c r="BD25" s="46">
        <f>'9.5'!H25</f>
        <v>2</v>
      </c>
      <c r="BE25" s="46">
        <f>'9.6'!H25</f>
        <v>2</v>
      </c>
      <c r="BF25" s="47">
        <f t="shared" si="28"/>
        <v>12</v>
      </c>
      <c r="BG25" s="42" t="str">
        <f t="shared" si="55"/>
        <v>1-8</v>
      </c>
      <c r="BH25" s="42" t="str">
        <f t="shared" si="30"/>
        <v>1-14</v>
      </c>
      <c r="BI25" s="46">
        <f>'10.1'!H25</f>
        <v>2</v>
      </c>
      <c r="BJ25" s="46">
        <f>'10.2'!H26</f>
        <v>2</v>
      </c>
      <c r="BK25" s="47">
        <f t="shared" si="31"/>
        <v>4</v>
      </c>
      <c r="BL25" s="42" t="str">
        <f t="shared" si="56"/>
        <v>1-9</v>
      </c>
      <c r="BM25" s="42" t="str">
        <f t="shared" si="33"/>
        <v>1-11</v>
      </c>
      <c r="BN25" s="46">
        <f>'11.1'!G26</f>
        <v>3</v>
      </c>
      <c r="BO25" s="46">
        <f>'11.2'!G25</f>
        <v>3</v>
      </c>
      <c r="BP25" s="46">
        <f>'11.3'!G25</f>
        <v>3</v>
      </c>
      <c r="BQ25" s="46">
        <f>'11.4'!G26</f>
        <v>3</v>
      </c>
      <c r="BR25" s="43">
        <f t="shared" si="34"/>
        <v>12</v>
      </c>
      <c r="BS25" s="42" t="str">
        <f t="shared" si="57"/>
        <v>1-10</v>
      </c>
      <c r="BT25" s="42" t="str">
        <f t="shared" si="36"/>
        <v>1-15</v>
      </c>
      <c r="BU25" s="46">
        <f>'12.1'!E25</f>
        <v>1</v>
      </c>
      <c r="BV25" s="43">
        <f t="shared" si="58"/>
        <v>1</v>
      </c>
      <c r="BW25" s="42" t="str">
        <f t="shared" si="59"/>
        <v>1-13</v>
      </c>
      <c r="BX25" s="42" t="str">
        <f t="shared" si="39"/>
        <v>1-19</v>
      </c>
      <c r="BY25" s="46">
        <f>'13.1'!F26</f>
        <v>2</v>
      </c>
      <c r="BZ25" s="46">
        <f>'13.2'!E26</f>
        <v>2</v>
      </c>
      <c r="CA25" s="46">
        <f>'13.3'!F25</f>
        <v>2</v>
      </c>
      <c r="CB25" s="47">
        <f t="shared" si="40"/>
        <v>6</v>
      </c>
      <c r="CC25" s="42" t="str">
        <f t="shared" si="60"/>
        <v>1-8</v>
      </c>
      <c r="CD25" s="42" t="str">
        <f t="shared" si="42"/>
        <v>1-12</v>
      </c>
      <c r="CE25" s="48">
        <f>'14.1'!D26</f>
        <v>3</v>
      </c>
      <c r="CF25" s="49">
        <f t="shared" si="43"/>
        <v>3</v>
      </c>
      <c r="CG25" s="42" t="str">
        <f t="shared" si="61"/>
        <v>1-12</v>
      </c>
      <c r="CH25" s="42" t="str">
        <f t="shared" si="45"/>
        <v>1-18</v>
      </c>
    </row>
    <row r="26" s="52" customFormat="1" ht="15.75" customHeight="1">
      <c r="A26" s="41" t="s">
        <v>32</v>
      </c>
      <c r="B26" s="42" t="str">
        <f t="shared" si="0"/>
        <v>7-8</v>
      </c>
      <c r="C26" s="42" t="str">
        <f t="shared" si="46"/>
        <v>5</v>
      </c>
      <c r="D26" s="43">
        <f t="shared" si="2"/>
        <v>105.95238095238095</v>
      </c>
      <c r="E26" s="44">
        <f t="shared" si="3"/>
        <v>89</v>
      </c>
      <c r="F26" s="45">
        <f>'1.1'!H26</f>
        <v>4</v>
      </c>
      <c r="G26" s="45">
        <f>'1.2'!F26</f>
        <v>2</v>
      </c>
      <c r="H26" s="45">
        <f>'1.3'!F26</f>
        <v>2</v>
      </c>
      <c r="I26" s="43">
        <f t="shared" si="4"/>
        <v>8</v>
      </c>
      <c r="J26" s="42" t="str">
        <f t="shared" si="47"/>
        <v>1-12</v>
      </c>
      <c r="K26" s="42" t="str">
        <f t="shared" si="6"/>
        <v>1-18</v>
      </c>
      <c r="L26" s="46">
        <f>'2.1'!D27</f>
        <v>4</v>
      </c>
      <c r="M26" s="46">
        <f>'2.2'!D27</f>
        <v>4</v>
      </c>
      <c r="N26" s="46">
        <f>'2.3'!D27</f>
        <v>4</v>
      </c>
      <c r="O26" s="43">
        <f t="shared" si="7"/>
        <v>12</v>
      </c>
      <c r="P26" s="42" t="str">
        <f t="shared" si="48"/>
        <v>1-12</v>
      </c>
      <c r="Q26" s="42" t="str">
        <f t="shared" si="9"/>
        <v>1-17</v>
      </c>
      <c r="R26" s="46">
        <f>'3.1'!F26</f>
        <v>2</v>
      </c>
      <c r="S26" s="43">
        <f t="shared" si="10"/>
        <v>2</v>
      </c>
      <c r="T26" s="42" t="str">
        <f t="shared" si="49"/>
        <v>1-12</v>
      </c>
      <c r="U26" s="42" t="str">
        <f t="shared" si="12"/>
        <v>1-17</v>
      </c>
      <c r="V26" s="46">
        <f>'4.1'!F27</f>
        <v>2</v>
      </c>
      <c r="W26" s="46">
        <f>'4.2'!F27</f>
        <v>2</v>
      </c>
      <c r="X26" s="46">
        <f>'4.3'!F27</f>
        <v>2</v>
      </c>
      <c r="Y26" s="46">
        <f>'4.4'!F27</f>
        <v>2</v>
      </c>
      <c r="Z26" s="46">
        <f>'4.5'!F27</f>
        <v>2</v>
      </c>
      <c r="AA26" s="46">
        <f>'4.6'!E27</f>
        <v>2</v>
      </c>
      <c r="AB26" s="43">
        <f t="shared" si="13"/>
        <v>12</v>
      </c>
      <c r="AC26" s="42" t="str">
        <f t="shared" si="50"/>
        <v>1-10</v>
      </c>
      <c r="AD26" s="42" t="str">
        <f t="shared" si="15"/>
        <v>1-15</v>
      </c>
      <c r="AE26" s="46">
        <f>'5.1'!D27</f>
        <v>4</v>
      </c>
      <c r="AF26" s="46">
        <f>'5.2'!D27</f>
        <v>4</v>
      </c>
      <c r="AG26" s="43">
        <f t="shared" si="16"/>
        <v>8</v>
      </c>
      <c r="AH26" s="42" t="str">
        <f t="shared" si="51"/>
        <v>1-14</v>
      </c>
      <c r="AI26" s="42" t="str">
        <f t="shared" si="18"/>
        <v>1-20</v>
      </c>
      <c r="AJ26" s="46">
        <f>'6.1'!F27</f>
        <v>3</v>
      </c>
      <c r="AK26" s="43">
        <f t="shared" si="19"/>
        <v>3</v>
      </c>
      <c r="AL26" s="42" t="str">
        <f t="shared" si="52"/>
        <v>1-11</v>
      </c>
      <c r="AM26" s="42" t="str">
        <f t="shared" si="21"/>
        <v>1-15</v>
      </c>
      <c r="AN26" s="46">
        <f>'7.1'!E27</f>
        <v>3</v>
      </c>
      <c r="AO26" s="46">
        <f>'7.2'!F26</f>
        <v>2</v>
      </c>
      <c r="AP26" s="43">
        <f t="shared" si="22"/>
        <v>5</v>
      </c>
      <c r="AQ26" s="42" t="str">
        <f t="shared" si="53"/>
        <v>1-11</v>
      </c>
      <c r="AR26" s="42" t="str">
        <f t="shared" si="24"/>
        <v>1-16</v>
      </c>
      <c r="AS26" s="45">
        <f>'8.1'!G26</f>
        <v>3</v>
      </c>
      <c r="AT26" s="45">
        <f>'8.2'!G26</f>
        <v>0</v>
      </c>
      <c r="AU26" s="45">
        <f>'8.3'!G26</f>
        <v>3</v>
      </c>
      <c r="AV26" s="45">
        <f>'8.4'!G27</f>
        <v>3</v>
      </c>
      <c r="AW26" s="43">
        <f t="shared" si="25"/>
        <v>9</v>
      </c>
      <c r="AX26" s="42" t="str">
        <f t="shared" si="54"/>
        <v>10-12</v>
      </c>
      <c r="AY26" s="42" t="str">
        <f t="shared" si="27"/>
        <v>15-18</v>
      </c>
      <c r="AZ26" s="46">
        <f>'9.1'!H26</f>
        <v>2</v>
      </c>
      <c r="BA26" s="46">
        <f>'9.2'!H26</f>
        <v>2</v>
      </c>
      <c r="BB26" s="46">
        <f>'9.3'!H26</f>
        <v>2</v>
      </c>
      <c r="BC26" s="46">
        <f>'9.4'!H27</f>
        <v>2</v>
      </c>
      <c r="BD26" s="46">
        <f>'9.5'!H26</f>
        <v>2</v>
      </c>
      <c r="BE26" s="46">
        <f>'9.6'!H26</f>
        <v>2</v>
      </c>
      <c r="BF26" s="47">
        <f t="shared" si="28"/>
        <v>12</v>
      </c>
      <c r="BG26" s="42" t="str">
        <f t="shared" si="55"/>
        <v>1-8</v>
      </c>
      <c r="BH26" s="42" t="str">
        <f t="shared" si="30"/>
        <v>1-14</v>
      </c>
      <c r="BI26" s="46">
        <f>'10.1'!H26</f>
        <v>2</v>
      </c>
      <c r="BJ26" s="46">
        <f>'10.2'!H27</f>
        <v>2</v>
      </c>
      <c r="BK26" s="47">
        <f t="shared" si="31"/>
        <v>4</v>
      </c>
      <c r="BL26" s="42" t="str">
        <f t="shared" si="56"/>
        <v>1-9</v>
      </c>
      <c r="BM26" s="42" t="str">
        <f t="shared" si="33"/>
        <v>1-11</v>
      </c>
      <c r="BN26" s="46">
        <f>'11.1'!G27</f>
        <v>3</v>
      </c>
      <c r="BO26" s="46">
        <f>'11.2'!G26</f>
        <v>3</v>
      </c>
      <c r="BP26" s="46">
        <f>'11.3'!G26</f>
        <v>3</v>
      </c>
      <c r="BQ26" s="46">
        <f>'11.4'!G27</f>
        <v>3</v>
      </c>
      <c r="BR26" s="43">
        <f t="shared" si="34"/>
        <v>12</v>
      </c>
      <c r="BS26" s="42" t="str">
        <f t="shared" si="57"/>
        <v>1-10</v>
      </c>
      <c r="BT26" s="42" t="str">
        <f t="shared" si="36"/>
        <v>1-15</v>
      </c>
      <c r="BU26" s="46">
        <f>'12.1'!E26</f>
        <v>1</v>
      </c>
      <c r="BV26" s="43">
        <f t="shared" si="58"/>
        <v>1</v>
      </c>
      <c r="BW26" s="42" t="str">
        <f t="shared" si="59"/>
        <v>1-13</v>
      </c>
      <c r="BX26" s="42" t="str">
        <f t="shared" si="39"/>
        <v>1-19</v>
      </c>
      <c r="BY26" s="46">
        <f>'13.1'!F27</f>
        <v>2</v>
      </c>
      <c r="BZ26" s="46">
        <f>'13.2'!E27</f>
        <v>2</v>
      </c>
      <c r="CA26" s="46">
        <f>'13.3'!F26</f>
        <v>2</v>
      </c>
      <c r="CB26" s="47">
        <f t="shared" si="40"/>
        <v>6</v>
      </c>
      <c r="CC26" s="42" t="str">
        <f t="shared" si="60"/>
        <v>1-8</v>
      </c>
      <c r="CD26" s="42" t="str">
        <f t="shared" si="42"/>
        <v>1-12</v>
      </c>
      <c r="CE26" s="48">
        <f>'14.1'!D27</f>
        <v>2</v>
      </c>
      <c r="CF26" s="49">
        <f t="shared" si="43"/>
        <v>2</v>
      </c>
      <c r="CG26" s="42" t="str">
        <f t="shared" si="61"/>
        <v>13-14</v>
      </c>
      <c r="CH26" s="42" t="str">
        <f t="shared" si="45"/>
        <v>19-20</v>
      </c>
    </row>
    <row r="27" ht="15.75" customHeight="1">
      <c r="A27" s="41" t="s">
        <v>33</v>
      </c>
      <c r="B27" s="42" t="str">
        <f t="shared" si="0"/>
        <v>6</v>
      </c>
      <c r="C27" s="42" t="str">
        <f t="shared" si="46"/>
        <v>4</v>
      </c>
      <c r="D27" s="43">
        <f t="shared" si="2"/>
        <v>106.54761904761905</v>
      </c>
      <c r="E27" s="44">
        <f t="shared" si="3"/>
        <v>89.5</v>
      </c>
      <c r="F27" s="45">
        <f>'1.1'!H27</f>
        <v>4</v>
      </c>
      <c r="G27" s="45">
        <f>'1.2'!F27</f>
        <v>2</v>
      </c>
      <c r="H27" s="45">
        <f>'1.3'!F27</f>
        <v>2</v>
      </c>
      <c r="I27" s="43">
        <f t="shared" si="4"/>
        <v>8</v>
      </c>
      <c r="J27" s="42" t="str">
        <f t="shared" si="47"/>
        <v>1-12</v>
      </c>
      <c r="K27" s="42" t="str">
        <f t="shared" si="6"/>
        <v>1-18</v>
      </c>
      <c r="L27" s="46">
        <f>'2.1'!D28</f>
        <v>4</v>
      </c>
      <c r="M27" s="46">
        <f>'2.2'!D28</f>
        <v>4</v>
      </c>
      <c r="N27" s="46">
        <f>'2.3'!D28</f>
        <v>4</v>
      </c>
      <c r="O27" s="43">
        <f t="shared" si="7"/>
        <v>12</v>
      </c>
      <c r="P27" s="42" t="str">
        <f t="shared" si="48"/>
        <v>1-12</v>
      </c>
      <c r="Q27" s="42" t="str">
        <f t="shared" si="9"/>
        <v>1-17</v>
      </c>
      <c r="R27" s="46">
        <f>'3.1'!F27</f>
        <v>2</v>
      </c>
      <c r="S27" s="43">
        <f t="shared" si="10"/>
        <v>2</v>
      </c>
      <c r="T27" s="42" t="str">
        <f t="shared" si="49"/>
        <v>1-12</v>
      </c>
      <c r="U27" s="42" t="str">
        <f t="shared" si="12"/>
        <v>1-17</v>
      </c>
      <c r="V27" s="46">
        <f>'4.1'!F28</f>
        <v>2</v>
      </c>
      <c r="W27" s="46">
        <f>'4.2'!F28</f>
        <v>2</v>
      </c>
      <c r="X27" s="46">
        <f>'4.3'!F28</f>
        <v>2</v>
      </c>
      <c r="Y27" s="46">
        <f>'4.4'!F28</f>
        <v>2</v>
      </c>
      <c r="Z27" s="46">
        <f>'4.5'!F28</f>
        <v>2</v>
      </c>
      <c r="AA27" s="46">
        <f>'4.6'!E28</f>
        <v>2</v>
      </c>
      <c r="AB27" s="43">
        <f t="shared" si="13"/>
        <v>12</v>
      </c>
      <c r="AC27" s="42" t="str">
        <f t="shared" si="50"/>
        <v>1-10</v>
      </c>
      <c r="AD27" s="42" t="str">
        <f t="shared" si="15"/>
        <v>1-15</v>
      </c>
      <c r="AE27" s="46">
        <f>'5.1'!D28</f>
        <v>4</v>
      </c>
      <c r="AF27" s="46">
        <f>'5.2'!D28</f>
        <v>4</v>
      </c>
      <c r="AG27" s="43">
        <f t="shared" si="16"/>
        <v>8</v>
      </c>
      <c r="AH27" s="42" t="str">
        <f t="shared" si="51"/>
        <v>1-14</v>
      </c>
      <c r="AI27" s="42" t="str">
        <f t="shared" si="18"/>
        <v>1-20</v>
      </c>
      <c r="AJ27" s="46">
        <f>'6.1'!F28</f>
        <v>1.5</v>
      </c>
      <c r="AK27" s="43">
        <f t="shared" si="19"/>
        <v>1.5</v>
      </c>
      <c r="AL27" s="42" t="str">
        <f t="shared" si="52"/>
        <v>12</v>
      </c>
      <c r="AM27" s="42" t="str">
        <f t="shared" si="21"/>
        <v>16-17</v>
      </c>
      <c r="AN27" s="46">
        <f>'7.1'!E28</f>
        <v>3</v>
      </c>
      <c r="AO27" s="46">
        <f>'7.2'!F27</f>
        <v>2</v>
      </c>
      <c r="AP27" s="43">
        <f t="shared" si="22"/>
        <v>5</v>
      </c>
      <c r="AQ27" s="42" t="str">
        <f t="shared" si="53"/>
        <v>1-11</v>
      </c>
      <c r="AR27" s="42" t="str">
        <f t="shared" si="24"/>
        <v>1-16</v>
      </c>
      <c r="AS27" s="45">
        <f>'8.1'!G27</f>
        <v>3</v>
      </c>
      <c r="AT27" s="45">
        <f>'8.2'!G27</f>
        <v>3</v>
      </c>
      <c r="AU27" s="45">
        <f>'8.3'!G27</f>
        <v>3</v>
      </c>
      <c r="AV27" s="45">
        <f>'8.4'!G28</f>
        <v>3</v>
      </c>
      <c r="AW27" s="43">
        <f t="shared" si="25"/>
        <v>12</v>
      </c>
      <c r="AX27" s="42" t="str">
        <f t="shared" si="54"/>
        <v>1-8</v>
      </c>
      <c r="AY27" s="42" t="str">
        <f t="shared" si="27"/>
        <v>1-13</v>
      </c>
      <c r="AZ27" s="46">
        <f>'9.1'!H27</f>
        <v>2</v>
      </c>
      <c r="BA27" s="46">
        <f>'9.2'!H27</f>
        <v>2</v>
      </c>
      <c r="BB27" s="46">
        <f>'9.3'!H27</f>
        <v>2</v>
      </c>
      <c r="BC27" s="46">
        <f>'9.4'!H28</f>
        <v>2</v>
      </c>
      <c r="BD27" s="46">
        <f>'9.5'!H27</f>
        <v>2</v>
      </c>
      <c r="BE27" s="46">
        <f>'9.6'!H27</f>
        <v>2</v>
      </c>
      <c r="BF27" s="47">
        <f t="shared" si="28"/>
        <v>12</v>
      </c>
      <c r="BG27" s="42" t="str">
        <f t="shared" si="55"/>
        <v>1-8</v>
      </c>
      <c r="BH27" s="42" t="str">
        <f t="shared" si="30"/>
        <v>1-14</v>
      </c>
      <c r="BI27" s="46">
        <f>'10.1'!H27</f>
        <v>2</v>
      </c>
      <c r="BJ27" s="46">
        <f>'10.2'!H28</f>
        <v>2</v>
      </c>
      <c r="BK27" s="47">
        <f t="shared" si="31"/>
        <v>4</v>
      </c>
      <c r="BL27" s="42" t="str">
        <f t="shared" si="56"/>
        <v>1-9</v>
      </c>
      <c r="BM27" s="42" t="str">
        <f t="shared" si="33"/>
        <v>1-11</v>
      </c>
      <c r="BN27" s="46">
        <f>'11.1'!G28</f>
        <v>3</v>
      </c>
      <c r="BO27" s="46">
        <f>'11.2'!G27</f>
        <v>3</v>
      </c>
      <c r="BP27" s="46">
        <f>'11.3'!G27</f>
        <v>3</v>
      </c>
      <c r="BQ27" s="46">
        <f>'11.4'!G28</f>
        <v>3</v>
      </c>
      <c r="BR27" s="43">
        <f t="shared" si="34"/>
        <v>12</v>
      </c>
      <c r="BS27" s="42" t="str">
        <f t="shared" si="57"/>
        <v>1-10</v>
      </c>
      <c r="BT27" s="42" t="str">
        <f t="shared" si="36"/>
        <v>1-15</v>
      </c>
      <c r="BU27" s="46">
        <f>'12.1'!E27</f>
        <v>1</v>
      </c>
      <c r="BV27" s="43">
        <f t="shared" si="58"/>
        <v>1</v>
      </c>
      <c r="BW27" s="42" t="str">
        <f t="shared" si="59"/>
        <v>1-13</v>
      </c>
      <c r="BX27" s="42" t="str">
        <f t="shared" si="39"/>
        <v>1-19</v>
      </c>
      <c r="BY27" s="46">
        <f>'13.1'!F28</f>
        <v>1</v>
      </c>
      <c r="BZ27" s="46">
        <f>'13.2'!E28</f>
        <v>1</v>
      </c>
      <c r="CA27" s="46">
        <f>'13.3'!F27</f>
        <v>2</v>
      </c>
      <c r="CB27" s="47">
        <f t="shared" si="40"/>
        <v>4</v>
      </c>
      <c r="CC27" s="42" t="str">
        <f t="shared" si="60"/>
        <v>9-13</v>
      </c>
      <c r="CD27" s="42" t="str">
        <f t="shared" si="42"/>
        <v>15-19</v>
      </c>
      <c r="CE27" s="48">
        <f>'14.1'!D28</f>
        <v>3</v>
      </c>
      <c r="CF27" s="49">
        <f t="shared" si="43"/>
        <v>3</v>
      </c>
      <c r="CG27" s="42" t="str">
        <f t="shared" si="61"/>
        <v>1-12</v>
      </c>
      <c r="CH27" s="42" t="str">
        <f t="shared" si="45"/>
        <v>1-18</v>
      </c>
    </row>
    <row r="28" ht="15.75" customHeight="1"/>
  </sheetData>
  <mergeCells count="44">
    <mergeCell ref="B2:E2"/>
    <mergeCell ref="F2:K2"/>
    <mergeCell ref="L2:Q2"/>
    <mergeCell ref="R2:U2"/>
    <mergeCell ref="V2:X2"/>
    <mergeCell ref="Y2:AD2"/>
    <mergeCell ref="AE2:AI2"/>
    <mergeCell ref="AJ2:AM2"/>
    <mergeCell ref="AN2:AR2"/>
    <mergeCell ref="AS2:AY2"/>
    <mergeCell ref="AZ2:BH2"/>
    <mergeCell ref="BI2:BM2"/>
    <mergeCell ref="BN2:BT2"/>
    <mergeCell ref="BU2:BX2"/>
    <mergeCell ref="BY2:CD2"/>
    <mergeCell ref="CE2:CH2"/>
    <mergeCell ref="J3:J5"/>
    <mergeCell ref="K3:K5"/>
    <mergeCell ref="P3:P5"/>
    <mergeCell ref="Q3:Q5"/>
    <mergeCell ref="T3:T5"/>
    <mergeCell ref="U3:U5"/>
    <mergeCell ref="AC3:AC5"/>
    <mergeCell ref="AD3:AD5"/>
    <mergeCell ref="AH3:AH5"/>
    <mergeCell ref="AI3:AI5"/>
    <mergeCell ref="AL3:AL5"/>
    <mergeCell ref="AM3:AM5"/>
    <mergeCell ref="AQ3:AQ5"/>
    <mergeCell ref="AR3:AR5"/>
    <mergeCell ref="AX3:AX5"/>
    <mergeCell ref="AY3:AY5"/>
    <mergeCell ref="BG3:BG5"/>
    <mergeCell ref="BH3:BH5"/>
    <mergeCell ref="BL3:BL5"/>
    <mergeCell ref="BM3:BM5"/>
    <mergeCell ref="BS3:BS5"/>
    <mergeCell ref="BT3:BT5"/>
    <mergeCell ref="BW3:BW5"/>
    <mergeCell ref="BX3:BX5"/>
    <mergeCell ref="CC3:CC5"/>
    <mergeCell ref="CD3:CD5"/>
    <mergeCell ref="CG3:CG5"/>
    <mergeCell ref="CH3:CH5"/>
  </mergeCells>
  <printOptions headings="0" gridLines="0"/>
  <pageMargins left="0.62992125984251968" right="0.62992125984251968" top="0.55118110236220474" bottom="0.55118110236220474" header="0.31496062992125984" footer="0.31496062992125984"/>
  <pageSetup paperSize="9" scale="75" fitToWidth="0" fitToHeight="1" pageOrder="downThenOver" orientation="landscape" usePrinterDefaults="1" blackAndWhite="0" draft="0" cellComments="none" useFirstPageNumber="0" errors="displayed" horizontalDpi="600" verticalDpi="600" copies="1"/>
  <headerFooter>
    <oddFooter>&amp;C&amp;"Times New Roman,обычный"&amp;8&amp;A&amp;R&amp;8&amp;P</oddFooter>
  </headerFooter>
  <colBreaks count="10" manualBreakCount="10">
    <brk id="11" man="1" max="26"/>
    <brk id="17" man="1" max="26"/>
    <brk id="24" man="1" max="26"/>
    <brk id="30" man="1" max="26"/>
    <brk id="35" man="1" max="26"/>
    <brk id="44" man="1" max="26"/>
    <brk id="51" man="1" max="26"/>
    <brk id="60" man="1" max="26"/>
    <brk id="65" man="1" max="26"/>
    <brk id="72" man="1" max="26"/>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0"/>
  </sheetPr>
  <sheetViews>
    <sheetView showRuler="1" zoomScale="130" workbookViewId="0">
      <selection activeCell="C25" activeCellId="0" sqref="C25"/>
    </sheetView>
  </sheetViews>
  <sheetFormatPr defaultColWidth="8.85546875" defaultRowHeight="14.25"/>
  <cols>
    <col customWidth="1" min="1" max="1" style="228" width="19.42578125"/>
    <col customWidth="1" min="2" max="2" style="229" width="35.42578125"/>
    <col customWidth="1" min="3" max="3" style="230" width="6.28515625"/>
    <col customWidth="1" min="4" max="5" style="229" width="6.7109375"/>
    <col customWidth="1" min="6" max="6" style="231" width="6.7109375"/>
    <col customWidth="1" min="7" max="7" style="229" width="14.140625"/>
    <col customWidth="1" min="8" max="8" style="229" width="11.7109375"/>
    <col customWidth="1" min="9" max="10" style="232" width="10.7109375"/>
    <col customWidth="1" min="11" max="11" style="229" width="11.28515625"/>
    <col customWidth="1" min="12" max="12" style="233" width="7.7109375"/>
    <col customWidth="1" min="13" max="13" style="234" width="8.28515625"/>
    <col customWidth="1" min="14" max="14" style="228" width="9.42578125"/>
    <col customWidth="1" min="15" max="15" style="235" width="9.28515625"/>
    <col bestFit="1" customWidth="1" min="16" max="16" style="228" width="5.85546875"/>
    <col bestFit="1" customWidth="1" min="17" max="17" style="235" width="8.42578125"/>
    <col customWidth="1" min="18" max="18" style="236" width="8.140625"/>
    <col min="19" max="16384" style="228" width="8.85546875"/>
  </cols>
  <sheetData>
    <row r="1" ht="39" customHeight="1">
      <c r="A1" s="237" t="s">
        <v>314</v>
      </c>
      <c r="B1" s="237"/>
      <c r="C1" s="237"/>
      <c r="D1" s="237"/>
      <c r="E1" s="237"/>
      <c r="F1" s="237"/>
      <c r="G1" s="237"/>
      <c r="H1" s="237"/>
      <c r="I1" s="237"/>
      <c r="J1" s="237"/>
      <c r="K1" s="237"/>
      <c r="L1" s="237"/>
      <c r="M1" s="237"/>
      <c r="N1" s="237"/>
      <c r="O1" s="237"/>
      <c r="P1" s="237"/>
      <c r="Q1" s="237"/>
      <c r="R1" s="237"/>
    </row>
    <row r="2" s="238" customFormat="1" ht="74.25" customHeight="1">
      <c r="A2" s="239" t="s">
        <v>80</v>
      </c>
      <c r="B2" s="239"/>
      <c r="C2" s="239"/>
      <c r="D2" s="239"/>
      <c r="E2" s="239"/>
      <c r="F2" s="239"/>
      <c r="G2" s="239"/>
      <c r="H2" s="239"/>
      <c r="I2" s="239"/>
      <c r="J2" s="239"/>
      <c r="K2" s="239"/>
      <c r="L2" s="239"/>
      <c r="M2" s="239"/>
      <c r="N2" s="239"/>
      <c r="O2" s="239"/>
      <c r="P2" s="239"/>
      <c r="Q2" s="239"/>
      <c r="R2" s="239"/>
    </row>
    <row r="3" ht="42.75" customHeight="1">
      <c r="A3" s="188" t="s">
        <v>315</v>
      </c>
      <c r="B3" s="189" t="s">
        <v>79</v>
      </c>
      <c r="C3" s="189" t="s">
        <v>316</v>
      </c>
      <c r="D3" s="240"/>
      <c r="E3" s="240"/>
      <c r="F3" s="240"/>
      <c r="G3" s="190" t="s">
        <v>258</v>
      </c>
      <c r="H3" s="190" t="s">
        <v>317</v>
      </c>
      <c r="I3" s="241"/>
      <c r="J3" s="241"/>
      <c r="K3" s="188" t="s">
        <v>318</v>
      </c>
      <c r="L3" s="164" t="s">
        <v>319</v>
      </c>
      <c r="M3" s="242"/>
      <c r="N3" s="242"/>
      <c r="O3" s="242"/>
      <c r="P3" s="242"/>
      <c r="Q3" s="242"/>
      <c r="R3" s="188" t="s">
        <v>260</v>
      </c>
    </row>
    <row r="4" s="228" customFormat="1" ht="147" customHeight="1">
      <c r="A4" s="190"/>
      <c r="B4" s="243" t="s">
        <v>52</v>
      </c>
      <c r="C4" s="244" t="s">
        <v>261</v>
      </c>
      <c r="D4" s="188" t="s">
        <v>320</v>
      </c>
      <c r="E4" s="188" t="s">
        <v>321</v>
      </c>
      <c r="F4" s="245" t="s">
        <v>5</v>
      </c>
      <c r="G4" s="241"/>
      <c r="H4" s="190" t="s">
        <v>322</v>
      </c>
      <c r="I4" s="190" t="s">
        <v>323</v>
      </c>
      <c r="J4" s="190" t="s">
        <v>324</v>
      </c>
      <c r="K4" s="190"/>
      <c r="L4" s="188" t="s">
        <v>325</v>
      </c>
      <c r="M4" s="190"/>
      <c r="N4" s="188" t="s">
        <v>326</v>
      </c>
      <c r="O4" s="190"/>
      <c r="P4" s="188" t="s">
        <v>327</v>
      </c>
      <c r="Q4" s="190"/>
      <c r="R4" s="188"/>
    </row>
    <row r="5" s="228" customFormat="1" ht="26.25" customHeight="1">
      <c r="A5" s="190"/>
      <c r="B5" s="246" t="s">
        <v>81</v>
      </c>
      <c r="C5" s="244"/>
      <c r="D5" s="188"/>
      <c r="E5" s="188"/>
      <c r="F5" s="245"/>
      <c r="G5" s="241"/>
      <c r="H5" s="241"/>
      <c r="I5" s="190"/>
      <c r="J5" s="190"/>
      <c r="K5" s="190"/>
      <c r="L5" s="247" t="s">
        <v>328</v>
      </c>
      <c r="M5" s="247" t="s">
        <v>329</v>
      </c>
      <c r="N5" s="247" t="s">
        <v>328</v>
      </c>
      <c r="O5" s="247" t="s">
        <v>329</v>
      </c>
      <c r="P5" s="247" t="s">
        <v>328</v>
      </c>
      <c r="Q5" s="247" t="s">
        <v>329</v>
      </c>
      <c r="R5" s="188"/>
    </row>
    <row r="6" s="228" customFormat="1" ht="21" hidden="1">
      <c r="A6" s="160" t="s">
        <v>38</v>
      </c>
      <c r="B6" s="248"/>
      <c r="C6" s="249"/>
      <c r="D6" s="250"/>
      <c r="E6" s="250"/>
      <c r="F6" s="251"/>
      <c r="G6" s="252"/>
      <c r="H6" s="248"/>
      <c r="I6" s="253"/>
      <c r="J6" s="253"/>
      <c r="K6" s="254"/>
      <c r="L6" s="255"/>
      <c r="M6" s="256"/>
      <c r="N6" s="250"/>
      <c r="O6" s="257"/>
      <c r="P6" s="250"/>
      <c r="Q6" s="257"/>
      <c r="R6" s="258"/>
    </row>
    <row r="7" s="228" customFormat="1" ht="15" customHeight="1">
      <c r="A7" s="210" t="s">
        <v>13</v>
      </c>
      <c r="B7" s="220" t="s">
        <v>52</v>
      </c>
      <c r="C7" s="259">
        <v>2</v>
      </c>
      <c r="D7" s="260"/>
      <c r="E7" s="260"/>
      <c r="F7" s="261">
        <v>2</v>
      </c>
      <c r="G7" s="188"/>
      <c r="H7" s="262">
        <v>45631</v>
      </c>
      <c r="I7" s="262">
        <v>45643</v>
      </c>
      <c r="J7" s="223"/>
      <c r="K7" s="223" t="s">
        <v>264</v>
      </c>
      <c r="L7" s="223" t="s">
        <v>330</v>
      </c>
      <c r="M7" s="263"/>
      <c r="N7" s="188" t="s">
        <v>330</v>
      </c>
      <c r="O7" s="263"/>
      <c r="P7" s="264" t="s">
        <v>330</v>
      </c>
      <c r="Q7" s="263"/>
      <c r="R7" s="265" t="s">
        <v>331</v>
      </c>
    </row>
    <row r="8" s="228" customFormat="1" ht="15" customHeight="1">
      <c r="A8" s="210" t="s">
        <v>14</v>
      </c>
      <c r="B8" s="220" t="s">
        <v>52</v>
      </c>
      <c r="C8" s="259">
        <v>2</v>
      </c>
      <c r="D8" s="260"/>
      <c r="E8" s="260">
        <v>0.5</v>
      </c>
      <c r="F8" s="261">
        <v>1</v>
      </c>
      <c r="G8" s="220" t="s">
        <v>332</v>
      </c>
      <c r="H8" s="262">
        <v>45646</v>
      </c>
      <c r="I8" s="262">
        <v>45692</v>
      </c>
      <c r="J8" s="262"/>
      <c r="K8" s="223" t="s">
        <v>264</v>
      </c>
      <c r="L8" s="223" t="s">
        <v>330</v>
      </c>
      <c r="M8" s="263"/>
      <c r="N8" s="266" t="s">
        <v>330</v>
      </c>
      <c r="O8" s="263"/>
      <c r="P8" s="264" t="s">
        <v>330</v>
      </c>
      <c r="Q8" s="263"/>
      <c r="R8" s="265" t="s">
        <v>333</v>
      </c>
      <c r="S8" s="228"/>
      <c r="T8" s="228"/>
      <c r="U8" s="228"/>
      <c r="V8" s="228"/>
    </row>
    <row r="9" s="228" customFormat="1" ht="15" customHeight="1">
      <c r="A9" s="210" t="s">
        <v>15</v>
      </c>
      <c r="B9" s="220" t="s">
        <v>52</v>
      </c>
      <c r="C9" s="259">
        <v>2</v>
      </c>
      <c r="D9" s="260"/>
      <c r="E9" s="260"/>
      <c r="F9" s="261">
        <v>2</v>
      </c>
      <c r="G9" s="188"/>
      <c r="H9" s="262">
        <v>45637</v>
      </c>
      <c r="I9" s="262">
        <v>45644</v>
      </c>
      <c r="J9" s="223"/>
      <c r="K9" s="223" t="s">
        <v>264</v>
      </c>
      <c r="L9" s="223" t="s">
        <v>330</v>
      </c>
      <c r="M9" s="263"/>
      <c r="N9" s="188" t="s">
        <v>330</v>
      </c>
      <c r="O9" s="263"/>
      <c r="P9" s="264" t="s">
        <v>330</v>
      </c>
      <c r="Q9" s="263"/>
      <c r="R9" s="265" t="s">
        <v>334</v>
      </c>
      <c r="S9" s="228"/>
      <c r="T9" s="228"/>
      <c r="U9" s="228"/>
      <c r="V9" s="228"/>
    </row>
    <row r="10" s="267" customFormat="1" ht="15" customHeight="1">
      <c r="A10" s="163" t="s">
        <v>16</v>
      </c>
      <c r="B10" s="172" t="s">
        <v>52</v>
      </c>
      <c r="C10" s="268">
        <v>2</v>
      </c>
      <c r="D10" s="183"/>
      <c r="E10" s="183"/>
      <c r="F10" s="269">
        <v>2</v>
      </c>
      <c r="G10" s="172"/>
      <c r="H10" s="270">
        <v>45638</v>
      </c>
      <c r="I10" s="270">
        <v>45649</v>
      </c>
      <c r="J10" s="190"/>
      <c r="K10" s="164" t="s">
        <v>264</v>
      </c>
      <c r="L10" s="164" t="s">
        <v>330</v>
      </c>
      <c r="M10" s="271"/>
      <c r="N10" s="272" t="s">
        <v>330</v>
      </c>
      <c r="O10" s="271"/>
      <c r="P10" s="272" t="s">
        <v>330</v>
      </c>
      <c r="Q10" s="271"/>
      <c r="R10" s="273" t="s">
        <v>335</v>
      </c>
      <c r="S10" s="228"/>
      <c r="T10" s="228"/>
      <c r="U10" s="228"/>
      <c r="V10" s="228"/>
    </row>
    <row r="11" s="228" customFormat="1" ht="15" customHeight="1">
      <c r="A11" s="163" t="s">
        <v>17</v>
      </c>
      <c r="B11" s="172" t="s">
        <v>52</v>
      </c>
      <c r="C11" s="268">
        <v>2</v>
      </c>
      <c r="D11" s="183"/>
      <c r="E11" s="183"/>
      <c r="F11" s="269">
        <v>2</v>
      </c>
      <c r="G11" s="172"/>
      <c r="H11" s="270">
        <v>45650</v>
      </c>
      <c r="I11" s="270">
        <v>45653</v>
      </c>
      <c r="J11" s="272"/>
      <c r="K11" s="164" t="s">
        <v>264</v>
      </c>
      <c r="L11" s="164" t="s">
        <v>330</v>
      </c>
      <c r="M11" s="271"/>
      <c r="N11" s="272" t="s">
        <v>330</v>
      </c>
      <c r="O11" s="271"/>
      <c r="P11" s="272" t="s">
        <v>330</v>
      </c>
      <c r="Q11" s="271"/>
      <c r="R11" s="167" t="s">
        <v>336</v>
      </c>
      <c r="S11" s="228"/>
      <c r="T11" s="228"/>
      <c r="U11" s="228"/>
      <c r="V11" s="228"/>
    </row>
    <row r="12" s="228" customFormat="1" ht="15" customHeight="1">
      <c r="A12" s="163" t="s">
        <v>18</v>
      </c>
      <c r="B12" s="172" t="s">
        <v>52</v>
      </c>
      <c r="C12" s="268">
        <v>2</v>
      </c>
      <c r="D12" s="183"/>
      <c r="E12" s="183"/>
      <c r="F12" s="269">
        <v>2</v>
      </c>
      <c r="G12" s="172"/>
      <c r="H12" s="270">
        <v>45630</v>
      </c>
      <c r="I12" s="270">
        <v>45631</v>
      </c>
      <c r="J12" s="164"/>
      <c r="K12" s="164" t="s">
        <v>264</v>
      </c>
      <c r="L12" s="164" t="s">
        <v>330</v>
      </c>
      <c r="M12" s="271"/>
      <c r="N12" s="272" t="s">
        <v>330</v>
      </c>
      <c r="O12" s="271"/>
      <c r="P12" s="272" t="s">
        <v>330</v>
      </c>
      <c r="Q12" s="271"/>
      <c r="R12" s="167" t="s">
        <v>337</v>
      </c>
      <c r="S12" s="228"/>
      <c r="T12" s="228"/>
      <c r="U12" s="228"/>
      <c r="V12" s="228"/>
    </row>
    <row r="13" s="228" customFormat="1" ht="15" hidden="1" customHeight="1">
      <c r="A13" s="175" t="s">
        <v>19</v>
      </c>
      <c r="B13" s="274"/>
      <c r="C13" s="274"/>
      <c r="D13" s="275"/>
      <c r="E13" s="177"/>
      <c r="F13" s="276"/>
      <c r="G13" s="277"/>
      <c r="H13" s="278"/>
      <c r="I13" s="279"/>
      <c r="J13" s="279"/>
      <c r="K13" s="223" t="s">
        <v>264</v>
      </c>
      <c r="L13" s="279"/>
      <c r="M13" s="280"/>
      <c r="N13" s="277"/>
      <c r="O13" s="280"/>
      <c r="P13" s="277"/>
      <c r="Q13" s="280"/>
      <c r="R13" s="281"/>
      <c r="S13" s="228"/>
      <c r="T13" s="228"/>
      <c r="U13" s="228"/>
      <c r="V13" s="228"/>
    </row>
    <row r="14" s="228" customFormat="1" ht="15" customHeight="1">
      <c r="A14" s="163" t="s">
        <v>20</v>
      </c>
      <c r="B14" s="172" t="s">
        <v>52</v>
      </c>
      <c r="C14" s="268">
        <v>2</v>
      </c>
      <c r="D14" s="183"/>
      <c r="E14" s="183"/>
      <c r="F14" s="269">
        <v>2</v>
      </c>
      <c r="G14" s="190"/>
      <c r="H14" s="270">
        <v>45643</v>
      </c>
      <c r="I14" s="270">
        <v>45646</v>
      </c>
      <c r="J14" s="270"/>
      <c r="K14" s="164" t="s">
        <v>264</v>
      </c>
      <c r="L14" s="270" t="s">
        <v>330</v>
      </c>
      <c r="M14" s="271"/>
      <c r="N14" s="272" t="s">
        <v>330</v>
      </c>
      <c r="O14" s="271"/>
      <c r="P14" s="272" t="s">
        <v>330</v>
      </c>
      <c r="Q14" s="271"/>
      <c r="R14" s="273" t="s">
        <v>338</v>
      </c>
      <c r="S14" s="228"/>
      <c r="T14" s="228"/>
      <c r="U14" s="228"/>
      <c r="V14" s="228"/>
    </row>
    <row r="15" s="228" customFormat="1" ht="15" customHeight="1">
      <c r="A15" s="163" t="s">
        <v>21</v>
      </c>
      <c r="B15" s="172" t="s">
        <v>52</v>
      </c>
      <c r="C15" s="268">
        <v>2</v>
      </c>
      <c r="D15" s="183"/>
      <c r="E15" s="183"/>
      <c r="F15" s="269">
        <v>2</v>
      </c>
      <c r="G15" s="282" t="s">
        <v>339</v>
      </c>
      <c r="H15" s="270">
        <v>45644</v>
      </c>
      <c r="I15" s="270">
        <v>45644</v>
      </c>
      <c r="J15" s="270"/>
      <c r="K15" s="164" t="s">
        <v>264</v>
      </c>
      <c r="L15" s="164" t="s">
        <v>330</v>
      </c>
      <c r="M15" s="271"/>
      <c r="N15" s="272" t="s">
        <v>330</v>
      </c>
      <c r="O15" s="271"/>
      <c r="P15" s="272" t="s">
        <v>330</v>
      </c>
      <c r="Q15" s="271"/>
      <c r="R15" s="167" t="s">
        <v>340</v>
      </c>
      <c r="S15" s="228"/>
      <c r="T15" s="228"/>
      <c r="U15" s="228"/>
      <c r="V15" s="228"/>
    </row>
    <row r="16" s="228" customFormat="1" ht="15" customHeight="1">
      <c r="A16" s="163" t="s">
        <v>22</v>
      </c>
      <c r="B16" s="172" t="s">
        <v>52</v>
      </c>
      <c r="C16" s="268">
        <v>2</v>
      </c>
      <c r="D16" s="183"/>
      <c r="E16" s="183">
        <v>0.5</v>
      </c>
      <c r="F16" s="269">
        <v>1</v>
      </c>
      <c r="G16" s="172" t="s">
        <v>341</v>
      </c>
      <c r="H16" s="270">
        <v>45644</v>
      </c>
      <c r="I16" s="272">
        <v>45592</v>
      </c>
      <c r="J16" s="164"/>
      <c r="K16" s="223" t="s">
        <v>264</v>
      </c>
      <c r="L16" s="164" t="s">
        <v>330</v>
      </c>
      <c r="M16" s="271"/>
      <c r="N16" s="272" t="s">
        <v>330</v>
      </c>
      <c r="O16" s="271"/>
      <c r="P16" s="272" t="s">
        <v>330</v>
      </c>
      <c r="Q16" s="271"/>
      <c r="R16" s="167" t="s">
        <v>342</v>
      </c>
      <c r="S16" s="228"/>
      <c r="T16" s="228"/>
      <c r="U16" s="228"/>
      <c r="V16" s="228"/>
    </row>
    <row r="17" s="228" customFormat="1" ht="15" customHeight="1">
      <c r="A17" s="163" t="s">
        <v>23</v>
      </c>
      <c r="B17" s="172" t="s">
        <v>52</v>
      </c>
      <c r="C17" s="268">
        <v>2</v>
      </c>
      <c r="D17" s="183"/>
      <c r="E17" s="183"/>
      <c r="F17" s="269">
        <v>2</v>
      </c>
      <c r="G17" s="190"/>
      <c r="H17" s="270">
        <v>45639</v>
      </c>
      <c r="I17" s="270">
        <v>45645</v>
      </c>
      <c r="J17" s="272"/>
      <c r="K17" s="164" t="s">
        <v>264</v>
      </c>
      <c r="L17" s="164" t="s">
        <v>330</v>
      </c>
      <c r="M17" s="271"/>
      <c r="N17" s="272" t="s">
        <v>330</v>
      </c>
      <c r="O17" s="271"/>
      <c r="P17" s="272" t="s">
        <v>330</v>
      </c>
      <c r="Q17" s="271"/>
      <c r="R17" s="167" t="s">
        <v>343</v>
      </c>
      <c r="S17" s="229"/>
      <c r="T17" s="228"/>
      <c r="U17" s="228"/>
      <c r="V17" s="228"/>
    </row>
    <row r="18" s="228" customFormat="1" ht="15" customHeight="1">
      <c r="A18" s="163" t="s">
        <v>24</v>
      </c>
      <c r="B18" s="172" t="s">
        <v>52</v>
      </c>
      <c r="C18" s="268">
        <v>2</v>
      </c>
      <c r="D18" s="183"/>
      <c r="E18" s="183"/>
      <c r="F18" s="269">
        <v>2</v>
      </c>
      <c r="G18" s="190"/>
      <c r="H18" s="270">
        <v>45644</v>
      </c>
      <c r="I18" s="270">
        <v>45653</v>
      </c>
      <c r="J18" s="270"/>
      <c r="K18" s="164" t="s">
        <v>264</v>
      </c>
      <c r="L18" s="164" t="s">
        <v>330</v>
      </c>
      <c r="M18" s="271"/>
      <c r="N18" s="164" t="s">
        <v>330</v>
      </c>
      <c r="O18" s="271"/>
      <c r="P18" s="272" t="s">
        <v>330</v>
      </c>
      <c r="Q18" s="271"/>
      <c r="R18" s="167" t="s">
        <v>344</v>
      </c>
      <c r="S18" s="228"/>
      <c r="T18" s="228"/>
      <c r="U18" s="228"/>
      <c r="V18" s="228"/>
    </row>
    <row r="19" s="228" customFormat="1" ht="15" customHeight="1">
      <c r="A19" s="163" t="s">
        <v>25</v>
      </c>
      <c r="B19" s="172" t="s">
        <v>52</v>
      </c>
      <c r="C19" s="268">
        <v>2</v>
      </c>
      <c r="D19" s="183"/>
      <c r="E19" s="183"/>
      <c r="F19" s="269">
        <v>2</v>
      </c>
      <c r="G19" s="282"/>
      <c r="H19" s="270">
        <v>45632</v>
      </c>
      <c r="I19" s="272">
        <v>45643</v>
      </c>
      <c r="J19" s="272"/>
      <c r="K19" s="164" t="s">
        <v>264</v>
      </c>
      <c r="L19" s="270" t="s">
        <v>330</v>
      </c>
      <c r="M19" s="271"/>
      <c r="N19" s="272" t="s">
        <v>330</v>
      </c>
      <c r="O19" s="271"/>
      <c r="P19" s="272" t="s">
        <v>330</v>
      </c>
      <c r="Q19" s="271"/>
      <c r="R19" s="167" t="s">
        <v>345</v>
      </c>
      <c r="S19" s="228"/>
      <c r="T19" s="228"/>
      <c r="U19" s="228"/>
      <c r="V19" s="228"/>
    </row>
    <row r="20" s="228" customFormat="1" ht="15" customHeight="1">
      <c r="A20" s="163" t="s">
        <v>26</v>
      </c>
      <c r="B20" s="172" t="s">
        <v>52</v>
      </c>
      <c r="C20" s="268">
        <v>2</v>
      </c>
      <c r="D20" s="183">
        <v>0.5</v>
      </c>
      <c r="E20" s="183"/>
      <c r="F20" s="269">
        <v>1</v>
      </c>
      <c r="G20" s="190" t="s">
        <v>346</v>
      </c>
      <c r="H20" s="270">
        <v>45639</v>
      </c>
      <c r="I20" s="270"/>
      <c r="J20" s="190"/>
      <c r="K20" s="164" t="s">
        <v>264</v>
      </c>
      <c r="L20" s="270"/>
      <c r="M20" s="271"/>
      <c r="N20" s="272"/>
      <c r="O20" s="271"/>
      <c r="P20" s="272"/>
      <c r="Q20" s="271"/>
      <c r="R20" s="167" t="s">
        <v>278</v>
      </c>
      <c r="S20" s="228"/>
      <c r="T20" s="228"/>
      <c r="U20" s="228"/>
      <c r="V20" s="228"/>
    </row>
    <row r="21" s="228" customFormat="1" ht="15" customHeight="1">
      <c r="A21" s="163" t="s">
        <v>27</v>
      </c>
      <c r="B21" s="172" t="s">
        <v>52</v>
      </c>
      <c r="C21" s="268">
        <v>2</v>
      </c>
      <c r="D21" s="183"/>
      <c r="E21" s="183"/>
      <c r="F21" s="269">
        <v>2</v>
      </c>
      <c r="G21" s="190"/>
      <c r="H21" s="270">
        <v>45646</v>
      </c>
      <c r="I21" s="272">
        <v>45652</v>
      </c>
      <c r="J21" s="190"/>
      <c r="K21" s="164" t="s">
        <v>264</v>
      </c>
      <c r="L21" s="164" t="s">
        <v>330</v>
      </c>
      <c r="M21" s="271"/>
      <c r="N21" s="272" t="s">
        <v>330</v>
      </c>
      <c r="O21" s="271"/>
      <c r="P21" s="272" t="s">
        <v>330</v>
      </c>
      <c r="Q21" s="271"/>
      <c r="R21" s="167" t="s">
        <v>347</v>
      </c>
      <c r="S21" s="228"/>
      <c r="T21" s="228"/>
      <c r="U21" s="228"/>
      <c r="V21" s="228"/>
    </row>
    <row r="22" s="228" customFormat="1" ht="15" customHeight="1">
      <c r="A22" s="163" t="s">
        <v>28</v>
      </c>
      <c r="B22" s="172" t="s">
        <v>52</v>
      </c>
      <c r="C22" s="268">
        <v>2</v>
      </c>
      <c r="D22" s="183"/>
      <c r="E22" s="183"/>
      <c r="F22" s="269">
        <v>2</v>
      </c>
      <c r="G22" s="164"/>
      <c r="H22" s="270">
        <v>45638</v>
      </c>
      <c r="I22" s="270">
        <v>45642</v>
      </c>
      <c r="J22" s="283"/>
      <c r="K22" s="164" t="s">
        <v>264</v>
      </c>
      <c r="L22" s="164" t="s">
        <v>330</v>
      </c>
      <c r="M22" s="271"/>
      <c r="N22" s="272" t="s">
        <v>330</v>
      </c>
      <c r="O22" s="271"/>
      <c r="P22" s="272" t="s">
        <v>330</v>
      </c>
      <c r="Q22" s="271"/>
      <c r="R22" s="273" t="s">
        <v>348</v>
      </c>
      <c r="S22" s="228"/>
      <c r="T22" s="228"/>
      <c r="U22" s="228"/>
      <c r="V22" s="228"/>
    </row>
    <row r="23" s="228" customFormat="1" ht="15" customHeight="1">
      <c r="A23" s="163" t="s">
        <v>29</v>
      </c>
      <c r="B23" s="172" t="s">
        <v>52</v>
      </c>
      <c r="C23" s="268">
        <v>2</v>
      </c>
      <c r="D23" s="183"/>
      <c r="E23" s="183"/>
      <c r="F23" s="269">
        <v>2</v>
      </c>
      <c r="G23" s="172"/>
      <c r="H23" s="270">
        <v>45644</v>
      </c>
      <c r="I23" s="270">
        <v>45649</v>
      </c>
      <c r="J23" s="164"/>
      <c r="K23" s="164" t="s">
        <v>264</v>
      </c>
      <c r="L23" s="164" t="s">
        <v>330</v>
      </c>
      <c r="M23" s="271"/>
      <c r="N23" s="272" t="s">
        <v>330</v>
      </c>
      <c r="O23" s="271"/>
      <c r="P23" s="272" t="s">
        <v>330</v>
      </c>
      <c r="Q23" s="271"/>
      <c r="R23" s="273" t="s">
        <v>349</v>
      </c>
      <c r="S23" s="228"/>
      <c r="T23" s="228"/>
      <c r="U23" s="228"/>
      <c r="V23" s="228"/>
    </row>
    <row r="24" s="228" customFormat="1" ht="15" customHeight="1">
      <c r="A24" s="163" t="s">
        <v>30</v>
      </c>
      <c r="B24" s="172" t="s">
        <v>52</v>
      </c>
      <c r="C24" s="268">
        <v>2</v>
      </c>
      <c r="D24" s="183"/>
      <c r="E24" s="183"/>
      <c r="F24" s="269">
        <v>2</v>
      </c>
      <c r="G24" s="284"/>
      <c r="H24" s="270">
        <v>45645</v>
      </c>
      <c r="I24" s="270">
        <v>45645</v>
      </c>
      <c r="J24" s="164"/>
      <c r="K24" s="164" t="s">
        <v>264</v>
      </c>
      <c r="L24" s="164" t="s">
        <v>330</v>
      </c>
      <c r="M24" s="285"/>
      <c r="N24" s="272" t="s">
        <v>330</v>
      </c>
      <c r="O24" s="285"/>
      <c r="P24" s="272" t="s">
        <v>330</v>
      </c>
      <c r="Q24" s="271"/>
      <c r="R24" s="271" t="s">
        <v>350</v>
      </c>
      <c r="S24" s="228"/>
      <c r="T24" s="228"/>
      <c r="U24" s="228"/>
      <c r="V24" s="228"/>
    </row>
    <row r="25" s="228" customFormat="1" ht="15" customHeight="1">
      <c r="A25" s="163" t="s">
        <v>31</v>
      </c>
      <c r="B25" s="172" t="s">
        <v>52</v>
      </c>
      <c r="C25" s="268">
        <v>2</v>
      </c>
      <c r="D25" s="183"/>
      <c r="E25" s="183"/>
      <c r="F25" s="269">
        <v>2</v>
      </c>
      <c r="G25" s="219"/>
      <c r="H25" s="270">
        <v>45646</v>
      </c>
      <c r="I25" s="272">
        <v>45653</v>
      </c>
      <c r="J25" s="164"/>
      <c r="K25" s="164" t="s">
        <v>264</v>
      </c>
      <c r="L25" s="164" t="s">
        <v>330</v>
      </c>
      <c r="M25" s="286"/>
      <c r="N25" s="272" t="s">
        <v>330</v>
      </c>
      <c r="O25" s="286"/>
      <c r="P25" s="272" t="s">
        <v>330</v>
      </c>
      <c r="Q25" s="286"/>
      <c r="R25" s="167" t="s">
        <v>351</v>
      </c>
      <c r="S25" s="228"/>
      <c r="T25" s="228"/>
      <c r="U25" s="228"/>
      <c r="V25" s="228"/>
    </row>
    <row r="26" s="228" customFormat="1" ht="15" customHeight="1">
      <c r="A26" s="163" t="s">
        <v>32</v>
      </c>
      <c r="B26" s="172" t="s">
        <v>52</v>
      </c>
      <c r="C26" s="268">
        <v>2</v>
      </c>
      <c r="D26" s="183"/>
      <c r="E26" s="183"/>
      <c r="F26" s="269">
        <v>2</v>
      </c>
      <c r="G26" s="190"/>
      <c r="H26" s="270">
        <v>45632</v>
      </c>
      <c r="I26" s="270">
        <v>45635</v>
      </c>
      <c r="J26" s="270"/>
      <c r="K26" s="164" t="s">
        <v>264</v>
      </c>
      <c r="L26" s="164" t="s">
        <v>330</v>
      </c>
      <c r="M26" s="271"/>
      <c r="N26" s="272" t="s">
        <v>330</v>
      </c>
      <c r="O26" s="271"/>
      <c r="P26" s="272" t="s">
        <v>330</v>
      </c>
      <c r="Q26" s="271"/>
      <c r="R26" s="167" t="s">
        <v>352</v>
      </c>
      <c r="S26" s="228"/>
      <c r="T26" s="228"/>
      <c r="U26" s="228"/>
      <c r="V26" s="228"/>
    </row>
    <row r="27" s="228" customFormat="1" ht="15" customHeight="1">
      <c r="A27" s="163" t="s">
        <v>33</v>
      </c>
      <c r="B27" s="172" t="s">
        <v>52</v>
      </c>
      <c r="C27" s="268">
        <v>2</v>
      </c>
      <c r="D27" s="183"/>
      <c r="E27" s="183"/>
      <c r="F27" s="269">
        <v>2</v>
      </c>
      <c r="G27" s="190"/>
      <c r="H27" s="270">
        <v>45630</v>
      </c>
      <c r="I27" s="270">
        <v>45636</v>
      </c>
      <c r="J27" s="287"/>
      <c r="K27" s="164" t="s">
        <v>264</v>
      </c>
      <c r="L27" s="270" t="s">
        <v>330</v>
      </c>
      <c r="M27" s="271"/>
      <c r="N27" s="272" t="s">
        <v>330</v>
      </c>
      <c r="O27" s="271"/>
      <c r="P27" s="272" t="s">
        <v>330</v>
      </c>
      <c r="Q27" s="271"/>
      <c r="R27" s="167" t="s">
        <v>353</v>
      </c>
      <c r="S27" s="228"/>
      <c r="T27" s="228"/>
      <c r="U27" s="228"/>
      <c r="V27" s="228"/>
    </row>
    <row r="28">
      <c r="J28" s="288"/>
      <c r="K28" s="228"/>
      <c r="L28" s="289"/>
      <c r="M28" s="234"/>
      <c r="O28" s="235"/>
      <c r="Q28" s="235"/>
      <c r="R28" s="236"/>
      <c r="S28" s="228"/>
      <c r="T28" s="228"/>
      <c r="U28" s="228"/>
      <c r="V28" s="228"/>
    </row>
    <row r="29">
      <c r="J29" s="288"/>
      <c r="K29" s="228"/>
      <c r="L29" s="289"/>
      <c r="M29" s="234"/>
      <c r="O29" s="235"/>
      <c r="Q29" s="235"/>
      <c r="R29" s="236"/>
      <c r="S29" s="228"/>
      <c r="T29" s="228"/>
      <c r="U29" s="228"/>
      <c r="V29" s="228"/>
    </row>
    <row r="30">
      <c r="B30" s="290"/>
      <c r="C30" s="291"/>
      <c r="D30" s="290"/>
      <c r="E30" s="290"/>
      <c r="F30" s="292"/>
      <c r="G30" s="290"/>
      <c r="J30" s="288"/>
      <c r="K30" s="228"/>
      <c r="L30" s="289"/>
      <c r="Q30" s="235"/>
      <c r="R30" s="293"/>
      <c r="S30" s="228"/>
      <c r="T30" s="228"/>
      <c r="U30" s="228"/>
      <c r="V30" s="228"/>
    </row>
    <row r="31">
      <c r="J31" s="288"/>
      <c r="K31" s="228"/>
      <c r="L31" s="289"/>
    </row>
    <row r="32">
      <c r="J32" s="288"/>
      <c r="K32" s="228"/>
      <c r="L32" s="289"/>
    </row>
    <row r="33">
      <c r="J33" s="288"/>
      <c r="K33" s="228"/>
      <c r="L33" s="289"/>
    </row>
    <row r="34">
      <c r="J34" s="288"/>
      <c r="K34" s="228"/>
      <c r="L34" s="289"/>
    </row>
    <row r="35">
      <c r="J35" s="288"/>
      <c r="K35" s="228"/>
      <c r="L35" s="289"/>
    </row>
    <row r="36" ht="11.25" customHeight="1">
      <c r="J36" s="288"/>
      <c r="K36" s="228"/>
      <c r="L36" s="289"/>
    </row>
    <row r="37">
      <c r="J37" s="288"/>
      <c r="K37" s="228"/>
      <c r="L37" s="289"/>
    </row>
    <row r="38">
      <c r="J38" s="288"/>
      <c r="K38" s="228"/>
      <c r="L38" s="289"/>
    </row>
    <row r="39">
      <c r="J39" s="288"/>
      <c r="K39" s="228"/>
      <c r="L39" s="289"/>
    </row>
    <row r="40">
      <c r="J40" s="288"/>
      <c r="K40" s="228"/>
      <c r="L40" s="289"/>
    </row>
    <row r="41">
      <c r="J41" s="288"/>
      <c r="K41" s="228"/>
      <c r="L41" s="289"/>
    </row>
    <row r="42">
      <c r="J42" s="288"/>
      <c r="K42" s="228"/>
      <c r="L42" s="289"/>
    </row>
    <row r="43">
      <c r="J43" s="288"/>
      <c r="K43" s="228"/>
      <c r="L43" s="289"/>
    </row>
    <row r="44">
      <c r="J44" s="288"/>
      <c r="K44" s="228"/>
      <c r="L44" s="289"/>
    </row>
    <row r="45">
      <c r="J45" s="288"/>
      <c r="K45" s="228"/>
      <c r="L45" s="289"/>
    </row>
    <row r="46">
      <c r="J46" s="288"/>
      <c r="K46" s="228"/>
      <c r="L46" s="289"/>
    </row>
    <row r="47">
      <c r="J47" s="288"/>
      <c r="K47" s="228"/>
      <c r="L47" s="289"/>
    </row>
    <row r="48">
      <c r="J48" s="288"/>
      <c r="K48" s="228"/>
      <c r="L48" s="289"/>
    </row>
  </sheetData>
  <autoFilter ref="A6:Q27"/>
  <mergeCells count="19">
    <mergeCell ref="A1:R1"/>
    <mergeCell ref="A2:R2"/>
    <mergeCell ref="A3:A5"/>
    <mergeCell ref="C3:F3"/>
    <mergeCell ref="G3:G5"/>
    <mergeCell ref="H3:J3"/>
    <mergeCell ref="K3:K5"/>
    <mergeCell ref="L3:Q3"/>
    <mergeCell ref="R3:R5"/>
    <mergeCell ref="C4:C5"/>
    <mergeCell ref="D4:D5"/>
    <mergeCell ref="E4:E5"/>
    <mergeCell ref="F4:F5"/>
    <mergeCell ref="H4:H5"/>
    <mergeCell ref="I4:I5"/>
    <mergeCell ref="J4:J5"/>
    <mergeCell ref="L4:M4"/>
    <mergeCell ref="N4:O4"/>
    <mergeCell ref="P4:Q4"/>
  </mergeCells>
  <dataValidations count="1" disablePrompts="0">
    <dataValidation sqref="D7:E12 D14:E27" type="list" allowBlank="1" errorStyle="stop" imeMode="noControl" operator="between" showDropDown="0" showErrorMessage="1" showInputMessage="1"/>
  </dataValidations>
  <hyperlinks>
    <hyperlink r:id="rId1" ref="R7"/>
    <hyperlink r:id="rId2" ref="R8"/>
    <hyperlink r:id="rId3" ref="R9"/>
    <hyperlink r:id="rId4" ref="R10"/>
    <hyperlink r:id="rId5" ref="R11"/>
    <hyperlink r:id="rId6" ref="R12"/>
    <hyperlink r:id="rId7" ref="R14"/>
    <hyperlink r:id="rId8" ref="R15"/>
    <hyperlink r:id="rId9" ref="R16"/>
    <hyperlink r:id="rId10" ref="R17"/>
    <hyperlink r:id="rId11" ref="R18"/>
    <hyperlink r:id="rId12" ref="R19"/>
    <hyperlink r:id="rId13" ref="R20"/>
    <hyperlink r:id="rId14" ref="R21"/>
    <hyperlink r:id="rId15" ref="R22"/>
    <hyperlink r:id="rId16" ref="R23"/>
    <hyperlink r:id="rId17" ref="R24"/>
    <hyperlink r:id="rId18" ref="R25"/>
    <hyperlink r:id="rId19" ref="R26"/>
    <hyperlink r:id="rId20" ref="R27"/>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2" disablePrompts="0">
        <x14:dataValidation xr:uid="{005900E1-0088-4A36-8D25-00C3008E0022}" type="list" allowBlank="1" errorStyle="stop" imeMode="noControl" operator="between" showDropDown="0" showErrorMessage="1" showInputMessage="1">
          <x14:formula1>
            <xm:f>Выбор_3.1</xm:f>
          </x14:formula1>
          <xm:sqref>B13:C13 M25 Q25 O25 R7:R9 R11:R13 R25:R27 R15:R21</xm:sqref>
        </x14:dataValidation>
        <x14:dataValidation xr:uid="{009D009C-0040-439D-8621-008F00DA00BA}" type="list" allowBlank="1" errorStyle="stop" imeMode="noControl" operator="between" showDropDown="0" showErrorMessage="1" showInputMessage="1">
          <x14:formula1>
            <xm:f>$B$4:$B$5</xm:f>
          </x14:formula1>
          <xm:sqref>B7:B12 B14:B27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0"/>
  </sheetPr>
  <sheetViews>
    <sheetView showRuler="1" zoomScale="100" workbookViewId="0">
      <selection activeCell="A1" activeCellId="0" sqref="A1:I1"/>
    </sheetView>
  </sheetViews>
  <sheetFormatPr defaultColWidth="8.85546875" defaultRowHeight="14.25"/>
  <cols>
    <col customWidth="1" min="1" max="1" style="228" width="19.42578125"/>
    <col customWidth="1" min="2" max="2" style="229" width="36.42578125"/>
    <col customWidth="1" min="3" max="3" style="230" width="6.28515625"/>
    <col customWidth="1" min="4" max="5" style="229" width="6.7109375"/>
    <col customWidth="1" min="6" max="6" style="231" width="6.7109375"/>
    <col customWidth="1" min="7" max="7" style="229" width="38.140625"/>
    <col customWidth="1" min="8" max="8" style="229" width="11.28515625"/>
    <col customWidth="1" min="9" max="9" style="229" width="33.85546875"/>
    <col min="10" max="16384" style="228" width="8.85546875"/>
  </cols>
  <sheetData>
    <row r="1" ht="25.5" customHeight="1">
      <c r="A1" s="294" t="s">
        <v>354</v>
      </c>
      <c r="B1" s="294"/>
      <c r="C1" s="294"/>
      <c r="D1" s="294"/>
      <c r="E1" s="294"/>
      <c r="F1" s="294"/>
      <c r="G1" s="294"/>
      <c r="H1" s="294"/>
      <c r="I1" s="294"/>
      <c r="J1" s="1"/>
    </row>
    <row r="2" s="238" customFormat="1" ht="33.75" customHeight="1">
      <c r="A2" s="190" t="s">
        <v>87</v>
      </c>
      <c r="B2" s="190"/>
      <c r="C2" s="190"/>
      <c r="D2" s="190"/>
      <c r="E2" s="190"/>
      <c r="F2" s="190"/>
      <c r="G2" s="190"/>
      <c r="H2" s="190"/>
      <c r="I2" s="190"/>
    </row>
    <row r="3" ht="45.75" customHeight="1">
      <c r="A3" s="188" t="s">
        <v>315</v>
      </c>
      <c r="B3" s="200" t="s">
        <v>86</v>
      </c>
      <c r="C3" s="189" t="s">
        <v>355</v>
      </c>
      <c r="D3" s="240"/>
      <c r="E3" s="240"/>
      <c r="F3" s="240"/>
      <c r="G3" s="190" t="s">
        <v>258</v>
      </c>
      <c r="H3" s="188" t="s">
        <v>318</v>
      </c>
      <c r="I3" s="188" t="s">
        <v>260</v>
      </c>
      <c r="J3" s="1"/>
    </row>
    <row r="4" s="228" customFormat="1" ht="38.25" customHeight="1">
      <c r="A4" s="190"/>
      <c r="B4" s="243" t="s">
        <v>88</v>
      </c>
      <c r="C4" s="244" t="s">
        <v>261</v>
      </c>
      <c r="D4" s="188" t="s">
        <v>356</v>
      </c>
      <c r="E4" s="188" t="s">
        <v>357</v>
      </c>
      <c r="F4" s="245" t="s">
        <v>5</v>
      </c>
      <c r="G4" s="241"/>
      <c r="H4" s="190"/>
      <c r="I4" s="188"/>
      <c r="J4" s="228"/>
      <c r="K4" s="228"/>
      <c r="L4" s="228"/>
      <c r="M4" s="228"/>
    </row>
    <row r="5" s="228" customFormat="1" ht="28.5" customHeight="1">
      <c r="A5" s="190"/>
      <c r="B5" s="243" t="s">
        <v>89</v>
      </c>
      <c r="C5" s="244"/>
      <c r="D5" s="188"/>
      <c r="E5" s="188"/>
      <c r="F5" s="245"/>
      <c r="G5" s="241"/>
      <c r="H5" s="190"/>
      <c r="I5" s="188"/>
      <c r="J5" s="228"/>
      <c r="K5" s="228"/>
      <c r="L5" s="228"/>
      <c r="M5" s="228"/>
    </row>
    <row r="6" s="228" customFormat="1" ht="14.25" customHeight="1">
      <c r="A6" s="190"/>
      <c r="B6" s="243" t="s">
        <v>53</v>
      </c>
      <c r="C6" s="244"/>
      <c r="D6" s="188"/>
      <c r="E6" s="188"/>
      <c r="F6" s="245"/>
      <c r="G6" s="241"/>
      <c r="H6" s="190"/>
      <c r="I6" s="188"/>
      <c r="J6" s="228"/>
      <c r="K6" s="228"/>
      <c r="L6" s="228"/>
      <c r="M6" s="228"/>
    </row>
    <row r="7" s="228" customFormat="1" ht="21" hidden="1">
      <c r="A7" s="160" t="s">
        <v>38</v>
      </c>
      <c r="B7" s="248"/>
      <c r="C7" s="295"/>
      <c r="D7" s="248"/>
      <c r="E7" s="248"/>
      <c r="F7" s="296"/>
      <c r="G7" s="297"/>
      <c r="H7" s="160"/>
      <c r="I7" s="248"/>
      <c r="J7" s="229"/>
      <c r="K7" s="228"/>
      <c r="L7" s="228"/>
      <c r="M7" s="228"/>
    </row>
    <row r="8" s="228" customFormat="1" ht="15" customHeight="1">
      <c r="A8" s="298" t="s">
        <v>13</v>
      </c>
      <c r="B8" s="282" t="s">
        <v>88</v>
      </c>
      <c r="C8" s="299">
        <v>2</v>
      </c>
      <c r="D8" s="164"/>
      <c r="E8" s="164"/>
      <c r="F8" s="300">
        <v>2</v>
      </c>
      <c r="G8" s="190"/>
      <c r="H8" s="190" t="s">
        <v>358</v>
      </c>
      <c r="I8" s="167" t="s">
        <v>359</v>
      </c>
      <c r="J8" s="229"/>
      <c r="K8" s="228"/>
      <c r="L8" s="228"/>
      <c r="M8" s="228"/>
    </row>
    <row r="9" s="228" customFormat="1" ht="15" customHeight="1">
      <c r="A9" s="298" t="s">
        <v>14</v>
      </c>
      <c r="B9" s="282" t="s">
        <v>88</v>
      </c>
      <c r="C9" s="299">
        <v>2</v>
      </c>
      <c r="D9" s="164"/>
      <c r="E9" s="164"/>
      <c r="F9" s="300">
        <v>2</v>
      </c>
      <c r="G9" s="190"/>
      <c r="H9" s="190" t="s">
        <v>358</v>
      </c>
      <c r="I9" s="167" t="s">
        <v>360</v>
      </c>
      <c r="J9" s="229"/>
      <c r="K9" s="228"/>
      <c r="L9" s="228"/>
      <c r="M9" s="228"/>
    </row>
    <row r="10" s="228" customFormat="1" ht="15" customHeight="1">
      <c r="A10" s="298" t="s">
        <v>15</v>
      </c>
      <c r="B10" s="282" t="s">
        <v>88</v>
      </c>
      <c r="C10" s="299">
        <v>2</v>
      </c>
      <c r="D10" s="164"/>
      <c r="E10" s="164"/>
      <c r="F10" s="300">
        <v>2</v>
      </c>
      <c r="G10" s="190"/>
      <c r="H10" s="190" t="s">
        <v>358</v>
      </c>
      <c r="I10" s="167" t="s">
        <v>361</v>
      </c>
      <c r="J10" s="229"/>
      <c r="K10" s="228"/>
      <c r="L10" s="228"/>
      <c r="M10" s="228"/>
      <c r="N10" s="301"/>
    </row>
    <row r="11" s="267" customFormat="1" ht="15" customHeight="1">
      <c r="A11" s="298" t="s">
        <v>16</v>
      </c>
      <c r="B11" s="282" t="s">
        <v>88</v>
      </c>
      <c r="C11" s="299">
        <v>2</v>
      </c>
      <c r="D11" s="164"/>
      <c r="E11" s="164"/>
      <c r="F11" s="300">
        <v>2</v>
      </c>
      <c r="G11" s="282"/>
      <c r="H11" s="190" t="s">
        <v>358</v>
      </c>
      <c r="I11" s="201" t="s">
        <v>362</v>
      </c>
      <c r="J11" s="229"/>
      <c r="K11" s="228"/>
      <c r="L11" s="228"/>
      <c r="M11" s="228"/>
    </row>
    <row r="12" s="228" customFormat="1" ht="15" customHeight="1">
      <c r="A12" s="298" t="s">
        <v>17</v>
      </c>
      <c r="B12" s="282" t="s">
        <v>88</v>
      </c>
      <c r="C12" s="299">
        <v>2</v>
      </c>
      <c r="D12" s="164"/>
      <c r="E12" s="164"/>
      <c r="F12" s="300">
        <v>2</v>
      </c>
      <c r="G12" s="282"/>
      <c r="H12" s="190" t="s">
        <v>358</v>
      </c>
      <c r="I12" s="167" t="s">
        <v>363</v>
      </c>
      <c r="J12" s="229"/>
      <c r="K12" s="228"/>
      <c r="L12" s="228"/>
      <c r="M12" s="228"/>
    </row>
    <row r="13" s="228" customFormat="1" ht="15" customHeight="1">
      <c r="A13" s="298" t="s">
        <v>18</v>
      </c>
      <c r="B13" s="282" t="s">
        <v>88</v>
      </c>
      <c r="C13" s="299">
        <v>2</v>
      </c>
      <c r="D13" s="164"/>
      <c r="E13" s="164"/>
      <c r="F13" s="300">
        <v>2</v>
      </c>
      <c r="G13" s="282"/>
      <c r="H13" s="190" t="s">
        <v>358</v>
      </c>
      <c r="I13" s="167" t="s">
        <v>364</v>
      </c>
      <c r="J13" s="229"/>
      <c r="K13" s="228"/>
      <c r="L13" s="228"/>
      <c r="M13" s="228"/>
    </row>
    <row r="14" s="228" customFormat="1" ht="15" hidden="1" customHeight="1">
      <c r="A14" s="302" t="s">
        <v>19</v>
      </c>
      <c r="B14" s="303"/>
      <c r="C14" s="303"/>
      <c r="D14" s="303"/>
      <c r="E14" s="303"/>
      <c r="F14" s="304"/>
      <c r="G14" s="277"/>
      <c r="H14" s="190" t="s">
        <v>358</v>
      </c>
      <c r="I14" s="303"/>
      <c r="J14" s="229"/>
      <c r="K14" s="228"/>
      <c r="L14" s="228"/>
      <c r="M14" s="228"/>
    </row>
    <row r="15" s="228" customFormat="1" ht="15" customHeight="1">
      <c r="A15" s="298" t="s">
        <v>20</v>
      </c>
      <c r="B15" s="282" t="s">
        <v>88</v>
      </c>
      <c r="C15" s="299">
        <v>2</v>
      </c>
      <c r="D15" s="164"/>
      <c r="E15" s="164"/>
      <c r="F15" s="300">
        <v>2</v>
      </c>
      <c r="G15" s="190"/>
      <c r="H15" s="190" t="s">
        <v>358</v>
      </c>
      <c r="I15" s="167" t="s">
        <v>365</v>
      </c>
      <c r="J15" s="229"/>
      <c r="K15" s="228"/>
      <c r="L15" s="228"/>
      <c r="M15" s="228"/>
    </row>
    <row r="16" s="228" customFormat="1" ht="15" customHeight="1">
      <c r="A16" s="298" t="s">
        <v>21</v>
      </c>
      <c r="B16" s="282" t="s">
        <v>88</v>
      </c>
      <c r="C16" s="299">
        <v>2</v>
      </c>
      <c r="D16" s="164"/>
      <c r="E16" s="164"/>
      <c r="F16" s="300">
        <v>2</v>
      </c>
      <c r="G16" s="298"/>
      <c r="H16" s="190" t="s">
        <v>358</v>
      </c>
      <c r="I16" s="167" t="s">
        <v>366</v>
      </c>
      <c r="J16" s="229"/>
      <c r="K16" s="228"/>
      <c r="L16" s="228"/>
      <c r="M16" s="228"/>
    </row>
    <row r="17" s="228" customFormat="1" ht="15" customHeight="1">
      <c r="A17" s="298" t="s">
        <v>22</v>
      </c>
      <c r="B17" s="282" t="s">
        <v>88</v>
      </c>
      <c r="C17" s="299">
        <v>2</v>
      </c>
      <c r="D17" s="164"/>
      <c r="E17" s="164"/>
      <c r="F17" s="300">
        <v>2</v>
      </c>
      <c r="G17" s="190"/>
      <c r="H17" s="190" t="s">
        <v>358</v>
      </c>
      <c r="I17" s="167" t="s">
        <v>367</v>
      </c>
      <c r="J17" s="228"/>
      <c r="K17" s="228"/>
      <c r="L17" s="228"/>
      <c r="M17" s="228"/>
    </row>
    <row r="18" s="228" customFormat="1" ht="15" customHeight="1">
      <c r="A18" s="298" t="s">
        <v>23</v>
      </c>
      <c r="B18" s="282" t="s">
        <v>88</v>
      </c>
      <c r="C18" s="299">
        <v>2</v>
      </c>
      <c r="D18" s="164"/>
      <c r="E18" s="164"/>
      <c r="F18" s="300">
        <v>2</v>
      </c>
      <c r="G18" s="190"/>
      <c r="H18" s="190" t="s">
        <v>358</v>
      </c>
      <c r="I18" s="167" t="s">
        <v>368</v>
      </c>
      <c r="J18" s="228"/>
      <c r="K18" s="228"/>
      <c r="L18" s="228"/>
      <c r="M18" s="228"/>
    </row>
    <row r="19" s="228" customFormat="1" ht="15" customHeight="1">
      <c r="A19" s="298" t="s">
        <v>24</v>
      </c>
      <c r="B19" s="282" t="s">
        <v>88</v>
      </c>
      <c r="C19" s="299">
        <v>2</v>
      </c>
      <c r="D19" s="164"/>
      <c r="E19" s="164"/>
      <c r="F19" s="300">
        <v>2</v>
      </c>
      <c r="G19" s="190"/>
      <c r="H19" s="190" t="s">
        <v>358</v>
      </c>
      <c r="I19" s="167" t="s">
        <v>369</v>
      </c>
      <c r="J19" s="228"/>
      <c r="K19" s="228"/>
      <c r="L19" s="228"/>
      <c r="M19" s="228"/>
    </row>
    <row r="20" s="228" customFormat="1" ht="15" customHeight="1">
      <c r="A20" s="298" t="s">
        <v>25</v>
      </c>
      <c r="B20" s="282" t="s">
        <v>88</v>
      </c>
      <c r="C20" s="299">
        <v>2</v>
      </c>
      <c r="D20" s="164"/>
      <c r="E20" s="164"/>
      <c r="F20" s="300">
        <v>2</v>
      </c>
      <c r="G20" s="190"/>
      <c r="H20" s="190" t="s">
        <v>358</v>
      </c>
      <c r="I20" s="167" t="s">
        <v>370</v>
      </c>
      <c r="J20" s="228"/>
      <c r="K20" s="228"/>
      <c r="L20" s="228"/>
      <c r="M20" s="228"/>
    </row>
    <row r="21" s="228" customFormat="1" ht="15" customHeight="1">
      <c r="A21" s="298" t="s">
        <v>26</v>
      </c>
      <c r="B21" s="282" t="s">
        <v>88</v>
      </c>
      <c r="C21" s="299">
        <v>2</v>
      </c>
      <c r="D21" s="164"/>
      <c r="E21" s="164"/>
      <c r="F21" s="300">
        <v>2</v>
      </c>
      <c r="G21" s="190"/>
      <c r="H21" s="190" t="s">
        <v>358</v>
      </c>
      <c r="I21" s="167" t="s">
        <v>371</v>
      </c>
      <c r="J21" s="228"/>
      <c r="K21" s="228"/>
      <c r="L21" s="228"/>
      <c r="M21" s="228"/>
    </row>
    <row r="22" s="228" customFormat="1" ht="15" customHeight="1">
      <c r="A22" s="298" t="s">
        <v>27</v>
      </c>
      <c r="B22" s="282" t="s">
        <v>88</v>
      </c>
      <c r="C22" s="299">
        <v>2</v>
      </c>
      <c r="D22" s="164"/>
      <c r="E22" s="164"/>
      <c r="F22" s="300">
        <v>2</v>
      </c>
      <c r="G22" s="190"/>
      <c r="H22" s="190" t="s">
        <v>358</v>
      </c>
      <c r="I22" s="167" t="s">
        <v>372</v>
      </c>
      <c r="J22" s="228"/>
      <c r="K22" s="228"/>
      <c r="L22" s="228"/>
      <c r="M22" s="228"/>
    </row>
    <row r="23" s="228" customFormat="1" ht="15" customHeight="1">
      <c r="A23" s="298" t="s">
        <v>28</v>
      </c>
      <c r="B23" s="282" t="s">
        <v>88</v>
      </c>
      <c r="C23" s="299">
        <v>2</v>
      </c>
      <c r="D23" s="164"/>
      <c r="E23" s="164"/>
      <c r="F23" s="300">
        <v>2</v>
      </c>
      <c r="G23" s="190"/>
      <c r="H23" s="190" t="s">
        <v>358</v>
      </c>
      <c r="I23" s="167" t="s">
        <v>373</v>
      </c>
      <c r="J23" s="228"/>
      <c r="K23" s="228"/>
      <c r="L23" s="228"/>
      <c r="M23" s="228"/>
    </row>
    <row r="24" s="228" customFormat="1" ht="15" customHeight="1">
      <c r="A24" s="298" t="s">
        <v>29</v>
      </c>
      <c r="B24" s="282" t="s">
        <v>88</v>
      </c>
      <c r="C24" s="299">
        <v>2</v>
      </c>
      <c r="D24" s="164"/>
      <c r="E24" s="164">
        <v>0.5</v>
      </c>
      <c r="F24" s="300">
        <v>1</v>
      </c>
      <c r="G24" s="282" t="s">
        <v>281</v>
      </c>
      <c r="H24" s="190" t="s">
        <v>358</v>
      </c>
      <c r="I24" s="167" t="s">
        <v>374</v>
      </c>
      <c r="J24" s="228"/>
      <c r="K24" s="228"/>
      <c r="L24" s="228"/>
      <c r="M24" s="228"/>
    </row>
    <row r="25" s="228" customFormat="1" ht="15" customHeight="1">
      <c r="A25" s="298" t="s">
        <v>30</v>
      </c>
      <c r="B25" s="282" t="s">
        <v>88</v>
      </c>
      <c r="C25" s="299">
        <v>2</v>
      </c>
      <c r="D25" s="164"/>
      <c r="E25" s="164"/>
      <c r="F25" s="300">
        <v>2</v>
      </c>
      <c r="G25" s="282"/>
      <c r="H25" s="190" t="s">
        <v>358</v>
      </c>
      <c r="I25" s="184" t="s">
        <v>299</v>
      </c>
      <c r="J25" s="228"/>
      <c r="K25" s="228"/>
      <c r="L25" s="228"/>
      <c r="M25" s="228"/>
    </row>
    <row r="26" s="228" customFormat="1" ht="15" customHeight="1">
      <c r="A26" s="298" t="s">
        <v>31</v>
      </c>
      <c r="B26" s="282" t="s">
        <v>88</v>
      </c>
      <c r="C26" s="299">
        <v>2</v>
      </c>
      <c r="D26" s="164"/>
      <c r="E26" s="164"/>
      <c r="F26" s="300">
        <v>2</v>
      </c>
      <c r="G26" s="282"/>
      <c r="H26" s="190" t="s">
        <v>358</v>
      </c>
      <c r="I26" s="184" t="s">
        <v>375</v>
      </c>
      <c r="J26" s="228"/>
      <c r="K26" s="228"/>
      <c r="L26" s="228"/>
      <c r="M26" s="228"/>
    </row>
    <row r="27" s="228" customFormat="1" ht="15" customHeight="1">
      <c r="A27" s="298" t="s">
        <v>32</v>
      </c>
      <c r="B27" s="172" t="s">
        <v>88</v>
      </c>
      <c r="C27" s="299">
        <v>2</v>
      </c>
      <c r="D27" s="164"/>
      <c r="E27" s="164"/>
      <c r="F27" s="300">
        <v>2</v>
      </c>
      <c r="G27" s="190"/>
      <c r="H27" s="190" t="s">
        <v>358</v>
      </c>
      <c r="I27" s="184" t="s">
        <v>376</v>
      </c>
      <c r="J27" s="228"/>
      <c r="K27" s="228"/>
      <c r="L27" s="228"/>
      <c r="M27" s="228"/>
    </row>
    <row r="28" s="228" customFormat="1" ht="15" customHeight="1">
      <c r="A28" s="163" t="s">
        <v>33</v>
      </c>
      <c r="B28" s="172" t="s">
        <v>88</v>
      </c>
      <c r="C28" s="299">
        <v>2</v>
      </c>
      <c r="D28" s="164"/>
      <c r="E28" s="164"/>
      <c r="F28" s="300">
        <v>2</v>
      </c>
      <c r="G28" s="282"/>
      <c r="H28" s="190" t="s">
        <v>358</v>
      </c>
      <c r="I28" s="167" t="s">
        <v>377</v>
      </c>
      <c r="J28" s="228"/>
      <c r="K28" s="228"/>
      <c r="L28" s="228"/>
      <c r="M28" s="228"/>
    </row>
    <row r="29" ht="15">
      <c r="A29" s="1"/>
      <c r="B29" s="1"/>
      <c r="C29" s="1"/>
      <c r="D29" s="1"/>
      <c r="E29" s="1"/>
      <c r="F29" s="1"/>
      <c r="G29" s="1"/>
      <c r="H29" s="228"/>
      <c r="I29" s="1"/>
      <c r="J29" s="228"/>
      <c r="K29" s="228"/>
      <c r="L29" s="228"/>
      <c r="M29" s="228"/>
    </row>
    <row r="30" ht="15">
      <c r="A30" s="1"/>
      <c r="B30" s="1"/>
      <c r="C30" s="1"/>
      <c r="D30" s="1"/>
      <c r="E30" s="1"/>
      <c r="F30" s="1"/>
      <c r="G30" s="1"/>
      <c r="H30" s="228"/>
      <c r="I30" s="1"/>
      <c r="J30" s="228"/>
      <c r="K30" s="228"/>
      <c r="L30" s="228"/>
      <c r="M30" s="228"/>
    </row>
    <row r="31" ht="15">
      <c r="A31" s="1"/>
      <c r="B31" s="290"/>
      <c r="C31" s="291"/>
      <c r="D31" s="290"/>
      <c r="E31" s="290"/>
      <c r="F31" s="292"/>
      <c r="G31" s="290"/>
      <c r="H31" s="228"/>
      <c r="I31" s="290"/>
      <c r="J31" s="228"/>
      <c r="K31" s="228"/>
      <c r="L31" s="228"/>
      <c r="M31" s="228"/>
    </row>
    <row r="32" ht="15">
      <c r="A32" s="1"/>
      <c r="B32" s="1"/>
      <c r="C32" s="1"/>
      <c r="D32" s="1"/>
      <c r="E32" s="1"/>
      <c r="F32" s="1"/>
      <c r="G32" s="1"/>
      <c r="H32" s="228"/>
      <c r="I32" s="1"/>
      <c r="J32" s="228"/>
      <c r="K32" s="228"/>
      <c r="L32" s="228"/>
      <c r="M32" s="228"/>
    </row>
    <row r="33">
      <c r="H33" s="228"/>
      <c r="J33" s="228"/>
      <c r="K33" s="228"/>
      <c r="L33" s="228"/>
      <c r="M33" s="228"/>
    </row>
    <row r="34">
      <c r="H34" s="228"/>
      <c r="J34" s="228"/>
      <c r="K34" s="228"/>
      <c r="L34" s="228"/>
      <c r="M34" s="228"/>
    </row>
    <row r="35">
      <c r="H35" s="228"/>
    </row>
    <row r="36">
      <c r="H36" s="228"/>
    </row>
    <row r="37">
      <c r="H37" s="228"/>
    </row>
    <row r="38">
      <c r="H38" s="228"/>
    </row>
    <row r="39">
      <c r="H39" s="228"/>
    </row>
    <row r="40">
      <c r="H40" s="228"/>
    </row>
    <row r="41">
      <c r="H41" s="228"/>
    </row>
    <row r="42">
      <c r="H42" s="228"/>
    </row>
    <row r="43">
      <c r="H43" s="228"/>
    </row>
    <row r="44">
      <c r="H44" s="228"/>
    </row>
    <row r="45">
      <c r="H45" s="228"/>
    </row>
    <row r="46">
      <c r="H46" s="228"/>
    </row>
    <row r="47">
      <c r="H47" s="228"/>
    </row>
    <row r="48">
      <c r="H48" s="228"/>
    </row>
    <row r="49">
      <c r="H49" s="228"/>
    </row>
    <row r="50">
      <c r="H50" s="228"/>
    </row>
  </sheetData>
  <autoFilter ref="A7:H28"/>
  <mergeCells count="11">
    <mergeCell ref="A1:I1"/>
    <mergeCell ref="A2:I2"/>
    <mergeCell ref="A3:A6"/>
    <mergeCell ref="C3:F3"/>
    <mergeCell ref="G3:G6"/>
    <mergeCell ref="H3:H6"/>
    <mergeCell ref="I3:I6"/>
    <mergeCell ref="C4:C6"/>
    <mergeCell ref="D4:D6"/>
    <mergeCell ref="E4:E6"/>
    <mergeCell ref="F4:F6"/>
  </mergeCells>
  <dataValidations count="1" disablePrompts="0">
    <dataValidation sqref="D8:E13 D15:E28" type="list" allowBlank="1" errorStyle="stop" imeMode="noControl" operator="between" showDropDown="0" showErrorMessage="1" showInputMessage="1"/>
  </dataValidations>
  <hyperlinks>
    <hyperlink r:id="rId1" ref="I8"/>
    <hyperlink r:id="rId2" ref="I9"/>
    <hyperlink r:id="rId3" ref="I10"/>
    <hyperlink r:id="rId4" ref="I11"/>
    <hyperlink r:id="rId5" ref="I12"/>
    <hyperlink r:id="rId6" ref="I13"/>
    <hyperlink r:id="rId7" ref="I15"/>
    <hyperlink r:id="rId8" ref="I16"/>
    <hyperlink r:id="rId9" ref="I17"/>
    <hyperlink r:id="rId10" ref="I18"/>
    <hyperlink r:id="rId11" ref="I19"/>
    <hyperlink r:id="rId12" ref="I20"/>
    <hyperlink r:id="rId13" ref="I21"/>
    <hyperlink r:id="rId14" ref="I22"/>
    <hyperlink r:id="rId15" ref="I23"/>
    <hyperlink r:id="rId16" ref="I24"/>
    <hyperlink r:id="rId17" ref="I25"/>
    <hyperlink r:id="rId18" ref="I26"/>
    <hyperlink r:id="rId19" ref="I27"/>
    <hyperlink r:id="rId20" ref="I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2" disablePrompts="0">
        <x14:dataValidation xr:uid="{009B004B-0098-4A9A-BBC8-00B300BD0048}" type="list" allowBlank="1" errorStyle="stop" imeMode="noControl" operator="between" showDropDown="0" showErrorMessage="1" showInputMessage="1">
          <x14:formula1>
            <xm:f>Выбор_3.1</xm:f>
          </x14:formula1>
          <xm:sqref>B14:E14 I8:I28</xm:sqref>
        </x14:dataValidation>
        <x14:dataValidation xr:uid="{00430008-00E9-4E21-955A-00E500B50045}" type="list" allowBlank="1" errorStyle="stop" imeMode="noControl" operator="between" showDropDown="0" showErrorMessage="1" showInputMessage="1">
          <x14:formula1>
            <xm:f>$B$4:$B$6</xm:f>
          </x14:formula1>
          <xm:sqref>B8:B13 B15:B28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0"/>
  </sheetPr>
  <sheetViews>
    <sheetView showRuler="1" topLeftCell="A8" zoomScale="100" workbookViewId="0">
      <selection activeCell="A36" activeCellId="0" sqref="A36"/>
    </sheetView>
  </sheetViews>
  <sheetFormatPr defaultColWidth="8.85546875" defaultRowHeight="14.25"/>
  <cols>
    <col customWidth="1" min="1" max="1" style="228" width="19.42578125"/>
    <col customWidth="1" min="2" max="2" style="229" width="53.28515625"/>
    <col customWidth="1" min="3" max="3" style="230" width="6.28515625"/>
    <col customWidth="1" min="4" max="5" style="229" width="6.7109375"/>
    <col customWidth="1" min="6" max="6" style="231" width="6.7109375"/>
    <col customWidth="1" min="7" max="7" style="229" width="14.140625"/>
    <col customWidth="1" min="8" max="8" style="233" width="7.7109375"/>
    <col customWidth="1" min="9" max="9" style="228" width="9.28515625"/>
    <col customWidth="1" min="10" max="10" style="228" width="7.7109375"/>
    <col customWidth="1" min="11" max="11" style="228" width="9.5703125"/>
    <col customWidth="1" min="12" max="12" style="228" width="7.7109375"/>
    <col customWidth="1" min="13" max="13" style="228" width="8.28515625"/>
    <col customWidth="1" min="14" max="14" style="228" width="7.7109375"/>
    <col customWidth="1" min="15" max="15" style="228" width="8.28515625"/>
    <col customWidth="1" min="16" max="16" style="229" width="8.140625"/>
    <col min="17" max="16384" style="228" width="8.85546875"/>
  </cols>
  <sheetData>
    <row r="1" ht="39" customHeight="1">
      <c r="A1" s="294" t="s">
        <v>378</v>
      </c>
      <c r="B1" s="294"/>
      <c r="C1" s="294"/>
      <c r="D1" s="294"/>
      <c r="E1" s="294"/>
      <c r="F1" s="294"/>
      <c r="G1" s="294"/>
      <c r="H1" s="294"/>
      <c r="I1" s="294"/>
      <c r="J1" s="294"/>
      <c r="K1" s="294"/>
      <c r="L1" s="294"/>
      <c r="M1" s="294"/>
      <c r="N1" s="294"/>
      <c r="O1" s="294"/>
      <c r="P1" s="294"/>
    </row>
    <row r="2" s="238" customFormat="1" ht="123" customHeight="1">
      <c r="A2" s="305" t="s">
        <v>92</v>
      </c>
      <c r="B2" s="306"/>
      <c r="C2" s="306"/>
      <c r="D2" s="306"/>
      <c r="E2" s="306"/>
      <c r="F2" s="306"/>
      <c r="G2" s="306"/>
      <c r="H2" s="306"/>
      <c r="I2" s="306"/>
      <c r="J2" s="306"/>
      <c r="K2" s="306"/>
      <c r="L2" s="306"/>
      <c r="M2" s="306"/>
      <c r="N2" s="306"/>
      <c r="O2" s="306"/>
      <c r="P2" s="306"/>
    </row>
    <row r="3" ht="44.25" customHeight="1">
      <c r="A3" s="188" t="s">
        <v>315</v>
      </c>
      <c r="B3" s="189" t="s">
        <v>91</v>
      </c>
      <c r="C3" s="189" t="s">
        <v>379</v>
      </c>
      <c r="D3" s="240"/>
      <c r="E3" s="240"/>
      <c r="F3" s="240"/>
      <c r="G3" s="190" t="s">
        <v>258</v>
      </c>
      <c r="H3" s="164" t="s">
        <v>380</v>
      </c>
      <c r="I3" s="242"/>
      <c r="J3" s="242"/>
      <c r="K3" s="242"/>
      <c r="L3" s="242"/>
      <c r="M3" s="242"/>
      <c r="N3" s="242"/>
      <c r="O3" s="242"/>
      <c r="P3" s="188" t="s">
        <v>260</v>
      </c>
    </row>
    <row r="4" s="228" customFormat="1" ht="47.25" customHeight="1">
      <c r="A4" s="190"/>
      <c r="B4" s="246" t="s">
        <v>93</v>
      </c>
      <c r="C4" s="244" t="s">
        <v>261</v>
      </c>
      <c r="D4" s="188" t="s">
        <v>356</v>
      </c>
      <c r="E4" s="188" t="s">
        <v>357</v>
      </c>
      <c r="F4" s="245" t="s">
        <v>5</v>
      </c>
      <c r="G4" s="241"/>
      <c r="H4" s="188" t="s">
        <v>381</v>
      </c>
      <c r="I4" s="190"/>
      <c r="J4" s="188" t="s">
        <v>382</v>
      </c>
      <c r="K4" s="190"/>
      <c r="L4" s="190" t="s">
        <v>383</v>
      </c>
      <c r="M4" s="190"/>
      <c r="N4" s="188" t="s">
        <v>384</v>
      </c>
      <c r="O4" s="190"/>
      <c r="P4" s="188"/>
    </row>
    <row r="5" s="228" customFormat="1" ht="46.5" customHeight="1">
      <c r="A5" s="190"/>
      <c r="B5" s="246" t="s">
        <v>94</v>
      </c>
      <c r="C5" s="244"/>
      <c r="D5" s="188"/>
      <c r="E5" s="188"/>
      <c r="F5" s="245"/>
      <c r="G5" s="241"/>
      <c r="H5" s="241"/>
      <c r="I5" s="241"/>
      <c r="J5" s="241"/>
      <c r="K5" s="241"/>
      <c r="L5" s="241"/>
      <c r="M5" s="241"/>
      <c r="N5" s="241"/>
      <c r="O5" s="241"/>
      <c r="P5" s="188"/>
    </row>
    <row r="6" s="228" customFormat="1" ht="31.5">
      <c r="A6" s="190"/>
      <c r="B6" s="246" t="s">
        <v>95</v>
      </c>
      <c r="C6" s="244"/>
      <c r="D6" s="188"/>
      <c r="E6" s="188"/>
      <c r="F6" s="245"/>
      <c r="G6" s="241"/>
      <c r="H6" s="190" t="s">
        <v>328</v>
      </c>
      <c r="I6" s="190" t="s">
        <v>329</v>
      </c>
      <c r="J6" s="190" t="s">
        <v>328</v>
      </c>
      <c r="K6" s="190" t="s">
        <v>329</v>
      </c>
      <c r="L6" s="190" t="s">
        <v>328</v>
      </c>
      <c r="M6" s="190" t="s">
        <v>329</v>
      </c>
      <c r="N6" s="190" t="s">
        <v>328</v>
      </c>
      <c r="O6" s="190" t="s">
        <v>329</v>
      </c>
      <c r="P6" s="188"/>
    </row>
    <row r="7" s="228" customFormat="1" ht="21" hidden="1">
      <c r="A7" s="160" t="s">
        <v>38</v>
      </c>
      <c r="B7" s="248"/>
      <c r="C7" s="249"/>
      <c r="D7" s="250"/>
      <c r="E7" s="250"/>
      <c r="F7" s="251"/>
      <c r="G7" s="252"/>
      <c r="H7" s="255"/>
      <c r="I7" s="250"/>
      <c r="J7" s="250"/>
      <c r="K7" s="250"/>
      <c r="L7" s="250"/>
      <c r="M7" s="250"/>
      <c r="N7" s="250"/>
      <c r="O7" s="250"/>
      <c r="P7" s="248"/>
    </row>
    <row r="8" s="228" customFormat="1" ht="15" customHeight="1">
      <c r="A8" s="163" t="s">
        <v>13</v>
      </c>
      <c r="B8" s="172" t="s">
        <v>94</v>
      </c>
      <c r="C8" s="268">
        <v>1</v>
      </c>
      <c r="D8" s="164"/>
      <c r="E8" s="164"/>
      <c r="F8" s="269">
        <v>1</v>
      </c>
      <c r="G8" s="190" t="s">
        <v>385</v>
      </c>
      <c r="H8" s="190" t="s">
        <v>330</v>
      </c>
      <c r="I8" s="271"/>
      <c r="J8" s="190" t="s">
        <v>386</v>
      </c>
      <c r="K8" s="271"/>
      <c r="L8" s="190" t="s">
        <v>386</v>
      </c>
      <c r="M8" s="271"/>
      <c r="N8" s="190" t="s">
        <v>330</v>
      </c>
      <c r="O8" s="271"/>
      <c r="P8" s="167" t="s">
        <v>359</v>
      </c>
    </row>
    <row r="9" s="267" customFormat="1" ht="15" customHeight="1">
      <c r="A9" s="163" t="s">
        <v>14</v>
      </c>
      <c r="B9" s="172" t="s">
        <v>93</v>
      </c>
      <c r="C9" s="268">
        <v>2</v>
      </c>
      <c r="D9" s="164"/>
      <c r="E9" s="164"/>
      <c r="F9" s="269">
        <v>2</v>
      </c>
      <c r="G9" s="282"/>
      <c r="H9" s="190" t="s">
        <v>330</v>
      </c>
      <c r="I9" s="271"/>
      <c r="J9" s="190" t="s">
        <v>330</v>
      </c>
      <c r="K9" s="271"/>
      <c r="L9" s="272" t="s">
        <v>330</v>
      </c>
      <c r="M9" s="271"/>
      <c r="N9" s="272" t="s">
        <v>330</v>
      </c>
      <c r="O9" s="271"/>
      <c r="P9" s="167" t="s">
        <v>360</v>
      </c>
      <c r="Q9" s="228"/>
      <c r="R9" s="267"/>
    </row>
    <row r="10" s="228" customFormat="1" ht="16.5" customHeight="1">
      <c r="A10" s="163" t="s">
        <v>15</v>
      </c>
      <c r="B10" s="172" t="s">
        <v>93</v>
      </c>
      <c r="C10" s="268">
        <v>2</v>
      </c>
      <c r="D10" s="164"/>
      <c r="E10" s="164"/>
      <c r="F10" s="269">
        <v>2</v>
      </c>
      <c r="G10" s="190"/>
      <c r="H10" s="190" t="s">
        <v>330</v>
      </c>
      <c r="I10" s="271"/>
      <c r="J10" s="190" t="s">
        <v>330</v>
      </c>
      <c r="K10" s="271"/>
      <c r="L10" s="272" t="s">
        <v>330</v>
      </c>
      <c r="M10" s="271"/>
      <c r="N10" s="272" t="s">
        <v>330</v>
      </c>
      <c r="O10" s="271"/>
      <c r="P10" s="167" t="s">
        <v>387</v>
      </c>
    </row>
    <row r="11" s="267" customFormat="1" ht="15" customHeight="1">
      <c r="A11" s="163" t="s">
        <v>16</v>
      </c>
      <c r="B11" s="172" t="s">
        <v>93</v>
      </c>
      <c r="C11" s="268">
        <v>2</v>
      </c>
      <c r="D11" s="164"/>
      <c r="E11" s="164"/>
      <c r="F11" s="269">
        <v>2</v>
      </c>
      <c r="G11" s="282"/>
      <c r="H11" s="190" t="s">
        <v>330</v>
      </c>
      <c r="I11" s="271"/>
      <c r="J11" s="272" t="s">
        <v>330</v>
      </c>
      <c r="K11" s="271"/>
      <c r="L11" s="272" t="s">
        <v>330</v>
      </c>
      <c r="M11" s="271"/>
      <c r="N11" s="272" t="s">
        <v>330</v>
      </c>
      <c r="O11" s="271"/>
      <c r="P11" s="167" t="s">
        <v>362</v>
      </c>
      <c r="Q11" s="267"/>
      <c r="R11" s="267"/>
    </row>
    <row r="12" s="228" customFormat="1" ht="15" customHeight="1">
      <c r="A12" s="163" t="s">
        <v>17</v>
      </c>
      <c r="B12" s="172" t="s">
        <v>93</v>
      </c>
      <c r="C12" s="268">
        <v>2</v>
      </c>
      <c r="D12" s="164"/>
      <c r="E12" s="164"/>
      <c r="F12" s="269">
        <v>2</v>
      </c>
      <c r="G12" s="282"/>
      <c r="H12" s="190" t="s">
        <v>330</v>
      </c>
      <c r="I12" s="271"/>
      <c r="J12" s="272" t="s">
        <v>330</v>
      </c>
      <c r="K12" s="271"/>
      <c r="L12" s="272" t="s">
        <v>330</v>
      </c>
      <c r="M12" s="271"/>
      <c r="N12" s="272" t="s">
        <v>330</v>
      </c>
      <c r="O12" s="271"/>
      <c r="P12" s="167" t="s">
        <v>363</v>
      </c>
    </row>
    <row r="13" s="228" customFormat="1" ht="16.5" customHeight="1">
      <c r="A13" s="163" t="s">
        <v>18</v>
      </c>
      <c r="B13" s="172" t="s">
        <v>93</v>
      </c>
      <c r="C13" s="268">
        <v>2</v>
      </c>
      <c r="D13" s="164"/>
      <c r="E13" s="164"/>
      <c r="F13" s="269">
        <v>2</v>
      </c>
      <c r="G13" s="282"/>
      <c r="H13" s="190" t="s">
        <v>330</v>
      </c>
      <c r="I13" s="271"/>
      <c r="J13" s="272" t="s">
        <v>330</v>
      </c>
      <c r="K13" s="271"/>
      <c r="L13" s="272" t="s">
        <v>330</v>
      </c>
      <c r="M13" s="271"/>
      <c r="N13" s="272" t="s">
        <v>330</v>
      </c>
      <c r="O13" s="271"/>
      <c r="P13" s="167" t="s">
        <v>364</v>
      </c>
    </row>
    <row r="14" s="228" customFormat="1" ht="15" hidden="1" customHeight="1">
      <c r="A14" s="175" t="s">
        <v>19</v>
      </c>
      <c r="B14" s="274"/>
      <c r="C14" s="274"/>
      <c r="D14" s="274"/>
      <c r="E14" s="274"/>
      <c r="F14" s="276"/>
      <c r="G14" s="277"/>
      <c r="H14" s="277"/>
      <c r="I14" s="277"/>
      <c r="J14" s="277"/>
      <c r="K14" s="277"/>
      <c r="L14" s="277"/>
      <c r="M14" s="277"/>
      <c r="N14" s="277"/>
      <c r="O14" s="277"/>
      <c r="P14" s="303"/>
    </row>
    <row r="15" s="228" customFormat="1" ht="15" customHeight="1">
      <c r="A15" s="163" t="s">
        <v>20</v>
      </c>
      <c r="B15" s="172" t="s">
        <v>93</v>
      </c>
      <c r="C15" s="268">
        <v>2</v>
      </c>
      <c r="D15" s="164"/>
      <c r="E15" s="164"/>
      <c r="F15" s="269">
        <v>2</v>
      </c>
      <c r="G15" s="282"/>
      <c r="H15" s="190" t="s">
        <v>330</v>
      </c>
      <c r="I15" s="271"/>
      <c r="J15" s="190" t="s">
        <v>330</v>
      </c>
      <c r="K15" s="271"/>
      <c r="L15" s="190" t="s">
        <v>330</v>
      </c>
      <c r="M15" s="271"/>
      <c r="N15" s="190" t="s">
        <v>330</v>
      </c>
      <c r="O15" s="271"/>
      <c r="P15" s="273" t="s">
        <v>388</v>
      </c>
      <c r="Q15" s="228" t="s">
        <v>389</v>
      </c>
    </row>
    <row r="16" s="228" customFormat="1" ht="15" customHeight="1">
      <c r="A16" s="163" t="s">
        <v>21</v>
      </c>
      <c r="B16" s="172" t="s">
        <v>93</v>
      </c>
      <c r="C16" s="268">
        <v>2</v>
      </c>
      <c r="D16" s="164"/>
      <c r="E16" s="164"/>
      <c r="F16" s="269">
        <v>2</v>
      </c>
      <c r="G16" s="298"/>
      <c r="H16" s="190" t="s">
        <v>330</v>
      </c>
      <c r="I16" s="271"/>
      <c r="J16" s="272" t="s">
        <v>330</v>
      </c>
      <c r="K16" s="271"/>
      <c r="L16" s="272" t="s">
        <v>330</v>
      </c>
      <c r="M16" s="271"/>
      <c r="N16" s="272" t="s">
        <v>330</v>
      </c>
      <c r="O16" s="271"/>
      <c r="P16" s="167" t="s">
        <v>366</v>
      </c>
      <c r="Q16" s="307"/>
    </row>
    <row r="17" s="228" customFormat="1" ht="15" customHeight="1">
      <c r="A17" s="163" t="s">
        <v>22</v>
      </c>
      <c r="B17" s="172" t="s">
        <v>93</v>
      </c>
      <c r="C17" s="268">
        <v>2</v>
      </c>
      <c r="D17" s="164"/>
      <c r="E17" s="164"/>
      <c r="F17" s="269">
        <v>2</v>
      </c>
      <c r="G17" s="190"/>
      <c r="H17" s="190" t="s">
        <v>330</v>
      </c>
      <c r="I17" s="271"/>
      <c r="J17" s="272" t="s">
        <v>330</v>
      </c>
      <c r="K17" s="271"/>
      <c r="L17" s="272" t="s">
        <v>330</v>
      </c>
      <c r="M17" s="271"/>
      <c r="N17" s="272" t="s">
        <v>330</v>
      </c>
      <c r="O17" s="271"/>
      <c r="P17" s="167" t="s">
        <v>367</v>
      </c>
    </row>
    <row r="18" s="228" customFormat="1" ht="15" customHeight="1">
      <c r="A18" s="163" t="s">
        <v>23</v>
      </c>
      <c r="B18" s="172" t="s">
        <v>93</v>
      </c>
      <c r="C18" s="268">
        <v>2</v>
      </c>
      <c r="D18" s="164"/>
      <c r="E18" s="164"/>
      <c r="F18" s="269">
        <v>2</v>
      </c>
      <c r="G18" s="190"/>
      <c r="H18" s="190" t="s">
        <v>330</v>
      </c>
      <c r="I18" s="271"/>
      <c r="J18" s="272" t="s">
        <v>330</v>
      </c>
      <c r="K18" s="271"/>
      <c r="L18" s="272" t="s">
        <v>330</v>
      </c>
      <c r="M18" s="271"/>
      <c r="N18" s="272" t="s">
        <v>330</v>
      </c>
      <c r="O18" s="271"/>
      <c r="P18" s="167" t="s">
        <v>368</v>
      </c>
      <c r="Q18" s="307"/>
    </row>
    <row r="19" s="228" customFormat="1" ht="15" customHeight="1">
      <c r="A19" s="163" t="s">
        <v>24</v>
      </c>
      <c r="B19" s="172" t="s">
        <v>94</v>
      </c>
      <c r="C19" s="268">
        <v>1</v>
      </c>
      <c r="D19" s="164"/>
      <c r="E19" s="164"/>
      <c r="F19" s="269">
        <v>1</v>
      </c>
      <c r="G19" s="190" t="s">
        <v>390</v>
      </c>
      <c r="H19" s="190" t="s">
        <v>330</v>
      </c>
      <c r="I19" s="271"/>
      <c r="J19" s="272" t="s">
        <v>386</v>
      </c>
      <c r="K19" s="271"/>
      <c r="L19" s="272" t="s">
        <v>330</v>
      </c>
      <c r="M19" s="271"/>
      <c r="N19" s="272" t="s">
        <v>330</v>
      </c>
      <c r="O19" s="271"/>
      <c r="P19" s="167" t="s">
        <v>369</v>
      </c>
    </row>
    <row r="20" s="228" customFormat="1" ht="15" customHeight="1">
      <c r="A20" s="163" t="s">
        <v>25</v>
      </c>
      <c r="B20" s="172" t="s">
        <v>93</v>
      </c>
      <c r="C20" s="268">
        <v>2</v>
      </c>
      <c r="D20" s="164"/>
      <c r="E20" s="164"/>
      <c r="F20" s="269">
        <v>2</v>
      </c>
      <c r="G20" s="190"/>
      <c r="H20" s="270" t="s">
        <v>330</v>
      </c>
      <c r="I20" s="285"/>
      <c r="J20" s="270" t="s">
        <v>330</v>
      </c>
      <c r="K20" s="285"/>
      <c r="L20" s="270" t="s">
        <v>330</v>
      </c>
      <c r="M20" s="285"/>
      <c r="N20" s="270" t="s">
        <v>330</v>
      </c>
      <c r="O20" s="271"/>
      <c r="P20" s="273" t="s">
        <v>391</v>
      </c>
    </row>
    <row r="21" s="228" customFormat="1" ht="15" customHeight="1">
      <c r="A21" s="163" t="s">
        <v>26</v>
      </c>
      <c r="B21" s="172" t="s">
        <v>93</v>
      </c>
      <c r="C21" s="268">
        <v>2</v>
      </c>
      <c r="D21" s="164"/>
      <c r="E21" s="164"/>
      <c r="F21" s="269">
        <v>2</v>
      </c>
      <c r="G21" s="282"/>
      <c r="H21" s="272" t="s">
        <v>330</v>
      </c>
      <c r="I21" s="271"/>
      <c r="J21" s="272" t="s">
        <v>330</v>
      </c>
      <c r="K21" s="271"/>
      <c r="L21" s="272" t="s">
        <v>330</v>
      </c>
      <c r="M21" s="271"/>
      <c r="N21" s="272" t="s">
        <v>330</v>
      </c>
      <c r="O21" s="271"/>
      <c r="P21" s="167" t="s">
        <v>371</v>
      </c>
    </row>
    <row r="22" s="228" customFormat="1" ht="15" customHeight="1">
      <c r="A22" s="163" t="s">
        <v>27</v>
      </c>
      <c r="B22" s="172" t="s">
        <v>93</v>
      </c>
      <c r="C22" s="268">
        <v>2</v>
      </c>
      <c r="D22" s="164"/>
      <c r="E22" s="164"/>
      <c r="F22" s="269">
        <v>2</v>
      </c>
      <c r="G22" s="172"/>
      <c r="H22" s="272" t="s">
        <v>330</v>
      </c>
      <c r="I22" s="271"/>
      <c r="J22" s="272" t="s">
        <v>330</v>
      </c>
      <c r="K22" s="271"/>
      <c r="L22" s="272" t="s">
        <v>330</v>
      </c>
      <c r="M22" s="271"/>
      <c r="N22" s="272" t="s">
        <v>330</v>
      </c>
      <c r="O22" s="271"/>
      <c r="P22" s="273" t="s">
        <v>372</v>
      </c>
    </row>
    <row r="23" s="228" customFormat="1" ht="15" customHeight="1">
      <c r="A23" s="163" t="s">
        <v>28</v>
      </c>
      <c r="B23" s="172" t="s">
        <v>95</v>
      </c>
      <c r="C23" s="268">
        <v>0</v>
      </c>
      <c r="D23" s="164"/>
      <c r="E23" s="164"/>
      <c r="F23" s="269">
        <v>0</v>
      </c>
      <c r="G23" s="282" t="s">
        <v>392</v>
      </c>
      <c r="H23" s="272" t="s">
        <v>386</v>
      </c>
      <c r="I23" s="286"/>
      <c r="J23" s="272" t="s">
        <v>386</v>
      </c>
      <c r="K23" s="286"/>
      <c r="L23" s="272" t="s">
        <v>386</v>
      </c>
      <c r="M23" s="286"/>
      <c r="N23" s="272" t="s">
        <v>386</v>
      </c>
      <c r="O23" s="286"/>
      <c r="P23" s="167" t="s">
        <v>373</v>
      </c>
      <c r="Q23" s="308"/>
    </row>
    <row r="24" s="228" customFormat="1" ht="15" customHeight="1">
      <c r="A24" s="163" t="s">
        <v>29</v>
      </c>
      <c r="B24" s="172" t="s">
        <v>95</v>
      </c>
      <c r="C24" s="268">
        <v>0</v>
      </c>
      <c r="D24" s="164"/>
      <c r="E24" s="164"/>
      <c r="F24" s="269">
        <v>0</v>
      </c>
      <c r="G24" s="282" t="s">
        <v>393</v>
      </c>
      <c r="H24" s="272" t="s">
        <v>386</v>
      </c>
      <c r="I24" s="271"/>
      <c r="J24" s="272" t="s">
        <v>386</v>
      </c>
      <c r="K24" s="271"/>
      <c r="L24" s="272" t="s">
        <v>386</v>
      </c>
      <c r="M24" s="271"/>
      <c r="N24" s="272" t="s">
        <v>386</v>
      </c>
      <c r="O24" s="271"/>
      <c r="P24" s="273" t="s">
        <v>374</v>
      </c>
    </row>
    <row r="25" s="228" customFormat="1" ht="15" customHeight="1">
      <c r="A25" s="163" t="s">
        <v>30</v>
      </c>
      <c r="B25" s="172" t="s">
        <v>93</v>
      </c>
      <c r="C25" s="268">
        <v>2</v>
      </c>
      <c r="D25" s="164"/>
      <c r="E25" s="164"/>
      <c r="F25" s="269">
        <v>2</v>
      </c>
      <c r="G25" s="282"/>
      <c r="H25" s="272" t="s">
        <v>330</v>
      </c>
      <c r="I25" s="309"/>
      <c r="J25" s="272" t="s">
        <v>330</v>
      </c>
      <c r="K25" s="309"/>
      <c r="L25" s="272" t="s">
        <v>330</v>
      </c>
      <c r="M25" s="309"/>
      <c r="N25" s="272" t="s">
        <v>330</v>
      </c>
      <c r="O25" s="309"/>
      <c r="P25" s="184" t="s">
        <v>299</v>
      </c>
    </row>
    <row r="26" s="228" customFormat="1" ht="15" customHeight="1">
      <c r="A26" s="163" t="s">
        <v>31</v>
      </c>
      <c r="B26" s="172" t="s">
        <v>93</v>
      </c>
      <c r="C26" s="268">
        <v>2</v>
      </c>
      <c r="D26" s="164"/>
      <c r="E26" s="164"/>
      <c r="F26" s="300">
        <v>2</v>
      </c>
      <c r="G26" s="282"/>
      <c r="H26" s="272" t="s">
        <v>330</v>
      </c>
      <c r="I26" s="310"/>
      <c r="J26" s="272" t="s">
        <v>330</v>
      </c>
      <c r="K26" s="310"/>
      <c r="L26" s="272" t="s">
        <v>330</v>
      </c>
      <c r="M26" s="310"/>
      <c r="N26" s="272" t="s">
        <v>330</v>
      </c>
      <c r="O26" s="309"/>
      <c r="P26" s="184" t="s">
        <v>375</v>
      </c>
    </row>
    <row r="27" s="228" customFormat="1" ht="15" customHeight="1">
      <c r="A27" s="163" t="s">
        <v>32</v>
      </c>
      <c r="B27" s="172" t="s">
        <v>93</v>
      </c>
      <c r="C27" s="268">
        <v>2</v>
      </c>
      <c r="D27" s="164"/>
      <c r="E27" s="164"/>
      <c r="F27" s="300">
        <v>2</v>
      </c>
      <c r="G27" s="190"/>
      <c r="H27" s="272" t="s">
        <v>330</v>
      </c>
      <c r="I27" s="286"/>
      <c r="J27" s="272" t="s">
        <v>330</v>
      </c>
      <c r="K27" s="310"/>
      <c r="L27" s="272" t="s">
        <v>330</v>
      </c>
      <c r="M27" s="310"/>
      <c r="N27" s="272" t="s">
        <v>330</v>
      </c>
      <c r="O27" s="309"/>
      <c r="P27" s="184" t="s">
        <v>376</v>
      </c>
    </row>
    <row r="28" s="228" customFormat="1" ht="15" customHeight="1">
      <c r="A28" s="163" t="s">
        <v>33</v>
      </c>
      <c r="B28" s="172" t="s">
        <v>394</v>
      </c>
      <c r="C28" s="268">
        <v>2</v>
      </c>
      <c r="D28" s="164"/>
      <c r="E28" s="164"/>
      <c r="F28" s="300">
        <v>2</v>
      </c>
      <c r="G28" s="190"/>
      <c r="H28" s="272" t="s">
        <v>330</v>
      </c>
      <c r="I28" s="286"/>
      <c r="J28" s="272" t="s">
        <v>330</v>
      </c>
      <c r="K28" s="310"/>
      <c r="L28" s="272" t="s">
        <v>330</v>
      </c>
      <c r="M28" s="310"/>
      <c r="N28" s="272" t="s">
        <v>330</v>
      </c>
      <c r="O28" s="309"/>
      <c r="P28" s="184" t="s">
        <v>377</v>
      </c>
    </row>
    <row r="29">
      <c r="H29" s="289"/>
      <c r="I29" s="228"/>
      <c r="M29" s="228"/>
      <c r="O29" s="228"/>
      <c r="P29" s="229"/>
    </row>
    <row r="30">
      <c r="H30" s="289"/>
      <c r="M30" s="228"/>
      <c r="O30" s="228"/>
      <c r="P30" s="229"/>
    </row>
    <row r="31">
      <c r="B31" s="290"/>
      <c r="C31" s="291"/>
      <c r="D31" s="290"/>
      <c r="E31" s="290"/>
      <c r="F31" s="292"/>
      <c r="G31" s="290"/>
      <c r="H31" s="289"/>
      <c r="O31" s="228"/>
      <c r="P31" s="290"/>
    </row>
    <row r="32">
      <c r="H32" s="289"/>
    </row>
    <row r="33">
      <c r="H33" s="289"/>
    </row>
    <row r="34">
      <c r="H34" s="289"/>
    </row>
    <row r="35">
      <c r="H35" s="289"/>
    </row>
    <row r="36">
      <c r="H36" s="289"/>
    </row>
    <row r="37">
      <c r="H37" s="289"/>
    </row>
    <row r="38" ht="11.25" customHeight="1">
      <c r="H38" s="289"/>
    </row>
    <row r="39">
      <c r="H39" s="289"/>
    </row>
    <row r="40">
      <c r="H40" s="289"/>
    </row>
    <row r="41">
      <c r="H41" s="289"/>
    </row>
    <row r="42">
      <c r="H42" s="289"/>
    </row>
    <row r="43">
      <c r="H43" s="289"/>
    </row>
    <row r="44">
      <c r="H44" s="289"/>
    </row>
    <row r="45">
      <c r="H45" s="289"/>
    </row>
    <row r="46">
      <c r="H46" s="289"/>
    </row>
    <row r="47">
      <c r="H47" s="289"/>
    </row>
    <row r="48">
      <c r="H48" s="289"/>
    </row>
    <row r="49">
      <c r="H49" s="289"/>
    </row>
    <row r="50">
      <c r="H50" s="289"/>
    </row>
  </sheetData>
  <autoFilter ref="A7:O28"/>
  <mergeCells count="15">
    <mergeCell ref="A1:P1"/>
    <mergeCell ref="A2:P2"/>
    <mergeCell ref="A3:A6"/>
    <mergeCell ref="C3:F3"/>
    <mergeCell ref="G3:G6"/>
    <mergeCell ref="H3:O3"/>
    <mergeCell ref="P3:P6"/>
    <mergeCell ref="C4:C6"/>
    <mergeCell ref="D4:D6"/>
    <mergeCell ref="E4:E6"/>
    <mergeCell ref="F4:F6"/>
    <mergeCell ref="H4:I5"/>
    <mergeCell ref="J4:K5"/>
    <mergeCell ref="L4:M5"/>
    <mergeCell ref="N4:O5"/>
  </mergeCells>
  <dataValidations count="1" disablePrompts="0">
    <dataValidation sqref="D8:E13 D15:E28" type="list" allowBlank="1" errorStyle="stop" imeMode="noControl" operator="between" showDropDown="0" showErrorMessage="1" showInputMessage="1"/>
  </dataValidations>
  <hyperlinks>
    <hyperlink r:id="rId1" ref="P8"/>
    <hyperlink r:id="rId2" ref="P9"/>
    <hyperlink r:id="rId3" ref="P10"/>
    <hyperlink r:id="rId4" ref="P11"/>
    <hyperlink r:id="rId5" ref="P12"/>
    <hyperlink r:id="rId6" ref="P13"/>
    <hyperlink r:id="rId7" ref="P15"/>
    <hyperlink r:id="rId8" ref="P16"/>
    <hyperlink r:id="rId9" ref="P17"/>
    <hyperlink r:id="rId10" ref="P18"/>
    <hyperlink r:id="rId11" ref="P19"/>
    <hyperlink r:id="rId12" ref="P20"/>
    <hyperlink r:id="rId13" ref="P21"/>
    <hyperlink r:id="rId14" ref="P22"/>
    <hyperlink r:id="rId15" ref="P23"/>
    <hyperlink r:id="rId16" ref="P24"/>
    <hyperlink r:id="rId17" ref="P25"/>
    <hyperlink r:id="rId18" ref="P27"/>
    <hyperlink r:id="rId19" ref="P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2" disablePrompts="0">
        <x14:dataValidation xr:uid="{000D0006-00AD-4153-8F52-00CC00CB0077}" type="list" allowBlank="1" errorStyle="stop" imeMode="noControl" operator="between" showDropDown="0" showErrorMessage="1" showInputMessage="1">
          <x14:formula1>
            <xm:f>Выбор_3.1</xm:f>
          </x14:formula1>
          <xm:sqref>B14:E14 K23 I27:I28 P16:P19 I23 P21 M23 O23:P23 P8:P14</xm:sqref>
        </x14:dataValidation>
        <x14:dataValidation xr:uid="{001E00C2-006D-46D6-971C-00D000950087}" type="list" allowBlank="1" errorStyle="stop" imeMode="noControl" operator="between" showDropDown="0" showErrorMessage="1" showInputMessage="1">
          <x14:formula1>
            <xm:f>$B$4:$B$6</xm:f>
          </x14:formula1>
          <xm:sqref>B8:B13 B15:B28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0"/>
  </sheetPr>
  <sheetViews>
    <sheetView showRuler="1" zoomScale="106" workbookViewId="0">
      <selection activeCell="A1" activeCellId="0" sqref="A1:N1"/>
    </sheetView>
  </sheetViews>
  <sheetFormatPr defaultColWidth="8.85546875" defaultRowHeight="14.25"/>
  <cols>
    <col customWidth="1" min="1" max="1" style="228" width="19.42578125"/>
    <col customWidth="1" min="2" max="2" style="229" width="78"/>
    <col customWidth="1" min="3" max="3" style="230" width="6.28515625"/>
    <col customWidth="1" min="4" max="5" style="229" width="6.7109375"/>
    <col customWidth="1" min="6" max="6" style="231" width="6.7109375"/>
    <col customWidth="1" min="7" max="7" style="229" width="14.140625"/>
    <col customWidth="1" min="8" max="8" style="233" width="7.7109375"/>
    <col customWidth="1" min="9" max="9" style="228" width="11.42578125"/>
    <col customWidth="1" min="10" max="10" style="228" width="6.7109375"/>
    <col customWidth="1" min="11" max="11" style="228" width="11.42578125"/>
    <col customWidth="1" min="12" max="12" style="228" width="6.7109375"/>
    <col customWidth="1" min="13" max="13" style="228" width="11.42578125"/>
    <col customWidth="1" min="14" max="14" style="229" width="8.140625"/>
    <col min="15" max="16384" style="228" width="8.85546875"/>
  </cols>
  <sheetData>
    <row r="1" ht="36" customHeight="1">
      <c r="A1" s="294" t="s">
        <v>395</v>
      </c>
      <c r="B1" s="294"/>
      <c r="C1" s="294"/>
      <c r="D1" s="294"/>
      <c r="E1" s="294"/>
      <c r="F1" s="294"/>
      <c r="G1" s="294"/>
      <c r="H1" s="294"/>
      <c r="I1" s="294"/>
      <c r="J1" s="294"/>
      <c r="K1" s="294"/>
      <c r="L1" s="294"/>
      <c r="M1" s="294"/>
      <c r="N1" s="294"/>
    </row>
    <row r="2" s="238" customFormat="1" ht="84.75" customHeight="1">
      <c r="A2" s="311" t="s">
        <v>98</v>
      </c>
      <c r="B2" s="311"/>
      <c r="C2" s="311"/>
      <c r="D2" s="311"/>
      <c r="E2" s="311"/>
      <c r="F2" s="311"/>
      <c r="G2" s="311"/>
      <c r="H2" s="311"/>
      <c r="I2" s="311"/>
      <c r="J2" s="311"/>
      <c r="K2" s="311"/>
      <c r="L2" s="311"/>
      <c r="M2" s="311"/>
      <c r="N2" s="311"/>
    </row>
    <row r="3" ht="33.75" customHeight="1">
      <c r="A3" s="188" t="s">
        <v>315</v>
      </c>
      <c r="B3" s="189" t="s">
        <v>97</v>
      </c>
      <c r="C3" s="189" t="s">
        <v>396</v>
      </c>
      <c r="D3" s="240"/>
      <c r="E3" s="240"/>
      <c r="F3" s="240"/>
      <c r="G3" s="190" t="s">
        <v>258</v>
      </c>
      <c r="H3" s="190" t="s">
        <v>397</v>
      </c>
      <c r="I3" s="312"/>
      <c r="J3" s="312"/>
      <c r="K3" s="312"/>
      <c r="L3" s="312"/>
      <c r="M3" s="312"/>
      <c r="N3" s="188" t="s">
        <v>260</v>
      </c>
    </row>
    <row r="4" s="228" customFormat="1" ht="37.5" customHeight="1">
      <c r="A4" s="190"/>
      <c r="B4" s="243" t="s">
        <v>99</v>
      </c>
      <c r="C4" s="244" t="s">
        <v>261</v>
      </c>
      <c r="D4" s="188" t="s">
        <v>356</v>
      </c>
      <c r="E4" s="188" t="s">
        <v>357</v>
      </c>
      <c r="F4" s="245" t="s">
        <v>5</v>
      </c>
      <c r="G4" s="241"/>
      <c r="H4" s="188" t="s">
        <v>398</v>
      </c>
      <c r="I4" s="190"/>
      <c r="J4" s="188" t="s">
        <v>399</v>
      </c>
      <c r="K4" s="190"/>
      <c r="L4" s="188" t="s">
        <v>400</v>
      </c>
      <c r="M4" s="190"/>
      <c r="N4" s="188"/>
      <c r="O4" s="228"/>
      <c r="P4" s="228"/>
      <c r="Q4" s="228"/>
      <c r="R4" s="228"/>
      <c r="S4" s="228"/>
      <c r="T4" s="228"/>
    </row>
    <row r="5" s="228" customFormat="1" ht="36.75" customHeight="1">
      <c r="A5" s="190"/>
      <c r="B5" s="243" t="s">
        <v>100</v>
      </c>
      <c r="C5" s="244"/>
      <c r="D5" s="188"/>
      <c r="E5" s="188"/>
      <c r="F5" s="245"/>
      <c r="G5" s="241"/>
      <c r="H5" s="190"/>
      <c r="I5" s="190"/>
      <c r="J5" s="190"/>
      <c r="K5" s="190"/>
      <c r="L5" s="190"/>
      <c r="M5" s="190"/>
      <c r="N5" s="188"/>
      <c r="O5" s="228"/>
      <c r="P5" s="228"/>
      <c r="Q5" s="228"/>
      <c r="R5" s="228"/>
      <c r="S5" s="228"/>
      <c r="T5" s="228"/>
    </row>
    <row r="6" s="228" customFormat="1" ht="14.25" customHeight="1">
      <c r="A6" s="190"/>
      <c r="B6" s="243" t="s">
        <v>101</v>
      </c>
      <c r="C6" s="244"/>
      <c r="D6" s="188"/>
      <c r="E6" s="188"/>
      <c r="F6" s="245"/>
      <c r="G6" s="241"/>
      <c r="H6" s="190" t="s">
        <v>328</v>
      </c>
      <c r="I6" s="190" t="s">
        <v>329</v>
      </c>
      <c r="J6" s="190" t="s">
        <v>328</v>
      </c>
      <c r="K6" s="190" t="s">
        <v>329</v>
      </c>
      <c r="L6" s="190" t="s">
        <v>328</v>
      </c>
      <c r="M6" s="190" t="s">
        <v>329</v>
      </c>
      <c r="N6" s="188"/>
      <c r="O6" s="228"/>
      <c r="P6" s="228"/>
      <c r="Q6" s="228"/>
      <c r="R6" s="228"/>
      <c r="S6" s="228"/>
      <c r="T6" s="228"/>
    </row>
    <row r="7" s="228" customFormat="1" ht="21" hidden="1">
      <c r="A7" s="160" t="s">
        <v>38</v>
      </c>
      <c r="B7" s="248"/>
      <c r="C7" s="249"/>
      <c r="D7" s="250"/>
      <c r="E7" s="250"/>
      <c r="F7" s="251"/>
      <c r="G7" s="252"/>
      <c r="H7" s="255"/>
      <c r="I7" s="250"/>
      <c r="J7" s="250"/>
      <c r="K7" s="250"/>
      <c r="L7" s="250"/>
      <c r="M7" s="250"/>
      <c r="N7" s="248"/>
      <c r="O7" s="228"/>
      <c r="P7" s="228"/>
      <c r="Q7" s="228"/>
      <c r="R7" s="228"/>
      <c r="S7" s="228"/>
      <c r="T7" s="228"/>
    </row>
    <row r="8" s="313" customFormat="1" ht="15" customHeight="1">
      <c r="A8" s="163" t="s">
        <v>13</v>
      </c>
      <c r="B8" s="172" t="s">
        <v>99</v>
      </c>
      <c r="C8" s="268">
        <v>2</v>
      </c>
      <c r="D8" s="164"/>
      <c r="E8" s="164"/>
      <c r="F8" s="269">
        <v>2</v>
      </c>
      <c r="G8" s="190"/>
      <c r="H8" s="190" t="s">
        <v>330</v>
      </c>
      <c r="I8" s="271"/>
      <c r="J8" s="190" t="s">
        <v>330</v>
      </c>
      <c r="K8" s="271"/>
      <c r="L8" s="272" t="s">
        <v>330</v>
      </c>
      <c r="M8" s="271"/>
      <c r="N8" s="167" t="s">
        <v>359</v>
      </c>
      <c r="O8" s="228"/>
      <c r="P8" s="228"/>
      <c r="Q8" s="228"/>
      <c r="R8" s="228"/>
      <c r="S8" s="228"/>
      <c r="T8" s="228"/>
    </row>
    <row r="9" s="314" customFormat="1" ht="15" customHeight="1">
      <c r="A9" s="163" t="s">
        <v>14</v>
      </c>
      <c r="B9" s="172" t="s">
        <v>99</v>
      </c>
      <c r="C9" s="268">
        <v>2</v>
      </c>
      <c r="D9" s="164"/>
      <c r="E9" s="164"/>
      <c r="F9" s="269">
        <v>2</v>
      </c>
      <c r="G9" s="190"/>
      <c r="H9" s="164" t="s">
        <v>330</v>
      </c>
      <c r="I9" s="285"/>
      <c r="J9" s="164" t="s">
        <v>330</v>
      </c>
      <c r="K9" s="285"/>
      <c r="L9" s="270" t="s">
        <v>330</v>
      </c>
      <c r="M9" s="271"/>
      <c r="N9" s="167" t="s">
        <v>401</v>
      </c>
      <c r="O9" s="228"/>
      <c r="P9" s="228"/>
      <c r="Q9" s="228"/>
      <c r="R9" s="228"/>
      <c r="S9" s="228"/>
      <c r="T9" s="228"/>
    </row>
    <row r="10" s="313" customFormat="1" ht="15" customHeight="1">
      <c r="A10" s="163" t="s">
        <v>15</v>
      </c>
      <c r="B10" s="172" t="s">
        <v>99</v>
      </c>
      <c r="C10" s="268">
        <v>2</v>
      </c>
      <c r="D10" s="164"/>
      <c r="E10" s="164"/>
      <c r="F10" s="269">
        <v>2</v>
      </c>
      <c r="G10" s="190"/>
      <c r="H10" s="164" t="s">
        <v>330</v>
      </c>
      <c r="I10" s="285"/>
      <c r="J10" s="164" t="s">
        <v>330</v>
      </c>
      <c r="K10" s="285"/>
      <c r="L10" s="270" t="s">
        <v>330</v>
      </c>
      <c r="M10" s="271"/>
      <c r="N10" s="167" t="s">
        <v>387</v>
      </c>
      <c r="O10" s="228"/>
      <c r="P10" s="228"/>
      <c r="Q10" s="228"/>
      <c r="R10" s="228"/>
      <c r="S10" s="228"/>
      <c r="T10" s="228"/>
    </row>
    <row r="11" s="314" customFormat="1" ht="15" customHeight="1">
      <c r="A11" s="163" t="s">
        <v>16</v>
      </c>
      <c r="B11" s="172" t="s">
        <v>99</v>
      </c>
      <c r="C11" s="268">
        <v>2</v>
      </c>
      <c r="D11" s="164"/>
      <c r="E11" s="164"/>
      <c r="F11" s="269">
        <v>2</v>
      </c>
      <c r="G11" s="172"/>
      <c r="H11" s="164" t="s">
        <v>330</v>
      </c>
      <c r="I11" s="285"/>
      <c r="J11" s="270" t="s">
        <v>330</v>
      </c>
      <c r="K11" s="285"/>
      <c r="L11" s="270" t="s">
        <v>330</v>
      </c>
      <c r="M11" s="271"/>
      <c r="N11" s="273" t="s">
        <v>362</v>
      </c>
      <c r="O11" s="228"/>
      <c r="P11" s="228"/>
      <c r="Q11" s="228"/>
      <c r="R11" s="228"/>
      <c r="S11" s="228"/>
      <c r="T11" s="228"/>
    </row>
    <row r="12" s="313" customFormat="1" ht="15" customHeight="1">
      <c r="A12" s="163" t="s">
        <v>17</v>
      </c>
      <c r="B12" s="172" t="s">
        <v>99</v>
      </c>
      <c r="C12" s="268">
        <v>2</v>
      </c>
      <c r="D12" s="164"/>
      <c r="E12" s="164"/>
      <c r="F12" s="269">
        <v>2</v>
      </c>
      <c r="G12" s="172"/>
      <c r="H12" s="164" t="s">
        <v>330</v>
      </c>
      <c r="I12" s="285"/>
      <c r="J12" s="270" t="s">
        <v>330</v>
      </c>
      <c r="K12" s="285"/>
      <c r="L12" s="272" t="s">
        <v>330</v>
      </c>
      <c r="M12" s="286"/>
      <c r="N12" s="167" t="s">
        <v>363</v>
      </c>
      <c r="O12" s="228"/>
      <c r="P12" s="228"/>
      <c r="Q12" s="228"/>
      <c r="R12" s="228"/>
      <c r="S12" s="228"/>
      <c r="T12" s="228"/>
    </row>
    <row r="13" s="313" customFormat="1" ht="15" customHeight="1">
      <c r="A13" s="163" t="s">
        <v>18</v>
      </c>
      <c r="B13" s="172" t="s">
        <v>99</v>
      </c>
      <c r="C13" s="268">
        <v>2</v>
      </c>
      <c r="D13" s="164"/>
      <c r="E13" s="164"/>
      <c r="F13" s="269">
        <v>2</v>
      </c>
      <c r="G13" s="172"/>
      <c r="H13" s="164" t="s">
        <v>330</v>
      </c>
      <c r="I13" s="285"/>
      <c r="J13" s="164" t="s">
        <v>330</v>
      </c>
      <c r="K13" s="285"/>
      <c r="L13" s="164" t="s">
        <v>330</v>
      </c>
      <c r="M13" s="271"/>
      <c r="N13" s="273" t="s">
        <v>364</v>
      </c>
      <c r="O13" s="228"/>
      <c r="P13" s="228"/>
      <c r="Q13" s="228"/>
      <c r="R13" s="228"/>
      <c r="S13" s="228"/>
      <c r="T13" s="228"/>
    </row>
    <row r="14" s="313" customFormat="1" ht="15" hidden="1" customHeight="1">
      <c r="A14" s="175" t="s">
        <v>19</v>
      </c>
      <c r="B14" s="274"/>
      <c r="C14" s="274"/>
      <c r="D14" s="274"/>
      <c r="E14" s="274"/>
      <c r="F14" s="276"/>
      <c r="G14" s="277"/>
      <c r="H14" s="279"/>
      <c r="I14" s="279"/>
      <c r="J14" s="279"/>
      <c r="K14" s="279"/>
      <c r="L14" s="279"/>
      <c r="M14" s="279"/>
      <c r="N14" s="303"/>
      <c r="O14" s="228"/>
      <c r="P14" s="228"/>
      <c r="Q14" s="228"/>
      <c r="R14" s="228"/>
      <c r="S14" s="228"/>
      <c r="T14" s="228"/>
    </row>
    <row r="15" s="313" customFormat="1" ht="15" customHeight="1">
      <c r="A15" s="163" t="s">
        <v>20</v>
      </c>
      <c r="B15" s="172" t="s">
        <v>99</v>
      </c>
      <c r="C15" s="268">
        <v>2</v>
      </c>
      <c r="D15" s="164"/>
      <c r="E15" s="164"/>
      <c r="F15" s="269">
        <v>2</v>
      </c>
      <c r="G15" s="190"/>
      <c r="H15" s="270" t="s">
        <v>330</v>
      </c>
      <c r="I15" s="310"/>
      <c r="J15" s="270" t="s">
        <v>330</v>
      </c>
      <c r="K15" s="310"/>
      <c r="L15" s="272" t="s">
        <v>330</v>
      </c>
      <c r="M15" s="309"/>
      <c r="N15" s="184" t="s">
        <v>365</v>
      </c>
      <c r="O15" s="228"/>
      <c r="P15" s="228"/>
      <c r="Q15" s="228"/>
      <c r="R15" s="228"/>
      <c r="S15" s="228"/>
      <c r="T15" s="228"/>
    </row>
    <row r="16" s="313" customFormat="1" ht="15" customHeight="1">
      <c r="A16" s="163" t="s">
        <v>21</v>
      </c>
      <c r="B16" s="172" t="s">
        <v>99</v>
      </c>
      <c r="C16" s="268">
        <v>2</v>
      </c>
      <c r="D16" s="164"/>
      <c r="E16" s="164"/>
      <c r="F16" s="269">
        <v>2</v>
      </c>
      <c r="G16" s="163"/>
      <c r="H16" s="164" t="s">
        <v>330</v>
      </c>
      <c r="I16" s="271"/>
      <c r="J16" s="272" t="s">
        <v>330</v>
      </c>
      <c r="K16" s="271"/>
      <c r="L16" s="272" t="s">
        <v>330</v>
      </c>
      <c r="M16" s="271"/>
      <c r="N16" s="167" t="s">
        <v>366</v>
      </c>
      <c r="O16" s="229"/>
      <c r="P16" s="228"/>
      <c r="Q16" s="228"/>
      <c r="R16" s="228"/>
      <c r="S16" s="228"/>
      <c r="T16" s="228"/>
    </row>
    <row r="17" s="313" customFormat="1" ht="15" customHeight="1">
      <c r="A17" s="163" t="s">
        <v>22</v>
      </c>
      <c r="B17" s="172" t="s">
        <v>99</v>
      </c>
      <c r="C17" s="268">
        <v>2</v>
      </c>
      <c r="D17" s="164"/>
      <c r="E17" s="164"/>
      <c r="F17" s="269">
        <v>2</v>
      </c>
      <c r="G17" s="164"/>
      <c r="H17" s="164" t="s">
        <v>330</v>
      </c>
      <c r="I17" s="310"/>
      <c r="J17" s="272" t="s">
        <v>330</v>
      </c>
      <c r="K17" s="310"/>
      <c r="L17" s="272" t="s">
        <v>330</v>
      </c>
      <c r="M17" s="309"/>
      <c r="N17" s="184" t="s">
        <v>367</v>
      </c>
      <c r="O17" s="228"/>
      <c r="P17" s="228"/>
      <c r="Q17" s="228"/>
      <c r="R17" s="228"/>
      <c r="S17" s="228"/>
      <c r="T17" s="228"/>
    </row>
    <row r="18" s="313" customFormat="1" ht="15" customHeight="1">
      <c r="A18" s="163" t="s">
        <v>23</v>
      </c>
      <c r="B18" s="172" t="s">
        <v>99</v>
      </c>
      <c r="C18" s="268">
        <v>2</v>
      </c>
      <c r="D18" s="164"/>
      <c r="E18" s="164"/>
      <c r="F18" s="269">
        <v>2</v>
      </c>
      <c r="G18" s="164"/>
      <c r="H18" s="164" t="s">
        <v>330</v>
      </c>
      <c r="I18" s="310"/>
      <c r="J18" s="272" t="s">
        <v>330</v>
      </c>
      <c r="K18" s="310"/>
      <c r="L18" s="272" t="s">
        <v>330</v>
      </c>
      <c r="M18" s="309"/>
      <c r="N18" s="184" t="s">
        <v>368</v>
      </c>
      <c r="O18" s="228"/>
      <c r="P18" s="228"/>
      <c r="Q18" s="228"/>
      <c r="R18" s="228"/>
      <c r="S18" s="228"/>
      <c r="T18" s="228"/>
    </row>
    <row r="19" s="313" customFormat="1" ht="15" customHeight="1">
      <c r="A19" s="163" t="s">
        <v>24</v>
      </c>
      <c r="B19" s="172" t="s">
        <v>99</v>
      </c>
      <c r="C19" s="268">
        <v>2</v>
      </c>
      <c r="D19" s="164"/>
      <c r="E19" s="164"/>
      <c r="F19" s="269">
        <v>2</v>
      </c>
      <c r="G19" s="164"/>
      <c r="H19" s="164" t="s">
        <v>330</v>
      </c>
      <c r="I19" s="310"/>
      <c r="J19" s="272" t="s">
        <v>330</v>
      </c>
      <c r="K19" s="310"/>
      <c r="L19" s="272" t="s">
        <v>330</v>
      </c>
      <c r="M19" s="309"/>
      <c r="N19" s="184" t="s">
        <v>369</v>
      </c>
      <c r="O19" s="228"/>
      <c r="P19" s="228"/>
      <c r="Q19" s="228"/>
      <c r="R19" s="228"/>
      <c r="S19" s="228"/>
      <c r="T19" s="228"/>
    </row>
    <row r="20" s="313" customFormat="1" ht="15" customHeight="1">
      <c r="A20" s="163" t="s">
        <v>25</v>
      </c>
      <c r="B20" s="172" t="s">
        <v>99</v>
      </c>
      <c r="C20" s="268">
        <v>2</v>
      </c>
      <c r="D20" s="164"/>
      <c r="E20" s="164"/>
      <c r="F20" s="269">
        <v>2</v>
      </c>
      <c r="G20" s="164"/>
      <c r="H20" s="272" t="s">
        <v>330</v>
      </c>
      <c r="I20" s="309"/>
      <c r="J20" s="272" t="s">
        <v>330</v>
      </c>
      <c r="K20" s="309"/>
      <c r="L20" s="272" t="s">
        <v>330</v>
      </c>
      <c r="M20" s="309"/>
      <c r="N20" s="184" t="s">
        <v>391</v>
      </c>
      <c r="O20" s="228"/>
      <c r="P20" s="228"/>
      <c r="Q20" s="228"/>
      <c r="R20" s="228"/>
      <c r="S20" s="228"/>
      <c r="T20" s="228"/>
    </row>
    <row r="21" s="313" customFormat="1" ht="15" customHeight="1">
      <c r="A21" s="163" t="s">
        <v>26</v>
      </c>
      <c r="B21" s="172" t="s">
        <v>99</v>
      </c>
      <c r="C21" s="268">
        <v>2</v>
      </c>
      <c r="D21" s="164"/>
      <c r="E21" s="164"/>
      <c r="F21" s="269">
        <v>2</v>
      </c>
      <c r="G21" s="172"/>
      <c r="H21" s="272" t="s">
        <v>330</v>
      </c>
      <c r="I21" s="271"/>
      <c r="J21" s="272" t="s">
        <v>330</v>
      </c>
      <c r="K21" s="271"/>
      <c r="L21" s="272" t="s">
        <v>330</v>
      </c>
      <c r="M21" s="271"/>
      <c r="N21" s="167" t="s">
        <v>371</v>
      </c>
      <c r="O21" s="228"/>
      <c r="P21" s="228"/>
      <c r="Q21" s="228"/>
      <c r="R21" s="228"/>
      <c r="S21" s="228"/>
      <c r="T21" s="228"/>
    </row>
    <row r="22" s="313" customFormat="1" ht="15" customHeight="1">
      <c r="A22" s="163" t="s">
        <v>27</v>
      </c>
      <c r="B22" s="172" t="s">
        <v>99</v>
      </c>
      <c r="C22" s="268">
        <v>2</v>
      </c>
      <c r="D22" s="164"/>
      <c r="E22" s="164"/>
      <c r="F22" s="269">
        <v>2</v>
      </c>
      <c r="G22" s="172"/>
      <c r="H22" s="190" t="s">
        <v>330</v>
      </c>
      <c r="I22" s="271"/>
      <c r="J22" s="272" t="s">
        <v>330</v>
      </c>
      <c r="K22" s="271"/>
      <c r="L22" s="272" t="s">
        <v>330</v>
      </c>
      <c r="M22" s="271"/>
      <c r="N22" s="273" t="s">
        <v>372</v>
      </c>
      <c r="O22" s="228"/>
      <c r="P22" s="228"/>
      <c r="Q22" s="228"/>
      <c r="R22" s="228"/>
      <c r="S22" s="228"/>
      <c r="T22" s="228"/>
    </row>
    <row r="23" s="313" customFormat="1" ht="15" customHeight="1">
      <c r="A23" s="163" t="s">
        <v>28</v>
      </c>
      <c r="B23" s="172" t="s">
        <v>99</v>
      </c>
      <c r="C23" s="268">
        <v>2</v>
      </c>
      <c r="D23" s="164"/>
      <c r="E23" s="164"/>
      <c r="F23" s="269">
        <v>2</v>
      </c>
      <c r="G23" s="190"/>
      <c r="H23" s="190" t="s">
        <v>330</v>
      </c>
      <c r="I23" s="271"/>
      <c r="J23" s="272" t="s">
        <v>330</v>
      </c>
      <c r="K23" s="271"/>
      <c r="L23" s="272" t="s">
        <v>330</v>
      </c>
      <c r="M23" s="271"/>
      <c r="N23" s="273" t="s">
        <v>373</v>
      </c>
      <c r="O23" s="228"/>
      <c r="P23" s="228"/>
      <c r="Q23" s="228"/>
      <c r="R23" s="228"/>
      <c r="S23" s="228"/>
      <c r="T23" s="228"/>
    </row>
    <row r="24" s="313" customFormat="1" ht="15" customHeight="1">
      <c r="A24" s="163" t="s">
        <v>29</v>
      </c>
      <c r="B24" s="172" t="s">
        <v>99</v>
      </c>
      <c r="C24" s="268">
        <v>2</v>
      </c>
      <c r="D24" s="164"/>
      <c r="E24" s="164">
        <v>0.5</v>
      </c>
      <c r="F24" s="269">
        <v>1</v>
      </c>
      <c r="G24" s="282" t="s">
        <v>281</v>
      </c>
      <c r="H24" s="190" t="s">
        <v>330</v>
      </c>
      <c r="I24" s="310"/>
      <c r="J24" s="190" t="s">
        <v>330</v>
      </c>
      <c r="K24" s="310"/>
      <c r="L24" s="190" t="s">
        <v>330</v>
      </c>
      <c r="M24" s="309"/>
      <c r="N24" s="184" t="s">
        <v>374</v>
      </c>
      <c r="O24" s="228"/>
      <c r="P24" s="228"/>
      <c r="Q24" s="228"/>
      <c r="R24" s="228"/>
      <c r="S24" s="228"/>
      <c r="T24" s="228"/>
    </row>
    <row r="25" s="313" customFormat="1" ht="15" customHeight="1">
      <c r="A25" s="163" t="s">
        <v>30</v>
      </c>
      <c r="B25" s="172" t="s">
        <v>99</v>
      </c>
      <c r="C25" s="268">
        <v>2</v>
      </c>
      <c r="D25" s="164"/>
      <c r="E25" s="164"/>
      <c r="F25" s="269">
        <v>2</v>
      </c>
      <c r="G25" s="172"/>
      <c r="H25" s="190" t="s">
        <v>330</v>
      </c>
      <c r="I25" s="309"/>
      <c r="J25" s="272" t="s">
        <v>330</v>
      </c>
      <c r="K25" s="309"/>
      <c r="L25" s="272" t="s">
        <v>330</v>
      </c>
      <c r="M25" s="309"/>
      <c r="N25" s="184" t="s">
        <v>299</v>
      </c>
      <c r="O25" s="228"/>
      <c r="P25" s="228"/>
      <c r="Q25" s="228"/>
      <c r="R25" s="228"/>
      <c r="S25" s="228"/>
      <c r="T25" s="228"/>
    </row>
    <row r="26" s="313" customFormat="1" ht="15" customHeight="1">
      <c r="A26" s="163" t="s">
        <v>31</v>
      </c>
      <c r="B26" s="172" t="s">
        <v>99</v>
      </c>
      <c r="C26" s="268">
        <v>2</v>
      </c>
      <c r="D26" s="164"/>
      <c r="E26" s="164"/>
      <c r="F26" s="269">
        <v>2</v>
      </c>
      <c r="G26" s="172"/>
      <c r="H26" s="164" t="s">
        <v>330</v>
      </c>
      <c r="I26" s="310"/>
      <c r="J26" s="272" t="s">
        <v>330</v>
      </c>
      <c r="K26" s="310"/>
      <c r="L26" s="272" t="s">
        <v>330</v>
      </c>
      <c r="M26" s="309"/>
      <c r="N26" s="184" t="s">
        <v>375</v>
      </c>
      <c r="O26" s="228"/>
      <c r="P26" s="228"/>
      <c r="Q26" s="228"/>
      <c r="R26" s="228"/>
      <c r="S26" s="228"/>
      <c r="T26" s="228"/>
    </row>
    <row r="27" s="313" customFormat="1" ht="15" customHeight="1">
      <c r="A27" s="163" t="s">
        <v>32</v>
      </c>
      <c r="B27" s="172" t="s">
        <v>99</v>
      </c>
      <c r="C27" s="268">
        <v>2</v>
      </c>
      <c r="D27" s="164"/>
      <c r="E27" s="164"/>
      <c r="F27" s="269">
        <v>2</v>
      </c>
      <c r="G27" s="190"/>
      <c r="H27" s="190" t="s">
        <v>330</v>
      </c>
      <c r="I27" s="286"/>
      <c r="J27" s="190" t="s">
        <v>330</v>
      </c>
      <c r="K27" s="286"/>
      <c r="L27" s="190" t="s">
        <v>330</v>
      </c>
      <c r="M27" s="286"/>
      <c r="N27" s="167" t="s">
        <v>376</v>
      </c>
      <c r="O27" s="228"/>
      <c r="P27" s="228"/>
      <c r="Q27" s="228"/>
      <c r="R27" s="228"/>
      <c r="S27" s="228"/>
      <c r="T27" s="228"/>
    </row>
    <row r="28" s="313" customFormat="1" ht="15" customHeight="1">
      <c r="A28" s="163" t="s">
        <v>33</v>
      </c>
      <c r="B28" s="172" t="s">
        <v>99</v>
      </c>
      <c r="C28" s="268">
        <v>2</v>
      </c>
      <c r="D28" s="164"/>
      <c r="E28" s="164"/>
      <c r="F28" s="269">
        <v>2</v>
      </c>
      <c r="G28" s="190"/>
      <c r="H28" s="190" t="s">
        <v>330</v>
      </c>
      <c r="I28" s="310"/>
      <c r="J28" s="190" t="s">
        <v>330</v>
      </c>
      <c r="K28" s="310"/>
      <c r="L28" s="190" t="s">
        <v>330</v>
      </c>
      <c r="M28" s="309"/>
      <c r="N28" s="184" t="s">
        <v>377</v>
      </c>
      <c r="O28" s="228"/>
      <c r="P28" s="228"/>
      <c r="Q28" s="228"/>
      <c r="R28" s="228"/>
      <c r="S28" s="228"/>
      <c r="T28" s="228"/>
    </row>
    <row r="29">
      <c r="H29" s="289"/>
      <c r="I29" s="228"/>
      <c r="K29" s="228"/>
      <c r="M29" s="228"/>
      <c r="N29" s="229"/>
      <c r="O29" s="228"/>
      <c r="P29" s="228"/>
      <c r="Q29" s="228"/>
      <c r="R29" s="228"/>
      <c r="S29" s="228"/>
      <c r="T29" s="228"/>
    </row>
    <row r="30">
      <c r="H30" s="289"/>
      <c r="I30" s="228"/>
      <c r="K30" s="228"/>
      <c r="M30" s="228"/>
      <c r="N30" s="229"/>
      <c r="O30" s="228"/>
      <c r="P30" s="228"/>
      <c r="Q30" s="228"/>
      <c r="R30" s="228"/>
      <c r="S30" s="228"/>
      <c r="T30" s="228"/>
    </row>
    <row r="31">
      <c r="B31" s="290"/>
      <c r="C31" s="291"/>
      <c r="D31" s="290"/>
      <c r="E31" s="290"/>
      <c r="F31" s="292"/>
      <c r="G31" s="290"/>
      <c r="H31" s="289"/>
      <c r="N31" s="290"/>
      <c r="O31" s="228"/>
      <c r="P31" s="228"/>
      <c r="Q31" s="228"/>
      <c r="R31" s="228"/>
      <c r="S31" s="228"/>
      <c r="T31" s="228"/>
    </row>
    <row r="32">
      <c r="H32" s="289"/>
      <c r="O32" s="228"/>
      <c r="P32" s="228"/>
      <c r="Q32" s="228"/>
      <c r="R32" s="228"/>
      <c r="S32" s="228"/>
      <c r="T32" s="228"/>
    </row>
    <row r="33">
      <c r="H33" s="289"/>
      <c r="O33" s="228"/>
      <c r="P33" s="228"/>
      <c r="Q33" s="228"/>
      <c r="R33" s="228"/>
      <c r="S33" s="228"/>
      <c r="T33" s="228"/>
    </row>
    <row r="34">
      <c r="H34" s="289"/>
      <c r="O34" s="228"/>
      <c r="P34" s="228"/>
      <c r="Q34" s="228"/>
      <c r="R34" s="228"/>
      <c r="S34" s="228"/>
      <c r="T34" s="228"/>
    </row>
    <row r="35">
      <c r="H35" s="289"/>
      <c r="O35" s="228"/>
      <c r="P35" s="228"/>
      <c r="Q35" s="228"/>
      <c r="R35" s="228"/>
      <c r="S35" s="228"/>
      <c r="T35" s="228"/>
    </row>
    <row r="36">
      <c r="H36" s="289"/>
    </row>
    <row r="37">
      <c r="H37" s="289"/>
    </row>
    <row r="38" ht="11.25" customHeight="1">
      <c r="H38" s="289"/>
    </row>
    <row r="39">
      <c r="H39" s="289"/>
    </row>
    <row r="40">
      <c r="H40" s="289"/>
    </row>
    <row r="41">
      <c r="H41" s="289"/>
    </row>
    <row r="42">
      <c r="H42" s="289"/>
    </row>
    <row r="43">
      <c r="H43" s="289"/>
    </row>
    <row r="44">
      <c r="H44" s="289"/>
    </row>
    <row r="45">
      <c r="H45" s="289"/>
    </row>
    <row r="46">
      <c r="H46" s="289"/>
    </row>
    <row r="47">
      <c r="H47" s="289"/>
    </row>
    <row r="48">
      <c r="H48" s="289"/>
    </row>
    <row r="49">
      <c r="H49" s="289"/>
    </row>
    <row r="50">
      <c r="H50" s="289"/>
    </row>
  </sheetData>
  <autoFilter ref="A7:M28"/>
  <mergeCells count="14">
    <mergeCell ref="A1:N1"/>
    <mergeCell ref="A2:N2"/>
    <mergeCell ref="A3:A6"/>
    <mergeCell ref="C3:F3"/>
    <mergeCell ref="G3:G6"/>
    <mergeCell ref="H3:M3"/>
    <mergeCell ref="N3:N6"/>
    <mergeCell ref="C4:C6"/>
    <mergeCell ref="D4:D6"/>
    <mergeCell ref="E4:E6"/>
    <mergeCell ref="F4:F6"/>
    <mergeCell ref="H4:I5"/>
    <mergeCell ref="J4:K5"/>
    <mergeCell ref="L4:M5"/>
  </mergeCells>
  <dataValidations count="1" disablePrompts="0">
    <dataValidation sqref="D8:E13 D15:E28" type="list" allowBlank="1" errorStyle="stop" imeMode="noControl" operator="between" showDropDown="0" showErrorMessage="1" showInputMessage="1"/>
  </dataValidations>
  <hyperlinks>
    <hyperlink r:id="rId1" ref="N8"/>
    <hyperlink r:id="rId2" ref="N9"/>
    <hyperlink r:id="rId3" ref="N10"/>
    <hyperlink r:id="rId4" ref="N11"/>
    <hyperlink r:id="rId5" ref="N12"/>
    <hyperlink r:id="rId6" ref="N13"/>
    <hyperlink r:id="rId7" ref="N15"/>
    <hyperlink r:id="rId8" ref="N16"/>
    <hyperlink r:id="rId9" ref="N17"/>
    <hyperlink r:id="rId10" ref="N18"/>
    <hyperlink r:id="rId11" ref="N19"/>
    <hyperlink r:id="rId12" ref="N20"/>
    <hyperlink r:id="rId13" ref="N21"/>
    <hyperlink r:id="rId14" ref="N22"/>
    <hyperlink r:id="rId15" ref="N23"/>
    <hyperlink r:id="rId16" ref="N24"/>
    <hyperlink r:id="rId17" ref="N27"/>
    <hyperlink r:id="rId18" ref="N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2" disablePrompts="0">
        <x14:dataValidation xr:uid="{00530060-00E3-480E-A1B9-00980075002A}" type="list" allowBlank="1" errorStyle="stop" imeMode="noControl" operator="between" showDropDown="0" showErrorMessage="1" showInputMessage="1">
          <x14:formula1>
            <xm:f>Выбор_3.1</xm:f>
          </x14:formula1>
          <xm:sqref>B14:E14 M27:N27 K27 N14 N21 N16 I27 N8:N10 M12:N12</xm:sqref>
        </x14:dataValidation>
        <x14:dataValidation xr:uid="{00A600FC-0059-422E-A8B4-005100450098}" type="list" allowBlank="1" errorStyle="stop" imeMode="noControl" operator="between" showDropDown="0" showErrorMessage="1" showInputMessage="1">
          <x14:formula1>
            <xm:f>$B$4:$B$6</xm:f>
          </x14:formula1>
          <xm:sqref>B15:B28 B8:B13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0"/>
  </sheetPr>
  <sheetViews>
    <sheetView showRuler="1" zoomScale="100" workbookViewId="0">
      <selection activeCell="A1" activeCellId="0" sqref="A1:N1"/>
    </sheetView>
  </sheetViews>
  <sheetFormatPr defaultColWidth="8.85546875" defaultRowHeight="14.25"/>
  <cols>
    <col customWidth="1" min="1" max="1" style="228" width="19.42578125"/>
    <col customWidth="1" min="2" max="2" style="229" width="78.7109375"/>
    <col customWidth="1" min="3" max="3" style="230" width="6.28515625"/>
    <col customWidth="1" min="4" max="5" style="229" width="6.7109375"/>
    <col customWidth="1" min="6" max="6" style="231" width="6.7109375"/>
    <col customWidth="1" min="7" max="7" style="229" width="14.140625"/>
    <col customWidth="1" min="8" max="8" style="233" width="7.7109375"/>
    <col customWidth="1" min="9" max="9" style="228" width="11.42578125"/>
    <col customWidth="1" min="10" max="10" style="228" width="6.7109375"/>
    <col customWidth="1" min="11" max="11" style="228" width="11.42578125"/>
    <col customWidth="1" min="12" max="12" style="228" width="6.7109375"/>
    <col customWidth="1" min="13" max="13" style="228" width="11.42578125"/>
    <col customWidth="1" min="14" max="14" style="229" width="8.140625"/>
    <col min="15" max="16384" style="228" width="8.85546875"/>
  </cols>
  <sheetData>
    <row r="1" ht="39" customHeight="1">
      <c r="A1" s="294" t="s">
        <v>402</v>
      </c>
      <c r="B1" s="294"/>
      <c r="C1" s="294"/>
      <c r="D1" s="294"/>
      <c r="E1" s="294"/>
      <c r="F1" s="294"/>
      <c r="G1" s="294"/>
      <c r="H1" s="294"/>
      <c r="I1" s="294"/>
      <c r="J1" s="294"/>
      <c r="K1" s="294"/>
      <c r="L1" s="294"/>
      <c r="M1" s="294"/>
      <c r="N1" s="294"/>
    </row>
    <row r="2" s="238" customFormat="1" ht="92.25" customHeight="1">
      <c r="A2" s="311" t="s">
        <v>104</v>
      </c>
      <c r="B2" s="311"/>
      <c r="C2" s="311"/>
      <c r="D2" s="311"/>
      <c r="E2" s="311"/>
      <c r="F2" s="311"/>
      <c r="G2" s="311"/>
      <c r="H2" s="311"/>
      <c r="I2" s="311"/>
      <c r="J2" s="311"/>
      <c r="K2" s="311"/>
      <c r="L2" s="311"/>
      <c r="M2" s="311"/>
      <c r="N2" s="311"/>
    </row>
    <row r="3" ht="37.5" customHeight="1">
      <c r="A3" s="188" t="s">
        <v>315</v>
      </c>
      <c r="B3" s="189" t="s">
        <v>103</v>
      </c>
      <c r="C3" s="189" t="s">
        <v>403</v>
      </c>
      <c r="D3" s="240"/>
      <c r="E3" s="240"/>
      <c r="F3" s="240"/>
      <c r="G3" s="190" t="s">
        <v>258</v>
      </c>
      <c r="H3" s="190" t="s">
        <v>397</v>
      </c>
      <c r="I3" s="312"/>
      <c r="J3" s="312"/>
      <c r="K3" s="312"/>
      <c r="L3" s="312"/>
      <c r="M3" s="312"/>
      <c r="N3" s="188" t="s">
        <v>260</v>
      </c>
    </row>
    <row r="4" s="228" customFormat="1" ht="34.5" customHeight="1">
      <c r="A4" s="190"/>
      <c r="B4" s="243" t="s">
        <v>105</v>
      </c>
      <c r="C4" s="244" t="s">
        <v>261</v>
      </c>
      <c r="D4" s="188" t="s">
        <v>356</v>
      </c>
      <c r="E4" s="188" t="s">
        <v>357</v>
      </c>
      <c r="F4" s="245" t="s">
        <v>5</v>
      </c>
      <c r="G4" s="241"/>
      <c r="H4" s="188" t="s">
        <v>404</v>
      </c>
      <c r="I4" s="190"/>
      <c r="J4" s="188" t="s">
        <v>399</v>
      </c>
      <c r="K4" s="190"/>
      <c r="L4" s="188" t="s">
        <v>400</v>
      </c>
      <c r="M4" s="190"/>
      <c r="N4" s="188"/>
    </row>
    <row r="5" s="228" customFormat="1" ht="36.75" customHeight="1">
      <c r="A5" s="190"/>
      <c r="B5" s="243" t="s">
        <v>106</v>
      </c>
      <c r="C5" s="244"/>
      <c r="D5" s="188"/>
      <c r="E5" s="188"/>
      <c r="F5" s="245"/>
      <c r="G5" s="241"/>
      <c r="H5" s="190"/>
      <c r="I5" s="190"/>
      <c r="J5" s="190"/>
      <c r="K5" s="190"/>
      <c r="L5" s="190"/>
      <c r="M5" s="190"/>
      <c r="N5" s="188"/>
      <c r="O5" s="228"/>
      <c r="P5" s="228"/>
      <c r="Q5" s="228"/>
      <c r="R5" s="228"/>
      <c r="S5" s="228"/>
      <c r="T5" s="228"/>
    </row>
    <row r="6" s="228" customFormat="1" ht="14.25" customHeight="1">
      <c r="A6" s="190"/>
      <c r="B6" s="243" t="s">
        <v>107</v>
      </c>
      <c r="C6" s="244"/>
      <c r="D6" s="188"/>
      <c r="E6" s="188"/>
      <c r="F6" s="245"/>
      <c r="G6" s="241"/>
      <c r="H6" s="190" t="s">
        <v>328</v>
      </c>
      <c r="I6" s="190" t="s">
        <v>329</v>
      </c>
      <c r="J6" s="190" t="s">
        <v>328</v>
      </c>
      <c r="K6" s="190" t="s">
        <v>329</v>
      </c>
      <c r="L6" s="190" t="s">
        <v>328</v>
      </c>
      <c r="M6" s="190" t="s">
        <v>329</v>
      </c>
      <c r="N6" s="188"/>
      <c r="O6" s="228"/>
      <c r="P6" s="228"/>
      <c r="Q6" s="228"/>
      <c r="R6" s="228"/>
      <c r="S6" s="228"/>
      <c r="T6" s="228"/>
    </row>
    <row r="7" s="313" customFormat="1" ht="21" hidden="1">
      <c r="A7" s="160" t="s">
        <v>38</v>
      </c>
      <c r="B7" s="248"/>
      <c r="C7" s="249"/>
      <c r="D7" s="250"/>
      <c r="E7" s="250"/>
      <c r="F7" s="251"/>
      <c r="G7" s="252"/>
      <c r="H7" s="255"/>
      <c r="I7" s="250"/>
      <c r="J7" s="250"/>
      <c r="K7" s="250"/>
      <c r="L7" s="250"/>
      <c r="M7" s="250"/>
      <c r="N7" s="248"/>
      <c r="O7" s="228"/>
      <c r="P7" s="228"/>
      <c r="Q7" s="228"/>
      <c r="R7" s="228"/>
      <c r="S7" s="228"/>
      <c r="T7" s="228"/>
    </row>
    <row r="8" s="313" customFormat="1" ht="15" customHeight="1">
      <c r="A8" s="163" t="s">
        <v>13</v>
      </c>
      <c r="B8" s="172" t="s">
        <v>105</v>
      </c>
      <c r="C8" s="268">
        <v>2</v>
      </c>
      <c r="D8" s="183"/>
      <c r="E8" s="183"/>
      <c r="F8" s="269">
        <v>2</v>
      </c>
      <c r="G8" s="190"/>
      <c r="H8" s="164" t="s">
        <v>330</v>
      </c>
      <c r="I8" s="271"/>
      <c r="J8" s="164" t="s">
        <v>330</v>
      </c>
      <c r="K8" s="271"/>
      <c r="L8" s="270" t="s">
        <v>330</v>
      </c>
      <c r="M8" s="271"/>
      <c r="N8" s="167" t="s">
        <v>359</v>
      </c>
      <c r="O8" s="228"/>
      <c r="P8" s="228"/>
      <c r="Q8" s="228"/>
      <c r="R8" s="228"/>
      <c r="S8" s="228"/>
      <c r="T8" s="228"/>
    </row>
    <row r="9" s="314" customFormat="1" ht="15" customHeight="1">
      <c r="A9" s="163" t="s">
        <v>14</v>
      </c>
      <c r="B9" s="172" t="s">
        <v>105</v>
      </c>
      <c r="C9" s="268">
        <v>2</v>
      </c>
      <c r="D9" s="183"/>
      <c r="E9" s="183"/>
      <c r="F9" s="269">
        <v>2</v>
      </c>
      <c r="G9" s="190"/>
      <c r="H9" s="164" t="s">
        <v>330</v>
      </c>
      <c r="I9" s="271"/>
      <c r="J9" s="164" t="s">
        <v>330</v>
      </c>
      <c r="K9" s="271"/>
      <c r="L9" s="270" t="s">
        <v>330</v>
      </c>
      <c r="M9" s="271"/>
      <c r="N9" s="167" t="s">
        <v>401</v>
      </c>
      <c r="O9" s="228"/>
      <c r="P9" s="228"/>
      <c r="Q9" s="228"/>
      <c r="R9" s="228"/>
      <c r="S9" s="228"/>
      <c r="T9" s="228"/>
    </row>
    <row r="10" s="313" customFormat="1" ht="15" customHeight="1">
      <c r="A10" s="163" t="s">
        <v>15</v>
      </c>
      <c r="B10" s="172" t="s">
        <v>105</v>
      </c>
      <c r="C10" s="268">
        <v>2</v>
      </c>
      <c r="D10" s="183"/>
      <c r="E10" s="183"/>
      <c r="F10" s="269">
        <v>2</v>
      </c>
      <c r="G10" s="190"/>
      <c r="H10" s="164" t="s">
        <v>330</v>
      </c>
      <c r="I10" s="271"/>
      <c r="J10" s="164" t="s">
        <v>330</v>
      </c>
      <c r="K10" s="271"/>
      <c r="L10" s="270" t="s">
        <v>330</v>
      </c>
      <c r="M10" s="271"/>
      <c r="N10" s="167" t="s">
        <v>387</v>
      </c>
      <c r="O10" s="228"/>
      <c r="P10" s="228"/>
      <c r="Q10" s="228"/>
      <c r="R10" s="228"/>
      <c r="S10" s="228"/>
      <c r="T10" s="228"/>
    </row>
    <row r="11" s="314" customFormat="1" ht="15" customHeight="1">
      <c r="A11" s="163" t="s">
        <v>16</v>
      </c>
      <c r="B11" s="172" t="s">
        <v>105</v>
      </c>
      <c r="C11" s="268">
        <v>2</v>
      </c>
      <c r="D11" s="183"/>
      <c r="E11" s="183"/>
      <c r="F11" s="269">
        <v>2</v>
      </c>
      <c r="G11" s="172"/>
      <c r="H11" s="164" t="s">
        <v>330</v>
      </c>
      <c r="I11" s="271"/>
      <c r="J11" s="270" t="s">
        <v>330</v>
      </c>
      <c r="K11" s="271"/>
      <c r="L11" s="270" t="s">
        <v>330</v>
      </c>
      <c r="M11" s="271"/>
      <c r="N11" s="167" t="s">
        <v>362</v>
      </c>
      <c r="O11" s="228"/>
      <c r="P11" s="228"/>
      <c r="Q11" s="228"/>
      <c r="R11" s="228"/>
      <c r="S11" s="228"/>
      <c r="T11" s="228"/>
    </row>
    <row r="12" s="313" customFormat="1" ht="15" customHeight="1">
      <c r="A12" s="163" t="s">
        <v>17</v>
      </c>
      <c r="B12" s="172" t="s">
        <v>105</v>
      </c>
      <c r="C12" s="268">
        <v>2</v>
      </c>
      <c r="D12" s="183"/>
      <c r="E12" s="183"/>
      <c r="F12" s="269">
        <v>2</v>
      </c>
      <c r="G12" s="172"/>
      <c r="H12" s="164" t="s">
        <v>330</v>
      </c>
      <c r="I12" s="271"/>
      <c r="J12" s="270" t="s">
        <v>330</v>
      </c>
      <c r="K12" s="271"/>
      <c r="L12" s="270" t="s">
        <v>330</v>
      </c>
      <c r="M12" s="271"/>
      <c r="N12" s="167" t="s">
        <v>363</v>
      </c>
      <c r="O12" s="228"/>
      <c r="P12" s="228"/>
      <c r="Q12" s="228"/>
      <c r="R12" s="228"/>
      <c r="S12" s="228"/>
      <c r="T12" s="228"/>
    </row>
    <row r="13" s="313" customFormat="1" ht="15" customHeight="1">
      <c r="A13" s="163" t="s">
        <v>18</v>
      </c>
      <c r="B13" s="172" t="s">
        <v>105</v>
      </c>
      <c r="C13" s="268">
        <v>2</v>
      </c>
      <c r="D13" s="183"/>
      <c r="E13" s="183"/>
      <c r="F13" s="269">
        <v>2</v>
      </c>
      <c r="G13" s="172"/>
      <c r="H13" s="164" t="s">
        <v>330</v>
      </c>
      <c r="I13" s="271"/>
      <c r="J13" s="270" t="s">
        <v>330</v>
      </c>
      <c r="K13" s="271"/>
      <c r="L13" s="270" t="s">
        <v>330</v>
      </c>
      <c r="M13" s="271"/>
      <c r="N13" s="167" t="s">
        <v>364</v>
      </c>
      <c r="O13" s="228"/>
      <c r="P13" s="228"/>
      <c r="Q13" s="228"/>
      <c r="R13" s="228"/>
      <c r="S13" s="228"/>
      <c r="T13" s="228"/>
    </row>
    <row r="14" s="313" customFormat="1" ht="15" hidden="1" customHeight="1">
      <c r="A14" s="175" t="s">
        <v>19</v>
      </c>
      <c r="B14" s="274"/>
      <c r="C14" s="274"/>
      <c r="D14" s="275"/>
      <c r="E14" s="177"/>
      <c r="F14" s="276"/>
      <c r="G14" s="277"/>
      <c r="H14" s="279"/>
      <c r="I14" s="277"/>
      <c r="J14" s="279"/>
      <c r="K14" s="277"/>
      <c r="L14" s="279"/>
      <c r="M14" s="277"/>
      <c r="N14" s="303"/>
      <c r="O14" s="228"/>
      <c r="P14" s="228"/>
      <c r="Q14" s="228"/>
      <c r="R14" s="228"/>
      <c r="S14" s="228"/>
      <c r="T14" s="228"/>
    </row>
    <row r="15" s="313" customFormat="1" ht="15" customHeight="1">
      <c r="A15" s="163" t="s">
        <v>20</v>
      </c>
      <c r="B15" s="172" t="s">
        <v>105</v>
      </c>
      <c r="C15" s="268">
        <v>2</v>
      </c>
      <c r="D15" s="183"/>
      <c r="E15" s="183"/>
      <c r="F15" s="269">
        <v>2</v>
      </c>
      <c r="G15" s="190"/>
      <c r="H15" s="270" t="s">
        <v>330</v>
      </c>
      <c r="I15" s="310"/>
      <c r="J15" s="270" t="s">
        <v>330</v>
      </c>
      <c r="K15" s="310"/>
      <c r="L15" s="272" t="s">
        <v>330</v>
      </c>
      <c r="M15" s="309"/>
      <c r="N15" s="184" t="s">
        <v>365</v>
      </c>
      <c r="O15" s="228"/>
      <c r="P15" s="228"/>
      <c r="Q15" s="228"/>
      <c r="R15" s="228"/>
      <c r="S15" s="228"/>
      <c r="T15" s="228"/>
    </row>
    <row r="16" s="313" customFormat="1" ht="15" customHeight="1">
      <c r="A16" s="163" t="s">
        <v>21</v>
      </c>
      <c r="B16" s="172" t="s">
        <v>105</v>
      </c>
      <c r="C16" s="268">
        <v>2</v>
      </c>
      <c r="D16" s="183"/>
      <c r="E16" s="183"/>
      <c r="F16" s="269">
        <v>2</v>
      </c>
      <c r="G16" s="163"/>
      <c r="H16" s="270" t="s">
        <v>330</v>
      </c>
      <c r="I16" s="286"/>
      <c r="J16" s="270" t="s">
        <v>330</v>
      </c>
      <c r="K16" s="286"/>
      <c r="L16" s="270" t="s">
        <v>330</v>
      </c>
      <c r="M16" s="286"/>
      <c r="N16" s="167" t="s">
        <v>366</v>
      </c>
      <c r="O16" s="228"/>
      <c r="P16" s="228"/>
      <c r="Q16" s="228"/>
      <c r="R16" s="228"/>
      <c r="S16" s="228"/>
      <c r="T16" s="228"/>
    </row>
    <row r="17" s="313" customFormat="1" ht="15" customHeight="1">
      <c r="A17" s="163" t="s">
        <v>22</v>
      </c>
      <c r="B17" s="172" t="s">
        <v>105</v>
      </c>
      <c r="C17" s="268">
        <v>2</v>
      </c>
      <c r="D17" s="183"/>
      <c r="E17" s="183"/>
      <c r="F17" s="269">
        <v>2</v>
      </c>
      <c r="G17" s="164"/>
      <c r="H17" s="164" t="s">
        <v>330</v>
      </c>
      <c r="I17" s="271"/>
      <c r="J17" s="270" t="s">
        <v>330</v>
      </c>
      <c r="K17" s="271"/>
      <c r="L17" s="270" t="s">
        <v>330</v>
      </c>
      <c r="M17" s="271"/>
      <c r="N17" s="167" t="s">
        <v>367</v>
      </c>
      <c r="O17" s="228"/>
      <c r="P17" s="228"/>
      <c r="Q17" s="228"/>
      <c r="R17" s="228"/>
      <c r="S17" s="228"/>
      <c r="T17" s="228"/>
    </row>
    <row r="18" s="313" customFormat="1" ht="15" customHeight="1">
      <c r="A18" s="163" t="s">
        <v>23</v>
      </c>
      <c r="B18" s="172" t="s">
        <v>105</v>
      </c>
      <c r="C18" s="268">
        <v>2</v>
      </c>
      <c r="D18" s="183"/>
      <c r="E18" s="183"/>
      <c r="F18" s="269">
        <v>2</v>
      </c>
      <c r="G18" s="190"/>
      <c r="H18" s="164" t="s">
        <v>330</v>
      </c>
      <c r="I18" s="310"/>
      <c r="J18" s="270" t="s">
        <v>330</v>
      </c>
      <c r="K18" s="310"/>
      <c r="L18" s="272" t="s">
        <v>330</v>
      </c>
      <c r="M18" s="309"/>
      <c r="N18" s="184" t="s">
        <v>368</v>
      </c>
      <c r="O18" s="228"/>
      <c r="P18" s="228"/>
      <c r="Q18" s="228"/>
      <c r="R18" s="228"/>
      <c r="S18" s="228"/>
      <c r="T18" s="228"/>
    </row>
    <row r="19" s="313" customFormat="1" ht="15" customHeight="1">
      <c r="A19" s="163" t="s">
        <v>24</v>
      </c>
      <c r="B19" s="172" t="s">
        <v>105</v>
      </c>
      <c r="C19" s="268">
        <v>2</v>
      </c>
      <c r="D19" s="183"/>
      <c r="E19" s="183"/>
      <c r="F19" s="269">
        <v>2</v>
      </c>
      <c r="G19" s="164"/>
      <c r="H19" s="164" t="s">
        <v>330</v>
      </c>
      <c r="I19" s="310"/>
      <c r="J19" s="270" t="s">
        <v>330</v>
      </c>
      <c r="K19" s="310"/>
      <c r="L19" s="272" t="s">
        <v>330</v>
      </c>
      <c r="M19" s="309"/>
      <c r="N19" s="184" t="s">
        <v>369</v>
      </c>
      <c r="O19" s="228"/>
      <c r="P19" s="228"/>
      <c r="Q19" s="228"/>
      <c r="R19" s="228"/>
      <c r="S19" s="228"/>
      <c r="T19" s="228"/>
    </row>
    <row r="20" s="313" customFormat="1" ht="15" customHeight="1">
      <c r="A20" s="163" t="s">
        <v>25</v>
      </c>
      <c r="B20" s="172" t="s">
        <v>105</v>
      </c>
      <c r="C20" s="268">
        <v>2</v>
      </c>
      <c r="D20" s="183"/>
      <c r="E20" s="183"/>
      <c r="F20" s="269">
        <v>2</v>
      </c>
      <c r="G20" s="164"/>
      <c r="H20" s="272" t="s">
        <v>330</v>
      </c>
      <c r="I20" s="309"/>
      <c r="J20" s="272" t="s">
        <v>330</v>
      </c>
      <c r="K20" s="309"/>
      <c r="L20" s="272" t="s">
        <v>330</v>
      </c>
      <c r="M20" s="309"/>
      <c r="N20" s="184" t="s">
        <v>391</v>
      </c>
      <c r="O20" s="228"/>
      <c r="P20" s="228"/>
      <c r="Q20" s="228"/>
      <c r="R20" s="228"/>
      <c r="S20" s="228"/>
      <c r="T20" s="228"/>
    </row>
    <row r="21" s="313" customFormat="1" ht="15" customHeight="1">
      <c r="A21" s="163" t="s">
        <v>26</v>
      </c>
      <c r="B21" s="172" t="s">
        <v>405</v>
      </c>
      <c r="C21" s="268">
        <v>2</v>
      </c>
      <c r="D21" s="183"/>
      <c r="E21" s="183"/>
      <c r="F21" s="269">
        <v>2</v>
      </c>
      <c r="G21" s="190"/>
      <c r="H21" s="272" t="s">
        <v>330</v>
      </c>
      <c r="I21" s="271"/>
      <c r="J21" s="272" t="s">
        <v>330</v>
      </c>
      <c r="K21" s="271"/>
      <c r="L21" s="272" t="s">
        <v>330</v>
      </c>
      <c r="M21" s="271"/>
      <c r="N21" s="167" t="s">
        <v>371</v>
      </c>
      <c r="O21" s="228"/>
      <c r="P21" s="228"/>
      <c r="Q21" s="228"/>
      <c r="R21" s="228"/>
      <c r="S21" s="228"/>
      <c r="T21" s="228"/>
    </row>
    <row r="22" s="313" customFormat="1" ht="15" customHeight="1">
      <c r="A22" s="163" t="s">
        <v>27</v>
      </c>
      <c r="B22" s="172" t="s">
        <v>105</v>
      </c>
      <c r="C22" s="268">
        <v>2</v>
      </c>
      <c r="D22" s="183"/>
      <c r="E22" s="183"/>
      <c r="F22" s="269">
        <v>2</v>
      </c>
      <c r="G22" s="172"/>
      <c r="H22" s="190" t="s">
        <v>330</v>
      </c>
      <c r="I22" s="271"/>
      <c r="J22" s="272" t="s">
        <v>330</v>
      </c>
      <c r="K22" s="271"/>
      <c r="L22" s="272" t="s">
        <v>330</v>
      </c>
      <c r="M22" s="271"/>
      <c r="N22" s="273" t="s">
        <v>372</v>
      </c>
      <c r="O22" s="228"/>
      <c r="P22" s="228"/>
      <c r="Q22" s="228"/>
      <c r="R22" s="228"/>
      <c r="S22" s="228"/>
      <c r="T22" s="228"/>
    </row>
    <row r="23" s="313" customFormat="1" ht="15" customHeight="1">
      <c r="A23" s="163" t="s">
        <v>28</v>
      </c>
      <c r="B23" s="172" t="s">
        <v>105</v>
      </c>
      <c r="C23" s="268">
        <v>2</v>
      </c>
      <c r="D23" s="183"/>
      <c r="E23" s="183"/>
      <c r="F23" s="269">
        <v>2</v>
      </c>
      <c r="G23" s="190"/>
      <c r="H23" s="190" t="s">
        <v>330</v>
      </c>
      <c r="I23" s="271"/>
      <c r="J23" s="272" t="s">
        <v>330</v>
      </c>
      <c r="K23" s="271"/>
      <c r="L23" s="272" t="s">
        <v>330</v>
      </c>
      <c r="M23" s="271"/>
      <c r="N23" s="273" t="s">
        <v>373</v>
      </c>
      <c r="O23" s="228"/>
      <c r="P23" s="228"/>
      <c r="Q23" s="228"/>
      <c r="R23" s="228"/>
      <c r="S23" s="228"/>
      <c r="T23" s="228"/>
    </row>
    <row r="24" s="313" customFormat="1" ht="15" customHeight="1">
      <c r="A24" s="163" t="s">
        <v>29</v>
      </c>
      <c r="B24" s="172" t="s">
        <v>105</v>
      </c>
      <c r="C24" s="268">
        <v>2</v>
      </c>
      <c r="D24" s="183"/>
      <c r="E24" s="183">
        <v>0.5</v>
      </c>
      <c r="F24" s="269">
        <v>1</v>
      </c>
      <c r="G24" s="282" t="s">
        <v>281</v>
      </c>
      <c r="H24" s="190" t="s">
        <v>330</v>
      </c>
      <c r="I24" s="310"/>
      <c r="J24" s="272" t="s">
        <v>330</v>
      </c>
      <c r="K24" s="310"/>
      <c r="L24" s="272" t="s">
        <v>330</v>
      </c>
      <c r="M24" s="309"/>
      <c r="N24" s="184" t="s">
        <v>374</v>
      </c>
      <c r="O24" s="228"/>
      <c r="P24" s="228"/>
      <c r="Q24" s="228"/>
      <c r="R24" s="228"/>
      <c r="S24" s="228"/>
      <c r="T24" s="228"/>
    </row>
    <row r="25" s="313" customFormat="1" ht="15" customHeight="1">
      <c r="A25" s="163" t="s">
        <v>30</v>
      </c>
      <c r="B25" s="172" t="s">
        <v>105</v>
      </c>
      <c r="C25" s="268">
        <v>2</v>
      </c>
      <c r="D25" s="183"/>
      <c r="E25" s="183"/>
      <c r="F25" s="269">
        <v>2</v>
      </c>
      <c r="G25" s="172"/>
      <c r="H25" s="190" t="s">
        <v>330</v>
      </c>
      <c r="I25" s="309"/>
      <c r="J25" s="190" t="s">
        <v>330</v>
      </c>
      <c r="K25" s="309"/>
      <c r="L25" s="190" t="s">
        <v>330</v>
      </c>
      <c r="M25" s="309"/>
      <c r="N25" s="184" t="s">
        <v>299</v>
      </c>
      <c r="O25" s="228"/>
      <c r="P25" s="228"/>
      <c r="Q25" s="228"/>
      <c r="R25" s="228"/>
      <c r="S25" s="228"/>
      <c r="T25" s="228"/>
    </row>
    <row r="26" s="313" customFormat="1" ht="15" customHeight="1">
      <c r="A26" s="163" t="s">
        <v>31</v>
      </c>
      <c r="B26" s="172" t="s">
        <v>105</v>
      </c>
      <c r="C26" s="268">
        <v>2</v>
      </c>
      <c r="D26" s="183"/>
      <c r="E26" s="183"/>
      <c r="F26" s="269">
        <v>2</v>
      </c>
      <c r="G26" s="172"/>
      <c r="H26" s="190" t="s">
        <v>330</v>
      </c>
      <c r="I26" s="309"/>
      <c r="J26" s="190" t="s">
        <v>330</v>
      </c>
      <c r="K26" s="309"/>
      <c r="L26" s="190" t="s">
        <v>330</v>
      </c>
      <c r="M26" s="309"/>
      <c r="N26" s="184" t="s">
        <v>375</v>
      </c>
      <c r="O26" s="228"/>
      <c r="P26" s="228"/>
      <c r="Q26" s="228"/>
      <c r="R26" s="228"/>
      <c r="S26" s="228"/>
      <c r="T26" s="228"/>
    </row>
    <row r="27" s="313" customFormat="1" ht="15" customHeight="1">
      <c r="A27" s="163" t="s">
        <v>32</v>
      </c>
      <c r="B27" s="172" t="s">
        <v>105</v>
      </c>
      <c r="C27" s="268">
        <v>2</v>
      </c>
      <c r="D27" s="183"/>
      <c r="E27" s="183"/>
      <c r="F27" s="269">
        <v>2</v>
      </c>
      <c r="G27" s="190"/>
      <c r="H27" s="190" t="s">
        <v>330</v>
      </c>
      <c r="I27" s="286"/>
      <c r="J27" s="190" t="s">
        <v>330</v>
      </c>
      <c r="K27" s="286"/>
      <c r="L27" s="190" t="s">
        <v>330</v>
      </c>
      <c r="M27" s="286"/>
      <c r="N27" s="167" t="s">
        <v>376</v>
      </c>
      <c r="O27" s="228"/>
      <c r="P27" s="228"/>
      <c r="Q27" s="228"/>
      <c r="R27" s="228"/>
      <c r="S27" s="228"/>
      <c r="T27" s="228"/>
    </row>
    <row r="28" s="313" customFormat="1" ht="15" customHeight="1">
      <c r="A28" s="163" t="s">
        <v>33</v>
      </c>
      <c r="B28" s="172" t="s">
        <v>105</v>
      </c>
      <c r="C28" s="268">
        <v>2</v>
      </c>
      <c r="D28" s="183"/>
      <c r="E28" s="183"/>
      <c r="F28" s="269">
        <v>2</v>
      </c>
      <c r="G28" s="190"/>
      <c r="H28" s="190" t="s">
        <v>330</v>
      </c>
      <c r="I28" s="309"/>
      <c r="J28" s="190" t="s">
        <v>330</v>
      </c>
      <c r="K28" s="309"/>
      <c r="L28" s="190" t="s">
        <v>330</v>
      </c>
      <c r="M28" s="309"/>
      <c r="N28" s="184" t="s">
        <v>377</v>
      </c>
      <c r="O28" s="228"/>
      <c r="P28" s="228"/>
      <c r="Q28" s="228"/>
      <c r="R28" s="228"/>
      <c r="S28" s="228"/>
      <c r="T28" s="228"/>
    </row>
    <row r="29">
      <c r="A29" s="228"/>
      <c r="B29" s="229"/>
      <c r="C29" s="229"/>
      <c r="D29" s="229"/>
      <c r="E29" s="229"/>
      <c r="F29" s="229"/>
      <c r="G29" s="229"/>
      <c r="H29" s="315"/>
      <c r="I29" s="228"/>
      <c r="J29" s="228"/>
      <c r="K29" s="228"/>
      <c r="L29" s="228"/>
      <c r="M29" s="228"/>
      <c r="N29" s="229"/>
      <c r="O29" s="228"/>
      <c r="P29" s="228"/>
      <c r="Q29" s="228"/>
      <c r="R29" s="228"/>
      <c r="S29" s="228"/>
      <c r="T29" s="228"/>
    </row>
    <row r="30">
      <c r="A30" s="228"/>
      <c r="B30" s="229"/>
      <c r="C30" s="229"/>
      <c r="D30" s="229"/>
      <c r="E30" s="229"/>
      <c r="F30" s="229"/>
      <c r="G30" s="229"/>
      <c r="H30" s="315"/>
      <c r="I30" s="228"/>
      <c r="J30" s="228"/>
      <c r="K30" s="228"/>
      <c r="L30" s="228"/>
      <c r="M30" s="228"/>
      <c r="N30" s="229"/>
      <c r="O30" s="228"/>
      <c r="P30" s="228"/>
      <c r="Q30" s="228"/>
      <c r="R30" s="228"/>
      <c r="S30" s="228"/>
      <c r="T30" s="228"/>
    </row>
    <row r="31">
      <c r="A31" s="228"/>
      <c r="B31" s="228"/>
      <c r="C31" s="228"/>
      <c r="D31" s="228"/>
      <c r="E31" s="228"/>
      <c r="F31" s="228"/>
      <c r="G31" s="228"/>
      <c r="H31" s="315"/>
      <c r="I31" s="228"/>
      <c r="J31" s="228"/>
      <c r="K31" s="228"/>
      <c r="L31" s="228"/>
      <c r="M31" s="228"/>
      <c r="N31" s="228"/>
      <c r="O31" s="228"/>
      <c r="P31" s="228"/>
      <c r="Q31" s="228"/>
      <c r="R31" s="228"/>
      <c r="S31" s="228"/>
      <c r="T31" s="228"/>
    </row>
    <row r="32">
      <c r="A32" s="228"/>
      <c r="B32" s="229"/>
      <c r="C32" s="229"/>
      <c r="D32" s="229"/>
      <c r="E32" s="229"/>
      <c r="F32" s="229"/>
      <c r="G32" s="229"/>
      <c r="H32" s="315"/>
      <c r="I32" s="228"/>
      <c r="J32" s="228"/>
      <c r="K32" s="228"/>
      <c r="L32" s="228"/>
      <c r="M32" s="228"/>
      <c r="N32" s="229"/>
      <c r="O32" s="228"/>
      <c r="P32" s="228"/>
      <c r="Q32" s="228"/>
      <c r="R32" s="228"/>
      <c r="S32" s="228"/>
      <c r="T32" s="228"/>
    </row>
    <row r="33">
      <c r="A33" s="228"/>
      <c r="B33" s="229"/>
      <c r="C33" s="229"/>
      <c r="D33" s="229"/>
      <c r="E33" s="229"/>
      <c r="F33" s="229"/>
      <c r="G33" s="229"/>
      <c r="H33" s="315"/>
      <c r="I33" s="228"/>
      <c r="J33" s="228"/>
      <c r="K33" s="228"/>
      <c r="L33" s="228"/>
      <c r="M33" s="228"/>
      <c r="N33" s="229"/>
      <c r="O33" s="228"/>
      <c r="P33" s="228"/>
      <c r="Q33" s="228"/>
      <c r="R33" s="228"/>
      <c r="S33" s="228"/>
      <c r="T33" s="228"/>
    </row>
    <row r="34">
      <c r="A34" s="228"/>
      <c r="B34" s="229"/>
      <c r="C34" s="229"/>
      <c r="D34" s="229"/>
      <c r="E34" s="229"/>
      <c r="F34" s="229"/>
      <c r="G34" s="229"/>
      <c r="H34" s="315"/>
      <c r="I34" s="228"/>
      <c r="J34" s="228"/>
      <c r="K34" s="228"/>
      <c r="L34" s="228"/>
      <c r="M34" s="228"/>
      <c r="N34" s="229"/>
    </row>
    <row r="35">
      <c r="A35" s="228"/>
      <c r="B35" s="229"/>
      <c r="C35" s="229"/>
      <c r="D35" s="229"/>
      <c r="E35" s="229"/>
      <c r="F35" s="229"/>
      <c r="G35" s="229"/>
      <c r="H35" s="315"/>
      <c r="I35" s="228"/>
      <c r="J35" s="228"/>
      <c r="K35" s="228"/>
      <c r="L35" s="228"/>
      <c r="M35" s="228"/>
      <c r="N35" s="229"/>
    </row>
    <row r="36">
      <c r="A36" s="228"/>
      <c r="B36" s="229"/>
      <c r="C36" s="229"/>
      <c r="D36" s="229"/>
      <c r="E36" s="229"/>
      <c r="F36" s="229"/>
      <c r="G36" s="229"/>
      <c r="H36" s="315"/>
      <c r="I36" s="228"/>
      <c r="J36" s="228"/>
      <c r="K36" s="228"/>
      <c r="L36" s="228"/>
      <c r="M36" s="228"/>
      <c r="N36" s="229"/>
    </row>
    <row r="37">
      <c r="A37" s="228"/>
      <c r="B37" s="229"/>
      <c r="C37" s="229"/>
      <c r="D37" s="229"/>
      <c r="E37" s="229"/>
      <c r="F37" s="229"/>
      <c r="G37" s="229"/>
      <c r="H37" s="315"/>
      <c r="I37" s="228"/>
      <c r="J37" s="228"/>
      <c r="K37" s="228"/>
      <c r="L37" s="228"/>
      <c r="M37" s="228"/>
      <c r="N37" s="229"/>
    </row>
    <row r="38" ht="11.25" customHeight="1">
      <c r="A38" s="228"/>
      <c r="B38" s="229"/>
      <c r="C38" s="229"/>
      <c r="D38" s="229"/>
      <c r="E38" s="229"/>
      <c r="F38" s="229"/>
      <c r="G38" s="229"/>
      <c r="H38" s="315"/>
      <c r="I38" s="228"/>
      <c r="J38" s="228"/>
      <c r="K38" s="228"/>
      <c r="L38" s="228"/>
      <c r="M38" s="228"/>
      <c r="N38" s="229"/>
    </row>
    <row r="39">
      <c r="A39" s="228"/>
      <c r="B39" s="229"/>
      <c r="C39" s="229"/>
      <c r="D39" s="229"/>
      <c r="E39" s="229"/>
      <c r="F39" s="229"/>
      <c r="G39" s="229"/>
      <c r="H39" s="315"/>
      <c r="I39" s="228"/>
      <c r="J39" s="228"/>
      <c r="K39" s="228"/>
      <c r="L39" s="228"/>
      <c r="M39" s="228"/>
      <c r="N39" s="229"/>
    </row>
    <row r="40">
      <c r="H40" s="289"/>
    </row>
    <row r="41">
      <c r="H41" s="289"/>
    </row>
    <row r="42">
      <c r="H42" s="289"/>
    </row>
    <row r="43">
      <c r="H43" s="289"/>
    </row>
    <row r="44">
      <c r="H44" s="289"/>
    </row>
    <row r="45">
      <c r="H45" s="289"/>
    </row>
    <row r="46">
      <c r="H46" s="289"/>
    </row>
    <row r="47">
      <c r="H47" s="289"/>
    </row>
    <row r="48">
      <c r="H48" s="289"/>
    </row>
    <row r="49">
      <c r="H49" s="289"/>
    </row>
    <row r="50">
      <c r="H50" s="289"/>
    </row>
  </sheetData>
  <autoFilter ref="A7:M28"/>
  <mergeCells count="14">
    <mergeCell ref="A1:N1"/>
    <mergeCell ref="A2:N2"/>
    <mergeCell ref="A3:A6"/>
    <mergeCell ref="C3:F3"/>
    <mergeCell ref="G3:G6"/>
    <mergeCell ref="H3:M3"/>
    <mergeCell ref="N3:N6"/>
    <mergeCell ref="C4:C6"/>
    <mergeCell ref="D4:D6"/>
    <mergeCell ref="E4:E6"/>
    <mergeCell ref="F4:F6"/>
    <mergeCell ref="H4:I5"/>
    <mergeCell ref="J4:K5"/>
    <mergeCell ref="L4:M5"/>
  </mergeCells>
  <dataValidations count="1" disablePrompts="0">
    <dataValidation sqref="D8:E13 D15:E28" type="list" allowBlank="1" errorStyle="stop" imeMode="noControl" operator="between" showDropDown="0" showErrorMessage="1" showInputMessage="1"/>
  </dataValidations>
  <hyperlinks>
    <hyperlink r:id="rId1" ref="N8"/>
    <hyperlink r:id="rId2" ref="N9"/>
    <hyperlink r:id="rId3" ref="N10"/>
    <hyperlink r:id="rId4" ref="N11"/>
    <hyperlink r:id="rId5" ref="N12"/>
    <hyperlink r:id="rId6" ref="N13"/>
    <hyperlink r:id="rId7" ref="N15"/>
    <hyperlink r:id="rId8" ref="N16"/>
    <hyperlink r:id="rId9" ref="N18"/>
    <hyperlink r:id="rId10" ref="N19"/>
    <hyperlink r:id="rId11" ref="N20"/>
    <hyperlink r:id="rId12" ref="N21"/>
    <hyperlink r:id="rId13" ref="N22"/>
    <hyperlink r:id="rId14" ref="N23"/>
    <hyperlink r:id="rId15" ref="N24"/>
    <hyperlink r:id="rId16" ref="N25"/>
    <hyperlink r:id="rId17" ref="N27"/>
    <hyperlink r:id="rId18" ref="N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2" disablePrompts="0">
        <x14:dataValidation xr:uid="{00FD0084-005A-4576-9E12-005300C80024}" type="list" allowBlank="1" errorStyle="stop" imeMode="noControl" operator="between" showDropDown="0" showErrorMessage="1" showInputMessage="1">
          <x14:formula1>
            <xm:f>Выбор_3.1</xm:f>
          </x14:formula1>
          <xm:sqref>B14:C14 I27 N21 N16:N17 M27:N27 N8:N14 I16 M16 K16 K27</xm:sqref>
        </x14:dataValidation>
        <x14:dataValidation xr:uid="{00EC00E3-00E4-4EC1-814A-0022005400EF}" type="list" allowBlank="1" errorStyle="stop" imeMode="noControl" operator="between" showDropDown="0" showErrorMessage="1" showInputMessage="1">
          <x14:formula1>
            <xm:f>$B$4:$B$6</xm:f>
          </x14:formula1>
          <xm:sqref>B8:B13 B15:B28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0"/>
  </sheetPr>
  <sheetViews>
    <sheetView showRuler="1" zoomScale="100" workbookViewId="0">
      <selection activeCell="A1" activeCellId="0" sqref="A1:H1"/>
    </sheetView>
  </sheetViews>
  <sheetFormatPr defaultColWidth="8.85546875" defaultRowHeight="14.25"/>
  <cols>
    <col customWidth="1" min="1" max="1" style="228" width="19.42578125"/>
    <col customWidth="1" min="2" max="2" style="229" width="54.85546875"/>
    <col customWidth="1" min="3" max="3" style="230" width="6.28515625"/>
    <col customWidth="1" min="4" max="5" style="229" width="6.7109375"/>
    <col customWidth="1" min="6" max="6" style="231" width="6.7109375"/>
    <col customWidth="1" min="7" max="7" style="229" width="14.140625"/>
    <col customWidth="1" min="8" max="8" style="229" width="8.140625"/>
    <col min="9" max="16384" style="228" width="8.85546875"/>
  </cols>
  <sheetData>
    <row r="1" ht="39" customHeight="1">
      <c r="A1" s="294" t="s">
        <v>406</v>
      </c>
      <c r="B1" s="294"/>
      <c r="C1" s="294"/>
      <c r="D1" s="294"/>
      <c r="E1" s="294"/>
      <c r="F1" s="294"/>
      <c r="G1" s="294"/>
      <c r="H1" s="294"/>
    </row>
    <row r="2" s="238" customFormat="1" ht="46.5" customHeight="1">
      <c r="A2" s="316" t="s">
        <v>110</v>
      </c>
      <c r="B2" s="316"/>
      <c r="C2" s="316"/>
      <c r="D2" s="316"/>
      <c r="E2" s="316"/>
      <c r="F2" s="316"/>
      <c r="G2" s="316"/>
      <c r="H2" s="316"/>
      <c r="I2" s="315"/>
      <c r="J2" s="315"/>
      <c r="K2" s="315"/>
      <c r="L2" s="315"/>
      <c r="M2" s="315"/>
      <c r="N2" s="315"/>
      <c r="O2" s="315"/>
      <c r="P2" s="315"/>
      <c r="Q2" s="315"/>
      <c r="R2" s="315"/>
      <c r="S2" s="315"/>
      <c r="T2" s="315"/>
      <c r="U2" s="315"/>
      <c r="V2" s="315"/>
    </row>
    <row r="3" ht="26.25" customHeight="1">
      <c r="A3" s="188" t="s">
        <v>315</v>
      </c>
      <c r="B3" s="189" t="s">
        <v>109</v>
      </c>
      <c r="C3" s="189" t="s">
        <v>407</v>
      </c>
      <c r="D3" s="240"/>
      <c r="E3" s="240"/>
      <c r="F3" s="240"/>
      <c r="G3" s="190" t="s">
        <v>258</v>
      </c>
      <c r="H3" s="188" t="s">
        <v>260</v>
      </c>
      <c r="I3" s="228"/>
      <c r="J3" s="228"/>
      <c r="K3" s="228"/>
      <c r="L3" s="228"/>
      <c r="M3" s="228"/>
      <c r="N3" s="228"/>
      <c r="O3" s="228"/>
      <c r="P3" s="228"/>
      <c r="Q3" s="228"/>
      <c r="R3" s="228"/>
      <c r="S3" s="228"/>
      <c r="T3" s="228"/>
      <c r="U3" s="228"/>
      <c r="V3" s="228"/>
    </row>
    <row r="4" s="228" customFormat="1" ht="26.25" customHeight="1">
      <c r="A4" s="190"/>
      <c r="B4" s="243" t="s">
        <v>111</v>
      </c>
      <c r="C4" s="244" t="s">
        <v>261</v>
      </c>
      <c r="D4" s="188" t="s">
        <v>356</v>
      </c>
      <c r="E4" s="188" t="s">
        <v>357</v>
      </c>
      <c r="F4" s="245" t="s">
        <v>5</v>
      </c>
      <c r="G4" s="241"/>
      <c r="H4" s="188"/>
      <c r="I4" s="228"/>
      <c r="J4" s="228"/>
      <c r="K4" s="228"/>
      <c r="L4" s="228"/>
      <c r="M4" s="228"/>
      <c r="N4" s="228"/>
      <c r="O4" s="228"/>
      <c r="P4" s="228"/>
      <c r="Q4" s="228"/>
      <c r="R4" s="228"/>
      <c r="S4" s="228"/>
      <c r="T4" s="228"/>
      <c r="U4" s="228"/>
      <c r="V4" s="228"/>
    </row>
    <row r="5" s="228" customFormat="1" ht="26.25" customHeight="1">
      <c r="A5" s="190"/>
      <c r="B5" s="243" t="s">
        <v>112</v>
      </c>
      <c r="C5" s="244"/>
      <c r="D5" s="188"/>
      <c r="E5" s="188"/>
      <c r="F5" s="245"/>
      <c r="G5" s="241"/>
      <c r="H5" s="188"/>
      <c r="I5" s="228"/>
      <c r="J5" s="228"/>
      <c r="K5" s="228"/>
      <c r="L5" s="228"/>
      <c r="M5" s="228"/>
      <c r="N5" s="228"/>
      <c r="O5" s="228"/>
      <c r="P5" s="228"/>
      <c r="Q5" s="228"/>
      <c r="R5" s="228"/>
      <c r="S5" s="228"/>
      <c r="T5" s="228"/>
      <c r="U5" s="228"/>
      <c r="V5" s="228"/>
    </row>
    <row r="6" s="228" customFormat="1" ht="14.25" customHeight="1">
      <c r="A6" s="190"/>
      <c r="B6" s="243" t="s">
        <v>113</v>
      </c>
      <c r="C6" s="244"/>
      <c r="D6" s="188"/>
      <c r="E6" s="188"/>
      <c r="F6" s="245"/>
      <c r="G6" s="241"/>
      <c r="H6" s="188"/>
      <c r="I6" s="228"/>
      <c r="J6" s="228"/>
      <c r="K6" s="228"/>
      <c r="L6" s="228"/>
      <c r="M6" s="228"/>
      <c r="N6" s="228"/>
      <c r="O6" s="228"/>
      <c r="P6" s="228"/>
      <c r="Q6" s="228"/>
      <c r="R6" s="228"/>
      <c r="S6" s="228"/>
      <c r="T6" s="228"/>
      <c r="U6" s="228"/>
      <c r="V6" s="228"/>
    </row>
    <row r="7" s="313" customFormat="1" ht="21" hidden="1">
      <c r="A7" s="160" t="s">
        <v>38</v>
      </c>
      <c r="B7" s="248"/>
      <c r="C7" s="249"/>
      <c r="D7" s="250"/>
      <c r="E7" s="250"/>
      <c r="F7" s="251"/>
      <c r="G7" s="252"/>
      <c r="H7" s="248"/>
      <c r="I7" s="228"/>
      <c r="J7" s="228"/>
      <c r="K7" s="228"/>
      <c r="L7" s="228"/>
      <c r="M7" s="228"/>
      <c r="N7" s="228"/>
      <c r="O7" s="228"/>
      <c r="P7" s="228"/>
      <c r="Q7" s="228"/>
      <c r="R7" s="228"/>
      <c r="S7" s="228"/>
      <c r="T7" s="228"/>
      <c r="U7" s="228"/>
      <c r="V7" s="228"/>
    </row>
    <row r="8" s="313" customFormat="1" ht="15" customHeight="1">
      <c r="A8" s="163" t="s">
        <v>13</v>
      </c>
      <c r="B8" s="172" t="s">
        <v>111</v>
      </c>
      <c r="C8" s="268">
        <v>2</v>
      </c>
      <c r="D8" s="183"/>
      <c r="E8" s="183"/>
      <c r="F8" s="269">
        <v>2</v>
      </c>
      <c r="G8" s="190"/>
      <c r="H8" s="167" t="s">
        <v>359</v>
      </c>
      <c r="I8" s="228"/>
      <c r="J8" s="228"/>
      <c r="K8" s="228"/>
      <c r="L8" s="228"/>
      <c r="M8" s="228"/>
      <c r="N8" s="228"/>
      <c r="O8" s="228"/>
      <c r="P8" s="228"/>
      <c r="Q8" s="228"/>
      <c r="R8" s="228"/>
      <c r="S8" s="228"/>
      <c r="T8" s="228"/>
      <c r="U8" s="228"/>
      <c r="V8" s="228"/>
    </row>
    <row r="9" s="314" customFormat="1" ht="15" customHeight="1">
      <c r="A9" s="163" t="s">
        <v>14</v>
      </c>
      <c r="B9" s="172" t="s">
        <v>111</v>
      </c>
      <c r="C9" s="268">
        <v>2</v>
      </c>
      <c r="D9" s="183"/>
      <c r="E9" s="183"/>
      <c r="F9" s="269">
        <v>2</v>
      </c>
      <c r="G9" s="190"/>
      <c r="H9" s="167" t="s">
        <v>401</v>
      </c>
      <c r="I9" s="228"/>
      <c r="J9" s="228"/>
      <c r="K9" s="228"/>
      <c r="L9" s="228"/>
      <c r="M9" s="228"/>
      <c r="N9" s="228"/>
      <c r="O9" s="228"/>
      <c r="P9" s="228"/>
      <c r="Q9" s="228"/>
      <c r="R9" s="228"/>
      <c r="S9" s="228"/>
      <c r="T9" s="228"/>
      <c r="U9" s="228"/>
      <c r="V9" s="228"/>
    </row>
    <row r="10" s="313" customFormat="1" ht="15" customHeight="1">
      <c r="A10" s="163" t="s">
        <v>15</v>
      </c>
      <c r="B10" s="172" t="s">
        <v>111</v>
      </c>
      <c r="C10" s="268">
        <v>2</v>
      </c>
      <c r="D10" s="183"/>
      <c r="E10" s="183"/>
      <c r="F10" s="269">
        <v>2</v>
      </c>
      <c r="G10" s="190"/>
      <c r="H10" s="167" t="s">
        <v>387</v>
      </c>
      <c r="I10" s="228"/>
      <c r="J10" s="228"/>
      <c r="K10" s="228"/>
      <c r="L10" s="228"/>
      <c r="M10" s="228"/>
      <c r="N10" s="228"/>
      <c r="O10" s="228"/>
      <c r="P10" s="228"/>
      <c r="Q10" s="228"/>
      <c r="R10" s="228"/>
      <c r="S10" s="228"/>
      <c r="T10" s="228"/>
      <c r="U10" s="228"/>
      <c r="V10" s="228"/>
    </row>
    <row r="11" s="314" customFormat="1" ht="15" customHeight="1">
      <c r="A11" s="163" t="s">
        <v>16</v>
      </c>
      <c r="B11" s="172" t="s">
        <v>111</v>
      </c>
      <c r="C11" s="268">
        <v>2</v>
      </c>
      <c r="D11" s="183"/>
      <c r="E11" s="183"/>
      <c r="F11" s="269">
        <v>2</v>
      </c>
      <c r="G11" s="172"/>
      <c r="H11" s="167" t="s">
        <v>362</v>
      </c>
      <c r="I11" s="228"/>
      <c r="J11" s="228"/>
      <c r="K11" s="228"/>
      <c r="L11" s="228"/>
      <c r="M11" s="228"/>
      <c r="N11" s="228"/>
      <c r="O11" s="228"/>
      <c r="P11" s="228"/>
      <c r="Q11" s="228"/>
      <c r="R11" s="228"/>
      <c r="S11" s="228"/>
      <c r="T11" s="228"/>
      <c r="U11" s="228"/>
      <c r="V11" s="228"/>
    </row>
    <row r="12" s="313" customFormat="1" ht="15" customHeight="1">
      <c r="A12" s="163" t="s">
        <v>17</v>
      </c>
      <c r="B12" s="172" t="s">
        <v>111</v>
      </c>
      <c r="C12" s="268">
        <v>2</v>
      </c>
      <c r="D12" s="183"/>
      <c r="E12" s="183"/>
      <c r="F12" s="269">
        <v>2</v>
      </c>
      <c r="G12" s="172"/>
      <c r="H12" s="167" t="s">
        <v>363</v>
      </c>
      <c r="I12" s="228"/>
      <c r="J12" s="228"/>
      <c r="K12" s="228"/>
      <c r="L12" s="228"/>
      <c r="M12" s="228"/>
      <c r="N12" s="228"/>
      <c r="O12" s="228"/>
      <c r="P12" s="228"/>
      <c r="Q12" s="228"/>
      <c r="R12" s="228"/>
      <c r="S12" s="228"/>
      <c r="T12" s="228"/>
      <c r="U12" s="228"/>
      <c r="V12" s="228"/>
    </row>
    <row r="13" s="313" customFormat="1" ht="15" customHeight="1">
      <c r="A13" s="163" t="s">
        <v>18</v>
      </c>
      <c r="B13" s="172" t="s">
        <v>111</v>
      </c>
      <c r="C13" s="268">
        <v>2</v>
      </c>
      <c r="D13" s="183"/>
      <c r="E13" s="183"/>
      <c r="F13" s="269">
        <v>2</v>
      </c>
      <c r="G13" s="172"/>
      <c r="H13" s="167" t="s">
        <v>364</v>
      </c>
      <c r="I13" s="228"/>
      <c r="J13" s="228"/>
      <c r="K13" s="228"/>
      <c r="L13" s="228"/>
      <c r="M13" s="228"/>
      <c r="N13" s="228"/>
      <c r="O13" s="228"/>
      <c r="P13" s="228"/>
      <c r="Q13" s="228"/>
      <c r="R13" s="228"/>
      <c r="S13" s="228"/>
      <c r="T13" s="228"/>
      <c r="U13" s="228"/>
      <c r="V13" s="228"/>
    </row>
    <row r="14" s="313" customFormat="1" ht="15" hidden="1" customHeight="1">
      <c r="A14" s="175" t="s">
        <v>19</v>
      </c>
      <c r="B14" s="274"/>
      <c r="C14" s="274"/>
      <c r="D14" s="275"/>
      <c r="E14" s="177"/>
      <c r="F14" s="276"/>
      <c r="G14" s="277"/>
      <c r="H14" s="303"/>
      <c r="I14" s="228"/>
      <c r="J14" s="228"/>
      <c r="K14" s="228"/>
      <c r="L14" s="228"/>
      <c r="M14" s="228"/>
      <c r="N14" s="228"/>
      <c r="O14" s="228"/>
      <c r="P14" s="228"/>
      <c r="Q14" s="228"/>
      <c r="R14" s="228"/>
      <c r="S14" s="228"/>
      <c r="T14" s="228"/>
      <c r="U14" s="228"/>
      <c r="V14" s="228"/>
    </row>
    <row r="15" s="313" customFormat="1" ht="15" customHeight="1">
      <c r="A15" s="163" t="s">
        <v>20</v>
      </c>
      <c r="B15" s="172" t="s">
        <v>111</v>
      </c>
      <c r="C15" s="268">
        <v>2</v>
      </c>
      <c r="D15" s="183"/>
      <c r="E15" s="183"/>
      <c r="F15" s="269">
        <v>2</v>
      </c>
      <c r="G15" s="190"/>
      <c r="H15" s="184" t="s">
        <v>365</v>
      </c>
      <c r="I15" s="228"/>
      <c r="J15" s="228"/>
      <c r="K15" s="228"/>
      <c r="L15" s="228"/>
      <c r="M15" s="228"/>
      <c r="N15" s="228"/>
      <c r="O15" s="228"/>
      <c r="P15" s="228"/>
      <c r="Q15" s="228"/>
      <c r="R15" s="228"/>
      <c r="S15" s="228"/>
      <c r="T15" s="228"/>
      <c r="U15" s="228"/>
      <c r="V15" s="228"/>
    </row>
    <row r="16" s="313" customFormat="1" ht="15" customHeight="1">
      <c r="A16" s="163" t="s">
        <v>21</v>
      </c>
      <c r="B16" s="172" t="s">
        <v>111</v>
      </c>
      <c r="C16" s="268">
        <v>2</v>
      </c>
      <c r="D16" s="183"/>
      <c r="E16" s="183"/>
      <c r="F16" s="269">
        <v>2</v>
      </c>
      <c r="G16" s="163"/>
      <c r="H16" s="167" t="s">
        <v>366</v>
      </c>
      <c r="I16" s="228"/>
      <c r="J16" s="228"/>
      <c r="K16" s="228"/>
      <c r="L16" s="228"/>
      <c r="M16" s="228"/>
      <c r="N16" s="228"/>
      <c r="O16" s="228"/>
      <c r="P16" s="228"/>
      <c r="Q16" s="228"/>
      <c r="R16" s="228"/>
      <c r="S16" s="228"/>
      <c r="T16" s="228"/>
      <c r="U16" s="228"/>
      <c r="V16" s="228"/>
    </row>
    <row r="17" s="313" customFormat="1" ht="15" customHeight="1">
      <c r="A17" s="163" t="s">
        <v>22</v>
      </c>
      <c r="B17" s="172" t="s">
        <v>111</v>
      </c>
      <c r="C17" s="268">
        <v>2</v>
      </c>
      <c r="D17" s="183"/>
      <c r="E17" s="183"/>
      <c r="F17" s="269">
        <v>2</v>
      </c>
      <c r="G17" s="164"/>
      <c r="H17" s="167" t="s">
        <v>367</v>
      </c>
      <c r="I17" s="228"/>
      <c r="J17" s="228"/>
      <c r="K17" s="228"/>
      <c r="L17" s="228"/>
      <c r="M17" s="228"/>
      <c r="N17" s="228"/>
      <c r="O17" s="228"/>
      <c r="P17" s="228"/>
      <c r="Q17" s="228"/>
      <c r="R17" s="228"/>
      <c r="S17" s="228"/>
      <c r="T17" s="228"/>
      <c r="U17" s="228"/>
      <c r="V17" s="228"/>
    </row>
    <row r="18" s="313" customFormat="1" ht="15" customHeight="1">
      <c r="A18" s="163" t="s">
        <v>23</v>
      </c>
      <c r="B18" s="172" t="s">
        <v>111</v>
      </c>
      <c r="C18" s="268">
        <v>2</v>
      </c>
      <c r="D18" s="183"/>
      <c r="E18" s="183"/>
      <c r="F18" s="269">
        <v>2</v>
      </c>
      <c r="G18" s="190"/>
      <c r="H18" s="184" t="s">
        <v>368</v>
      </c>
      <c r="I18" s="228"/>
      <c r="J18" s="228"/>
      <c r="K18" s="228"/>
      <c r="L18" s="228"/>
      <c r="M18" s="228"/>
      <c r="N18" s="228"/>
      <c r="O18" s="228"/>
      <c r="P18" s="228"/>
      <c r="Q18" s="228"/>
      <c r="R18" s="228"/>
      <c r="S18" s="228"/>
      <c r="T18" s="228"/>
      <c r="U18" s="228"/>
      <c r="V18" s="228"/>
    </row>
    <row r="19" s="313" customFormat="1" ht="15" customHeight="1">
      <c r="A19" s="163" t="s">
        <v>24</v>
      </c>
      <c r="B19" s="172" t="s">
        <v>111</v>
      </c>
      <c r="C19" s="268">
        <v>2</v>
      </c>
      <c r="D19" s="183"/>
      <c r="E19" s="183"/>
      <c r="F19" s="269">
        <v>2</v>
      </c>
      <c r="G19" s="164"/>
      <c r="H19" s="184" t="s">
        <v>369</v>
      </c>
      <c r="I19" s="228"/>
      <c r="J19" s="228"/>
      <c r="K19" s="228"/>
      <c r="L19" s="228"/>
      <c r="M19" s="228"/>
      <c r="N19" s="228"/>
      <c r="O19" s="228"/>
      <c r="P19" s="228"/>
      <c r="Q19" s="228"/>
      <c r="R19" s="228"/>
      <c r="S19" s="228"/>
      <c r="T19" s="228"/>
      <c r="U19" s="228"/>
      <c r="V19" s="228"/>
    </row>
    <row r="20" s="313" customFormat="1" ht="15" customHeight="1">
      <c r="A20" s="163" t="s">
        <v>25</v>
      </c>
      <c r="B20" s="172" t="s">
        <v>111</v>
      </c>
      <c r="C20" s="268">
        <v>2</v>
      </c>
      <c r="D20" s="183"/>
      <c r="E20" s="183"/>
      <c r="F20" s="269">
        <v>2</v>
      </c>
      <c r="G20" s="164"/>
      <c r="H20" s="184" t="s">
        <v>391</v>
      </c>
      <c r="I20" s="228"/>
      <c r="J20" s="228"/>
      <c r="K20" s="228"/>
      <c r="L20" s="228"/>
      <c r="M20" s="228"/>
      <c r="N20" s="228"/>
      <c r="O20" s="228"/>
      <c r="P20" s="228"/>
      <c r="Q20" s="228"/>
      <c r="R20" s="228"/>
      <c r="S20" s="228"/>
      <c r="T20" s="228"/>
      <c r="U20" s="228"/>
      <c r="V20" s="228"/>
    </row>
    <row r="21" s="313" customFormat="1" ht="15" customHeight="1">
      <c r="A21" s="163" t="s">
        <v>26</v>
      </c>
      <c r="B21" s="172" t="s">
        <v>111</v>
      </c>
      <c r="C21" s="268">
        <v>2</v>
      </c>
      <c r="D21" s="183"/>
      <c r="E21" s="183"/>
      <c r="F21" s="269">
        <v>2</v>
      </c>
      <c r="G21" s="190"/>
      <c r="H21" s="167" t="s">
        <v>371</v>
      </c>
      <c r="I21" s="228"/>
      <c r="J21" s="228"/>
      <c r="K21" s="228"/>
      <c r="L21" s="228"/>
      <c r="M21" s="228"/>
      <c r="N21" s="228"/>
      <c r="O21" s="228"/>
      <c r="P21" s="228"/>
      <c r="Q21" s="228"/>
      <c r="R21" s="228"/>
      <c r="S21" s="228"/>
      <c r="T21" s="228"/>
      <c r="U21" s="228"/>
      <c r="V21" s="228"/>
    </row>
    <row r="22" s="313" customFormat="1" ht="15" customHeight="1">
      <c r="A22" s="163" t="s">
        <v>27</v>
      </c>
      <c r="B22" s="172" t="s">
        <v>111</v>
      </c>
      <c r="C22" s="268">
        <v>2</v>
      </c>
      <c r="D22" s="183"/>
      <c r="E22" s="183"/>
      <c r="F22" s="269">
        <v>2</v>
      </c>
      <c r="G22" s="172"/>
      <c r="H22" s="273" t="s">
        <v>372</v>
      </c>
      <c r="I22" s="228"/>
      <c r="J22" s="228"/>
      <c r="K22" s="228"/>
      <c r="L22" s="228"/>
      <c r="M22" s="228"/>
      <c r="N22" s="228"/>
      <c r="O22" s="228"/>
      <c r="P22" s="228"/>
      <c r="Q22" s="228"/>
      <c r="R22" s="228"/>
      <c r="S22" s="228"/>
      <c r="T22" s="228"/>
      <c r="U22" s="228"/>
      <c r="V22" s="228"/>
    </row>
    <row r="23" s="313" customFormat="1" ht="15" customHeight="1">
      <c r="A23" s="163" t="s">
        <v>28</v>
      </c>
      <c r="B23" s="172" t="s">
        <v>111</v>
      </c>
      <c r="C23" s="268">
        <v>2</v>
      </c>
      <c r="D23" s="183"/>
      <c r="E23" s="183"/>
      <c r="F23" s="269">
        <v>2</v>
      </c>
      <c r="G23" s="190"/>
      <c r="H23" s="167" t="s">
        <v>373</v>
      </c>
      <c r="I23" s="228"/>
      <c r="J23" s="228"/>
      <c r="K23" s="228"/>
      <c r="L23" s="228"/>
      <c r="M23" s="228"/>
      <c r="N23" s="228"/>
      <c r="O23" s="228"/>
      <c r="P23" s="228"/>
      <c r="Q23" s="228"/>
      <c r="R23" s="228"/>
      <c r="S23" s="228"/>
      <c r="T23" s="228"/>
      <c r="U23" s="228"/>
      <c r="V23" s="228"/>
    </row>
    <row r="24" s="313" customFormat="1" ht="15" customHeight="1">
      <c r="A24" s="163" t="s">
        <v>29</v>
      </c>
      <c r="B24" s="172" t="s">
        <v>111</v>
      </c>
      <c r="C24" s="268">
        <v>2</v>
      </c>
      <c r="D24" s="183"/>
      <c r="E24" s="183"/>
      <c r="F24" s="269">
        <v>2</v>
      </c>
      <c r="G24" s="172" t="s">
        <v>281</v>
      </c>
      <c r="H24" s="184" t="s">
        <v>374</v>
      </c>
      <c r="I24" s="228"/>
      <c r="J24" s="228"/>
      <c r="K24" s="228"/>
      <c r="L24" s="228"/>
      <c r="M24" s="228"/>
      <c r="N24" s="228"/>
      <c r="O24" s="228"/>
      <c r="P24" s="228"/>
      <c r="Q24" s="228"/>
      <c r="R24" s="228"/>
      <c r="S24" s="228"/>
      <c r="T24" s="228"/>
      <c r="U24" s="228"/>
      <c r="V24" s="228"/>
    </row>
    <row r="25" s="313" customFormat="1" ht="15" customHeight="1">
      <c r="A25" s="163" t="s">
        <v>30</v>
      </c>
      <c r="B25" s="172" t="s">
        <v>111</v>
      </c>
      <c r="C25" s="268">
        <v>2</v>
      </c>
      <c r="D25" s="183"/>
      <c r="E25" s="183"/>
      <c r="F25" s="269">
        <v>2</v>
      </c>
      <c r="G25" s="317"/>
      <c r="H25" s="184" t="s">
        <v>299</v>
      </c>
      <c r="I25" s="228"/>
      <c r="J25" s="228"/>
      <c r="K25" s="228"/>
      <c r="L25" s="228"/>
      <c r="M25" s="228"/>
      <c r="N25" s="228"/>
      <c r="O25" s="228"/>
      <c r="P25" s="228"/>
      <c r="Q25" s="228"/>
      <c r="R25" s="228"/>
      <c r="S25" s="228"/>
      <c r="T25" s="228"/>
      <c r="U25" s="228"/>
      <c r="V25" s="228"/>
    </row>
    <row r="26" s="313" customFormat="1" ht="15" customHeight="1">
      <c r="A26" s="163" t="s">
        <v>31</v>
      </c>
      <c r="B26" s="172" t="s">
        <v>111</v>
      </c>
      <c r="C26" s="268">
        <v>2</v>
      </c>
      <c r="D26" s="183"/>
      <c r="E26" s="183"/>
      <c r="F26" s="269">
        <v>2</v>
      </c>
      <c r="G26" s="172"/>
      <c r="H26" s="184" t="s">
        <v>375</v>
      </c>
      <c r="I26" s="228"/>
      <c r="J26" s="228"/>
      <c r="K26" s="228"/>
      <c r="L26" s="228"/>
      <c r="M26" s="228"/>
      <c r="N26" s="228"/>
      <c r="O26" s="228"/>
      <c r="P26" s="228"/>
      <c r="Q26" s="228"/>
      <c r="R26" s="228"/>
      <c r="S26" s="228"/>
      <c r="T26" s="228"/>
      <c r="U26" s="228"/>
      <c r="V26" s="228"/>
    </row>
    <row r="27" s="313" customFormat="1" ht="15" customHeight="1">
      <c r="A27" s="163" t="s">
        <v>32</v>
      </c>
      <c r="B27" s="172" t="s">
        <v>111</v>
      </c>
      <c r="C27" s="268">
        <v>2</v>
      </c>
      <c r="D27" s="183"/>
      <c r="E27" s="183"/>
      <c r="F27" s="269">
        <v>2</v>
      </c>
      <c r="G27" s="190"/>
      <c r="H27" s="167" t="s">
        <v>376</v>
      </c>
      <c r="I27" s="228"/>
      <c r="J27" s="228"/>
      <c r="K27" s="228"/>
      <c r="L27" s="228"/>
      <c r="M27" s="228"/>
      <c r="N27" s="228"/>
      <c r="O27" s="228"/>
      <c r="P27" s="228"/>
      <c r="Q27" s="228"/>
      <c r="R27" s="228"/>
      <c r="S27" s="228"/>
      <c r="T27" s="228"/>
      <c r="U27" s="228"/>
      <c r="V27" s="228"/>
    </row>
    <row r="28" s="313" customFormat="1" ht="15" customHeight="1">
      <c r="A28" s="163" t="s">
        <v>33</v>
      </c>
      <c r="B28" s="172" t="s">
        <v>111</v>
      </c>
      <c r="C28" s="268">
        <v>2</v>
      </c>
      <c r="D28" s="183"/>
      <c r="E28" s="183"/>
      <c r="F28" s="269">
        <v>2</v>
      </c>
      <c r="G28" s="190"/>
      <c r="H28" s="184" t="s">
        <v>377</v>
      </c>
      <c r="I28" s="228"/>
      <c r="J28" s="228"/>
      <c r="K28" s="228"/>
      <c r="L28" s="228"/>
      <c r="M28" s="228"/>
      <c r="N28" s="228"/>
      <c r="O28" s="228"/>
      <c r="P28" s="228"/>
      <c r="Q28" s="228"/>
      <c r="R28" s="228"/>
      <c r="S28" s="228"/>
      <c r="T28" s="228"/>
      <c r="U28" s="228"/>
      <c r="V28" s="228"/>
    </row>
    <row r="29">
      <c r="A29" s="228"/>
      <c r="B29" s="229"/>
      <c r="C29" s="229"/>
      <c r="D29" s="229"/>
      <c r="E29" s="229"/>
      <c r="F29" s="229"/>
      <c r="G29" s="229"/>
      <c r="H29" s="229"/>
      <c r="I29" s="228"/>
      <c r="J29" s="228"/>
      <c r="K29" s="228"/>
      <c r="L29" s="228"/>
      <c r="M29" s="228"/>
      <c r="N29" s="228"/>
      <c r="O29" s="228"/>
      <c r="P29" s="228"/>
      <c r="Q29" s="228"/>
      <c r="R29" s="228"/>
      <c r="S29" s="228"/>
      <c r="T29" s="228"/>
      <c r="U29" s="228"/>
      <c r="V29" s="228"/>
    </row>
    <row r="30">
      <c r="A30" s="228"/>
      <c r="B30" s="229"/>
      <c r="C30" s="229"/>
      <c r="D30" s="229"/>
      <c r="E30" s="229"/>
      <c r="F30" s="229"/>
      <c r="G30" s="229"/>
      <c r="H30" s="229"/>
      <c r="I30" s="228"/>
      <c r="J30" s="228"/>
      <c r="K30" s="228"/>
      <c r="L30" s="228"/>
      <c r="M30" s="228"/>
      <c r="N30" s="228"/>
      <c r="O30" s="228"/>
      <c r="P30" s="228"/>
      <c r="Q30" s="228"/>
      <c r="R30" s="228"/>
      <c r="S30" s="228"/>
      <c r="T30" s="228"/>
      <c r="U30" s="228"/>
      <c r="V30" s="228"/>
    </row>
    <row r="31">
      <c r="A31" s="228"/>
      <c r="B31" s="228"/>
      <c r="C31" s="228"/>
      <c r="D31" s="228"/>
      <c r="E31" s="228"/>
      <c r="F31" s="228"/>
      <c r="G31" s="228"/>
      <c r="H31" s="228"/>
      <c r="I31" s="228"/>
      <c r="J31" s="228"/>
      <c r="K31" s="228"/>
      <c r="L31" s="228"/>
      <c r="M31" s="228"/>
      <c r="N31" s="228"/>
      <c r="O31" s="228"/>
      <c r="P31" s="228"/>
      <c r="Q31" s="228"/>
      <c r="R31" s="228"/>
      <c r="S31" s="228"/>
      <c r="T31" s="228"/>
      <c r="U31" s="228"/>
      <c r="V31" s="228"/>
    </row>
    <row r="32" ht="14.25">
      <c r="A32" s="228"/>
      <c r="B32" s="229"/>
      <c r="C32" s="229"/>
      <c r="D32" s="229"/>
      <c r="E32" s="229"/>
      <c r="F32" s="229"/>
      <c r="G32" s="229"/>
      <c r="H32" s="229"/>
      <c r="I32" s="228"/>
      <c r="J32" s="228"/>
      <c r="K32" s="228"/>
      <c r="L32" s="228"/>
      <c r="M32" s="228"/>
      <c r="N32" s="228"/>
      <c r="O32" s="228"/>
      <c r="P32" s="228"/>
      <c r="Q32" s="228"/>
      <c r="R32" s="228"/>
      <c r="S32" s="228"/>
      <c r="T32" s="228"/>
      <c r="U32" s="228"/>
      <c r="V32" s="228"/>
    </row>
    <row r="33" ht="14.25">
      <c r="A33" s="228"/>
      <c r="B33" s="229"/>
      <c r="C33" s="229"/>
      <c r="D33" s="229"/>
      <c r="E33" s="229"/>
      <c r="F33" s="229"/>
      <c r="G33" s="229"/>
      <c r="H33" s="229"/>
      <c r="I33" s="228"/>
      <c r="J33" s="228"/>
      <c r="K33" s="228"/>
      <c r="L33" s="228"/>
      <c r="M33" s="228"/>
      <c r="N33" s="228"/>
      <c r="O33" s="228"/>
      <c r="P33" s="228"/>
      <c r="Q33" s="228"/>
      <c r="R33" s="228"/>
      <c r="S33" s="228"/>
      <c r="T33" s="228"/>
      <c r="U33" s="228"/>
      <c r="V33" s="228"/>
    </row>
    <row r="34" ht="14.25">
      <c r="A34" s="228"/>
      <c r="B34" s="229"/>
      <c r="C34" s="229"/>
      <c r="D34" s="229"/>
      <c r="E34" s="229"/>
      <c r="F34" s="229"/>
      <c r="G34" s="229"/>
      <c r="H34" s="229"/>
      <c r="I34" s="228"/>
      <c r="J34" s="228"/>
      <c r="K34" s="228"/>
      <c r="L34" s="228"/>
      <c r="M34" s="228"/>
      <c r="N34" s="228"/>
      <c r="O34" s="228"/>
      <c r="P34" s="228"/>
      <c r="Q34" s="228"/>
      <c r="R34" s="228"/>
      <c r="S34" s="228"/>
      <c r="T34" s="228"/>
      <c r="U34" s="228"/>
      <c r="V34" s="228"/>
    </row>
    <row r="35" ht="14.25">
      <c r="A35" s="228"/>
      <c r="B35" s="229"/>
      <c r="C35" s="229"/>
      <c r="D35" s="229"/>
      <c r="E35" s="229"/>
      <c r="F35" s="229"/>
      <c r="G35" s="229"/>
      <c r="H35" s="229"/>
      <c r="I35" s="228"/>
      <c r="J35" s="228"/>
      <c r="K35" s="228"/>
      <c r="L35" s="228"/>
      <c r="M35" s="228"/>
      <c r="N35" s="228"/>
      <c r="O35" s="228"/>
      <c r="P35" s="228"/>
      <c r="Q35" s="228"/>
      <c r="R35" s="228"/>
      <c r="S35" s="228"/>
      <c r="T35" s="228"/>
      <c r="U35" s="228"/>
      <c r="V35" s="228"/>
    </row>
    <row r="36" ht="14.25">
      <c r="A36" s="228"/>
      <c r="B36" s="229"/>
      <c r="C36" s="229"/>
      <c r="D36" s="229"/>
      <c r="E36" s="229"/>
      <c r="F36" s="229"/>
      <c r="G36" s="229"/>
      <c r="H36" s="229"/>
      <c r="I36" s="228"/>
      <c r="J36" s="228"/>
      <c r="K36" s="228"/>
      <c r="L36" s="228"/>
      <c r="M36" s="228"/>
      <c r="N36" s="228"/>
      <c r="O36" s="228"/>
      <c r="P36" s="228"/>
      <c r="Q36" s="228"/>
      <c r="R36" s="228"/>
      <c r="S36" s="228"/>
      <c r="T36" s="228"/>
      <c r="U36" s="228"/>
      <c r="V36" s="228"/>
    </row>
    <row r="37" ht="14.25">
      <c r="A37" s="228"/>
      <c r="B37" s="229"/>
      <c r="C37" s="229"/>
      <c r="D37" s="229"/>
      <c r="E37" s="229"/>
      <c r="F37" s="229"/>
      <c r="G37" s="229"/>
      <c r="H37" s="229"/>
      <c r="I37" s="228"/>
      <c r="J37" s="228"/>
      <c r="K37" s="228"/>
      <c r="L37" s="228"/>
      <c r="M37" s="228"/>
      <c r="N37" s="228"/>
      <c r="O37" s="228"/>
      <c r="P37" s="228"/>
      <c r="Q37" s="228"/>
      <c r="R37" s="228"/>
      <c r="S37" s="228"/>
      <c r="T37" s="228"/>
      <c r="U37" s="228"/>
      <c r="V37" s="228"/>
    </row>
    <row r="38" ht="11.25" customHeight="1">
      <c r="A38" s="228"/>
      <c r="B38" s="229"/>
      <c r="C38" s="229"/>
      <c r="D38" s="229"/>
      <c r="E38" s="229"/>
      <c r="F38" s="229"/>
      <c r="G38" s="229"/>
      <c r="H38" s="229"/>
      <c r="I38" s="228"/>
      <c r="J38" s="228"/>
      <c r="K38" s="228"/>
      <c r="L38" s="228"/>
      <c r="M38" s="228"/>
      <c r="N38" s="228"/>
      <c r="O38" s="228"/>
      <c r="P38" s="228"/>
      <c r="Q38" s="228"/>
      <c r="R38" s="228"/>
      <c r="S38" s="228"/>
      <c r="T38" s="228"/>
      <c r="U38" s="228"/>
      <c r="V38" s="228"/>
    </row>
    <row r="39" ht="14.25">
      <c r="A39" s="228"/>
      <c r="B39" s="229"/>
      <c r="C39" s="229"/>
      <c r="D39" s="229"/>
      <c r="E39" s="229"/>
      <c r="F39" s="229"/>
      <c r="G39" s="229"/>
      <c r="H39" s="229"/>
      <c r="I39" s="228"/>
      <c r="J39" s="228"/>
      <c r="K39" s="228"/>
      <c r="L39" s="228"/>
      <c r="M39" s="228"/>
      <c r="N39" s="228"/>
      <c r="O39" s="228"/>
      <c r="P39" s="228"/>
      <c r="Q39" s="228"/>
      <c r="R39" s="228"/>
      <c r="S39" s="228"/>
      <c r="T39" s="228"/>
      <c r="U39" s="228"/>
      <c r="V39" s="228"/>
    </row>
    <row r="40" ht="14.25">
      <c r="A40" s="228"/>
      <c r="B40" s="229"/>
      <c r="C40" s="229"/>
      <c r="D40" s="229"/>
      <c r="E40" s="229"/>
      <c r="F40" s="229"/>
      <c r="G40" s="229"/>
      <c r="H40" s="229"/>
      <c r="I40" s="228"/>
      <c r="J40" s="228"/>
      <c r="K40" s="228"/>
      <c r="L40" s="228"/>
      <c r="M40" s="228"/>
      <c r="N40" s="228"/>
      <c r="O40" s="228"/>
      <c r="P40" s="228"/>
      <c r="Q40" s="228"/>
      <c r="R40" s="228"/>
      <c r="S40" s="228"/>
      <c r="T40" s="228"/>
      <c r="U40" s="228"/>
      <c r="V40" s="228"/>
    </row>
    <row r="41" ht="14.25">
      <c r="A41" s="228"/>
      <c r="B41" s="229"/>
      <c r="C41" s="229"/>
      <c r="D41" s="229"/>
      <c r="E41" s="229"/>
      <c r="F41" s="229"/>
      <c r="G41" s="229"/>
      <c r="H41" s="229"/>
      <c r="I41" s="228"/>
      <c r="J41" s="228"/>
      <c r="K41" s="228"/>
      <c r="L41" s="228"/>
      <c r="M41" s="228"/>
      <c r="N41" s="228"/>
      <c r="O41" s="228"/>
      <c r="P41" s="228"/>
      <c r="Q41" s="228"/>
      <c r="R41" s="228"/>
      <c r="S41" s="228"/>
      <c r="T41" s="228"/>
      <c r="U41" s="228"/>
      <c r="V41" s="228"/>
    </row>
    <row r="42" ht="14.25">
      <c r="A42" s="228"/>
      <c r="B42" s="229"/>
      <c r="C42" s="229"/>
      <c r="D42" s="229"/>
      <c r="E42" s="229"/>
      <c r="F42" s="229"/>
      <c r="G42" s="229"/>
      <c r="H42" s="229"/>
      <c r="I42" s="228"/>
      <c r="J42" s="228"/>
      <c r="K42" s="228"/>
      <c r="L42" s="228"/>
      <c r="M42" s="228"/>
      <c r="N42" s="228"/>
      <c r="O42" s="228"/>
      <c r="P42" s="228"/>
      <c r="Q42" s="228"/>
      <c r="R42" s="228"/>
      <c r="S42" s="228"/>
      <c r="T42" s="228"/>
      <c r="U42" s="228"/>
      <c r="V42" s="228"/>
    </row>
    <row r="43" ht="14.25">
      <c r="A43" s="228"/>
      <c r="B43" s="229"/>
      <c r="C43" s="229"/>
      <c r="D43" s="229"/>
      <c r="E43" s="229"/>
      <c r="F43" s="229"/>
      <c r="G43" s="229"/>
      <c r="H43" s="229"/>
      <c r="I43" s="228"/>
      <c r="J43" s="228"/>
      <c r="K43" s="228"/>
      <c r="L43" s="228"/>
      <c r="M43" s="228"/>
      <c r="N43" s="228"/>
      <c r="O43" s="228"/>
      <c r="P43" s="228"/>
      <c r="Q43" s="228"/>
      <c r="R43" s="228"/>
      <c r="S43" s="228"/>
      <c r="T43" s="228"/>
      <c r="U43" s="228"/>
      <c r="V43" s="228"/>
    </row>
    <row r="44" ht="14.25">
      <c r="A44" s="228"/>
      <c r="B44" s="229"/>
      <c r="C44" s="229"/>
      <c r="D44" s="229"/>
      <c r="E44" s="229"/>
      <c r="F44" s="229"/>
      <c r="G44" s="229"/>
      <c r="H44" s="229"/>
      <c r="I44" s="228"/>
      <c r="J44" s="228"/>
      <c r="K44" s="228"/>
      <c r="L44" s="228"/>
      <c r="M44" s="228"/>
      <c r="N44" s="228"/>
      <c r="O44" s="228"/>
      <c r="P44" s="228"/>
      <c r="Q44" s="228"/>
      <c r="R44" s="228"/>
      <c r="S44" s="228"/>
      <c r="T44" s="228"/>
      <c r="U44" s="228"/>
      <c r="V44" s="228"/>
    </row>
    <row r="45" ht="14.25">
      <c r="A45" s="228"/>
      <c r="B45" s="229"/>
      <c r="C45" s="229"/>
      <c r="D45" s="229"/>
      <c r="E45" s="229"/>
      <c r="F45" s="229"/>
      <c r="G45" s="229"/>
      <c r="H45" s="229"/>
      <c r="I45" s="228"/>
      <c r="J45" s="228"/>
      <c r="K45" s="228"/>
      <c r="L45" s="228"/>
      <c r="M45" s="228"/>
      <c r="N45" s="228"/>
      <c r="O45" s="228"/>
      <c r="P45" s="228"/>
      <c r="Q45" s="228"/>
      <c r="R45" s="228"/>
      <c r="S45" s="228"/>
      <c r="T45" s="228"/>
      <c r="U45" s="228"/>
      <c r="V45" s="228"/>
    </row>
    <row r="46" ht="14.25">
      <c r="A46" s="228"/>
      <c r="B46" s="229"/>
      <c r="C46" s="229"/>
      <c r="D46" s="229"/>
      <c r="E46" s="229"/>
      <c r="F46" s="229"/>
      <c r="G46" s="229"/>
      <c r="H46" s="229"/>
    </row>
  </sheetData>
  <autoFilter ref="A7:G28"/>
  <mergeCells count="10">
    <mergeCell ref="A1:H1"/>
    <mergeCell ref="A2:H2"/>
    <mergeCell ref="A3:A6"/>
    <mergeCell ref="C3:F3"/>
    <mergeCell ref="G3:G6"/>
    <mergeCell ref="H3:H6"/>
    <mergeCell ref="C4:C6"/>
    <mergeCell ref="D4:D6"/>
    <mergeCell ref="E4:E6"/>
    <mergeCell ref="F4:F6"/>
  </mergeCells>
  <dataValidations count="1" disablePrompts="0">
    <dataValidation sqref="E21:E23 E25:E26" type="list" allowBlank="1" errorStyle="stop" imeMode="noControl" operator="between" showDropDown="0" showErrorMessage="1" showInputMessage="1"/>
  </dataValidations>
  <hyperlinks>
    <hyperlink r:id="rId1" ref="H8"/>
    <hyperlink r:id="rId2" ref="H9"/>
    <hyperlink r:id="rId3" ref="H10"/>
    <hyperlink r:id="rId4" ref="H11"/>
    <hyperlink r:id="rId5" ref="H12"/>
    <hyperlink r:id="rId6" ref="H13"/>
    <hyperlink r:id="rId7" ref="H15"/>
    <hyperlink r:id="rId8" ref="H16"/>
    <hyperlink r:id="rId9" ref="H18"/>
    <hyperlink r:id="rId10" ref="H19"/>
    <hyperlink r:id="rId11" ref="H20"/>
    <hyperlink r:id="rId12" ref="H21"/>
    <hyperlink r:id="rId13" ref="H22"/>
    <hyperlink r:id="rId14" ref="H23"/>
    <hyperlink r:id="rId15" ref="H24"/>
    <hyperlink r:id="rId16" ref="H25"/>
    <hyperlink r:id="rId17" ref="H26"/>
    <hyperlink r:id="rId18" ref="H27"/>
    <hyperlink r:id="rId19" ref="H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3" disablePrompts="0">
        <x14:dataValidation xr:uid="{00F800BB-0010-435F-B060-00B0007C005A}" type="list" allowBlank="1" errorStyle="stop" imeMode="noControl" operator="between" showDropDown="0" showErrorMessage="1" showInputMessage="1">
          <x14:formula1>
            <xm:f>"0,5"</xm:f>
          </x14:formula1>
          <xm:sqref>D8:E13 D15:D28 E15:E20 E24 E27:E28</xm:sqref>
        </x14:dataValidation>
        <x14:dataValidation xr:uid="{0089002A-00AE-4465-AA6D-00B1000C0056}" type="list" allowBlank="1" errorStyle="stop" imeMode="noControl" operator="between" showDropDown="0" showErrorMessage="1" showInputMessage="1">
          <x14:formula1>
            <xm:f>Выбор_3.1</xm:f>
          </x14:formula1>
          <xm:sqref>B14:C14 H21 H16:H17 H8:H14 H23 H27</xm:sqref>
        </x14:dataValidation>
        <x14:dataValidation xr:uid="{00C700EA-0084-40D8-80C1-0000007E0076}" type="list" allowBlank="1" errorStyle="stop" imeMode="noControl" operator="between" showDropDown="0" showErrorMessage="1" showInputMessage="1">
          <x14:formula1>
            <xm:f>$B$4:$B$6</xm:f>
          </x14:formula1>
          <xm:sqref>B8:B13 B15:B28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0"/>
  </sheetPr>
  <sheetViews>
    <sheetView showRuler="1" zoomScale="100" workbookViewId="0">
      <selection activeCell="A1" activeCellId="0" sqref="A1:K1"/>
    </sheetView>
  </sheetViews>
  <sheetFormatPr defaultColWidth="8.85546875" defaultRowHeight="14.25"/>
  <cols>
    <col customWidth="1" min="1" max="1" style="228" width="19.42578125"/>
    <col customWidth="1" min="2" max="2" style="229" width="57.85546875"/>
    <col customWidth="1" min="3" max="3" style="230" width="6.28515625"/>
    <col customWidth="1" min="4" max="4" style="229" width="6.7109375"/>
    <col customWidth="1" min="5" max="5" style="231" width="6.7109375"/>
    <col customWidth="1" min="6" max="6" style="229" width="14.140625"/>
    <col customWidth="1" min="7" max="7" style="233" width="7.7109375"/>
    <col customWidth="1" min="8" max="8" style="228" width="13.5703125"/>
    <col customWidth="1" min="9" max="9" style="228" width="6.7109375"/>
    <col customWidth="1" min="10" max="10" style="228" width="13.28515625"/>
    <col customWidth="1" min="11" max="11" style="229" width="8.140625"/>
    <col min="12" max="16384" style="228" width="8.85546875"/>
  </cols>
  <sheetData>
    <row r="1" ht="39" customHeight="1">
      <c r="A1" s="294" t="s">
        <v>408</v>
      </c>
      <c r="B1" s="294"/>
      <c r="C1" s="294"/>
      <c r="D1" s="294"/>
      <c r="E1" s="294"/>
      <c r="F1" s="294"/>
      <c r="G1" s="294"/>
      <c r="H1" s="294"/>
      <c r="I1" s="294"/>
      <c r="J1" s="294"/>
      <c r="K1" s="294"/>
    </row>
    <row r="2" s="238" customFormat="1" ht="74.25" customHeight="1">
      <c r="A2" s="316" t="s">
        <v>116</v>
      </c>
      <c r="B2" s="316"/>
      <c r="C2" s="316"/>
      <c r="D2" s="316"/>
      <c r="E2" s="316"/>
      <c r="F2" s="316"/>
      <c r="G2" s="316"/>
      <c r="H2" s="316"/>
      <c r="I2" s="316"/>
      <c r="J2" s="316"/>
      <c r="K2" s="316"/>
    </row>
    <row r="3" ht="55.5" customHeight="1">
      <c r="A3" s="188" t="s">
        <v>315</v>
      </c>
      <c r="B3" s="189" t="s">
        <v>115</v>
      </c>
      <c r="C3" s="189" t="s">
        <v>409</v>
      </c>
      <c r="D3" s="240"/>
      <c r="E3" s="240"/>
      <c r="F3" s="190" t="s">
        <v>258</v>
      </c>
      <c r="G3" s="190" t="s">
        <v>410</v>
      </c>
      <c r="H3" s="312"/>
      <c r="I3" s="312"/>
      <c r="J3" s="312"/>
      <c r="K3" s="188" t="s">
        <v>260</v>
      </c>
    </row>
    <row r="4" s="228" customFormat="1" ht="36.75" customHeight="1">
      <c r="A4" s="190"/>
      <c r="B4" s="243" t="s">
        <v>117</v>
      </c>
      <c r="C4" s="244" t="s">
        <v>261</v>
      </c>
      <c r="D4" s="188" t="s">
        <v>357</v>
      </c>
      <c r="E4" s="245" t="s">
        <v>5</v>
      </c>
      <c r="F4" s="241"/>
      <c r="G4" s="188" t="s">
        <v>411</v>
      </c>
      <c r="H4" s="190"/>
      <c r="I4" s="188" t="s">
        <v>412</v>
      </c>
      <c r="J4" s="190"/>
      <c r="K4" s="188"/>
    </row>
    <row r="5" s="228" customFormat="1" ht="29.25" customHeight="1">
      <c r="A5" s="190"/>
      <c r="B5" s="243" t="s">
        <v>118</v>
      </c>
      <c r="C5" s="244"/>
      <c r="D5" s="188"/>
      <c r="E5" s="245"/>
      <c r="F5" s="241"/>
      <c r="G5" s="241"/>
      <c r="H5" s="241"/>
      <c r="I5" s="241"/>
      <c r="J5" s="241"/>
      <c r="K5" s="188"/>
      <c r="L5" s="228"/>
      <c r="M5" s="228"/>
      <c r="N5" s="228"/>
      <c r="O5" s="228"/>
      <c r="P5" s="228"/>
      <c r="Q5" s="228"/>
      <c r="R5" s="228"/>
      <c r="S5" s="228"/>
      <c r="T5" s="228"/>
      <c r="U5" s="228"/>
    </row>
    <row r="6" s="228" customFormat="1" ht="13.5" customHeight="1">
      <c r="A6" s="190"/>
      <c r="B6" s="243" t="s">
        <v>119</v>
      </c>
      <c r="C6" s="244"/>
      <c r="D6" s="188"/>
      <c r="E6" s="245"/>
      <c r="F6" s="241"/>
      <c r="G6" s="190" t="s">
        <v>328</v>
      </c>
      <c r="H6" s="190" t="s">
        <v>329</v>
      </c>
      <c r="I6" s="190" t="s">
        <v>328</v>
      </c>
      <c r="J6" s="190" t="s">
        <v>329</v>
      </c>
      <c r="K6" s="188"/>
      <c r="L6" s="228"/>
      <c r="M6" s="228"/>
      <c r="N6" s="228"/>
      <c r="O6" s="228"/>
      <c r="P6" s="228"/>
      <c r="Q6" s="228"/>
      <c r="R6" s="228"/>
      <c r="S6" s="228"/>
      <c r="T6" s="228"/>
      <c r="U6" s="228"/>
    </row>
    <row r="7" s="313" customFormat="1" ht="21" hidden="1">
      <c r="A7" s="160" t="s">
        <v>38</v>
      </c>
      <c r="B7" s="248"/>
      <c r="C7" s="249"/>
      <c r="D7" s="250"/>
      <c r="E7" s="251"/>
      <c r="F7" s="252"/>
      <c r="G7" s="255"/>
      <c r="H7" s="250"/>
      <c r="I7" s="250"/>
      <c r="J7" s="250"/>
      <c r="K7" s="248"/>
      <c r="L7" s="228"/>
      <c r="M7" s="228"/>
      <c r="N7" s="228"/>
      <c r="O7" s="228"/>
      <c r="P7" s="228"/>
      <c r="Q7" s="228"/>
      <c r="R7" s="228"/>
      <c r="S7" s="228"/>
      <c r="T7" s="228"/>
      <c r="U7" s="228"/>
    </row>
    <row r="8" s="313" customFormat="1" ht="15" customHeight="1">
      <c r="A8" s="163" t="s">
        <v>13</v>
      </c>
      <c r="B8" s="172" t="s">
        <v>117</v>
      </c>
      <c r="C8" s="268">
        <v>2</v>
      </c>
      <c r="D8" s="183"/>
      <c r="E8" s="269">
        <v>2</v>
      </c>
      <c r="F8" s="190"/>
      <c r="G8" s="164" t="s">
        <v>330</v>
      </c>
      <c r="H8" s="271"/>
      <c r="I8" s="190" t="s">
        <v>330</v>
      </c>
      <c r="J8" s="273"/>
      <c r="K8" s="167" t="s">
        <v>359</v>
      </c>
      <c r="L8" s="228"/>
      <c r="M8" s="228"/>
      <c r="N8" s="228"/>
      <c r="O8" s="228"/>
      <c r="P8" s="228"/>
      <c r="Q8" s="228"/>
      <c r="R8" s="228"/>
      <c r="S8" s="228"/>
      <c r="T8" s="228"/>
      <c r="U8" s="228"/>
    </row>
    <row r="9" s="314" customFormat="1" ht="15" customHeight="1">
      <c r="A9" s="163" t="s">
        <v>14</v>
      </c>
      <c r="B9" s="172" t="s">
        <v>117</v>
      </c>
      <c r="C9" s="268">
        <v>2</v>
      </c>
      <c r="D9" s="183"/>
      <c r="E9" s="269">
        <v>2</v>
      </c>
      <c r="F9" s="287"/>
      <c r="G9" s="164" t="s">
        <v>330</v>
      </c>
      <c r="H9" s="271"/>
      <c r="I9" s="190" t="s">
        <v>330</v>
      </c>
      <c r="J9" s="273"/>
      <c r="K9" s="167" t="s">
        <v>401</v>
      </c>
      <c r="L9" s="228"/>
      <c r="M9" s="228"/>
      <c r="N9" s="228"/>
      <c r="O9" s="228"/>
      <c r="P9" s="228"/>
      <c r="Q9" s="228"/>
      <c r="R9" s="228"/>
      <c r="S9" s="228"/>
      <c r="T9" s="228"/>
      <c r="U9" s="228"/>
    </row>
    <row r="10" s="313" customFormat="1" ht="15" customHeight="1">
      <c r="A10" s="163" t="s">
        <v>15</v>
      </c>
      <c r="B10" s="172" t="s">
        <v>117</v>
      </c>
      <c r="C10" s="268">
        <v>2</v>
      </c>
      <c r="D10" s="183"/>
      <c r="E10" s="269">
        <v>2</v>
      </c>
      <c r="F10" s="190"/>
      <c r="G10" s="164" t="s">
        <v>330</v>
      </c>
      <c r="H10" s="271"/>
      <c r="I10" s="190" t="s">
        <v>330</v>
      </c>
      <c r="J10" s="273"/>
      <c r="K10" s="167" t="s">
        <v>387</v>
      </c>
      <c r="L10" s="228"/>
      <c r="M10" s="228"/>
      <c r="N10" s="228"/>
      <c r="O10" s="228"/>
      <c r="P10" s="228"/>
      <c r="Q10" s="228"/>
      <c r="R10" s="228"/>
      <c r="S10" s="228"/>
      <c r="T10" s="228"/>
      <c r="U10" s="228"/>
    </row>
    <row r="11" s="314" customFormat="1" ht="15" customHeight="1">
      <c r="A11" s="163" t="s">
        <v>16</v>
      </c>
      <c r="B11" s="172" t="s">
        <v>117</v>
      </c>
      <c r="C11" s="268">
        <v>2</v>
      </c>
      <c r="D11" s="183"/>
      <c r="E11" s="269">
        <v>2</v>
      </c>
      <c r="F11" s="172"/>
      <c r="G11" s="164" t="s">
        <v>330</v>
      </c>
      <c r="H11" s="271"/>
      <c r="I11" s="272" t="s">
        <v>330</v>
      </c>
      <c r="J11" s="273"/>
      <c r="K11" s="167" t="s">
        <v>362</v>
      </c>
      <c r="L11" s="228"/>
      <c r="M11" s="228"/>
      <c r="N11" s="228"/>
      <c r="O11" s="228"/>
      <c r="P11" s="228"/>
      <c r="Q11" s="228"/>
      <c r="R11" s="228"/>
      <c r="S11" s="228"/>
      <c r="T11" s="228"/>
      <c r="U11" s="228"/>
    </row>
    <row r="12" s="313" customFormat="1" ht="15" customHeight="1">
      <c r="A12" s="163" t="s">
        <v>17</v>
      </c>
      <c r="B12" s="172" t="s">
        <v>117</v>
      </c>
      <c r="C12" s="268">
        <v>2</v>
      </c>
      <c r="D12" s="183"/>
      <c r="E12" s="269">
        <v>2</v>
      </c>
      <c r="F12" s="172"/>
      <c r="G12" s="164" t="s">
        <v>330</v>
      </c>
      <c r="H12" s="271"/>
      <c r="I12" s="272" t="s">
        <v>330</v>
      </c>
      <c r="J12" s="273"/>
      <c r="K12" s="167" t="s">
        <v>363</v>
      </c>
      <c r="L12" s="228"/>
      <c r="M12" s="228"/>
      <c r="N12" s="228"/>
      <c r="O12" s="228"/>
      <c r="P12" s="228"/>
      <c r="Q12" s="228"/>
      <c r="R12" s="228"/>
      <c r="S12" s="228"/>
      <c r="T12" s="228"/>
      <c r="U12" s="228"/>
    </row>
    <row r="13" s="313" customFormat="1" ht="15" customHeight="1">
      <c r="A13" s="163" t="s">
        <v>18</v>
      </c>
      <c r="B13" s="172" t="s">
        <v>117</v>
      </c>
      <c r="C13" s="268">
        <v>2</v>
      </c>
      <c r="D13" s="183"/>
      <c r="E13" s="269">
        <v>2</v>
      </c>
      <c r="F13" s="172"/>
      <c r="G13" s="164" t="s">
        <v>330</v>
      </c>
      <c r="H13" s="271"/>
      <c r="I13" s="272" t="s">
        <v>330</v>
      </c>
      <c r="J13" s="273"/>
      <c r="K13" s="167" t="s">
        <v>364</v>
      </c>
      <c r="L13" s="228"/>
      <c r="M13" s="228"/>
      <c r="N13" s="228"/>
      <c r="O13" s="228"/>
      <c r="P13" s="228"/>
      <c r="Q13" s="228"/>
      <c r="R13" s="228"/>
      <c r="S13" s="228"/>
      <c r="T13" s="228"/>
      <c r="U13" s="228"/>
    </row>
    <row r="14" s="313" customFormat="1" ht="15" hidden="1" customHeight="1">
      <c r="A14" s="175" t="s">
        <v>19</v>
      </c>
      <c r="B14" s="274"/>
      <c r="C14" s="274"/>
      <c r="D14" s="177"/>
      <c r="E14" s="318"/>
      <c r="F14" s="277"/>
      <c r="G14" s="279"/>
      <c r="H14" s="277"/>
      <c r="I14" s="277"/>
      <c r="J14" s="303"/>
      <c r="K14" s="303"/>
      <c r="L14" s="228"/>
      <c r="M14" s="228"/>
      <c r="N14" s="228"/>
      <c r="O14" s="228"/>
      <c r="P14" s="228"/>
      <c r="Q14" s="228"/>
      <c r="R14" s="228"/>
      <c r="S14" s="228"/>
      <c r="T14" s="228"/>
      <c r="U14" s="228"/>
    </row>
    <row r="15" s="313" customFormat="1" ht="15" customHeight="1">
      <c r="A15" s="163" t="s">
        <v>20</v>
      </c>
      <c r="B15" s="172" t="s">
        <v>117</v>
      </c>
      <c r="C15" s="268">
        <v>2</v>
      </c>
      <c r="D15" s="183"/>
      <c r="E15" s="269">
        <v>2</v>
      </c>
      <c r="F15" s="190"/>
      <c r="G15" s="270" t="s">
        <v>330</v>
      </c>
      <c r="H15" s="309"/>
      <c r="I15" s="272" t="s">
        <v>330</v>
      </c>
      <c r="J15" s="184"/>
      <c r="K15" s="184" t="s">
        <v>365</v>
      </c>
      <c r="L15" s="228"/>
      <c r="M15" s="228"/>
      <c r="N15" s="228"/>
      <c r="O15" s="228"/>
      <c r="P15" s="228"/>
      <c r="Q15" s="228"/>
      <c r="R15" s="228"/>
      <c r="S15" s="228"/>
      <c r="T15" s="228"/>
      <c r="U15" s="228"/>
    </row>
    <row r="16" s="313" customFormat="1" ht="15" customHeight="1">
      <c r="A16" s="163" t="s">
        <v>21</v>
      </c>
      <c r="B16" s="172" t="s">
        <v>117</v>
      </c>
      <c r="C16" s="268">
        <v>2</v>
      </c>
      <c r="D16" s="183"/>
      <c r="E16" s="269">
        <v>2</v>
      </c>
      <c r="F16" s="163"/>
      <c r="G16" s="272" t="s">
        <v>330</v>
      </c>
      <c r="H16" s="286"/>
      <c r="I16" s="272" t="s">
        <v>330</v>
      </c>
      <c r="J16" s="167"/>
      <c r="K16" s="167" t="s">
        <v>366</v>
      </c>
      <c r="L16" s="228"/>
      <c r="M16" s="228"/>
      <c r="N16" s="228"/>
      <c r="O16" s="228"/>
      <c r="P16" s="228"/>
      <c r="Q16" s="228"/>
      <c r="R16" s="228"/>
      <c r="S16" s="228"/>
      <c r="T16" s="228"/>
      <c r="U16" s="228"/>
    </row>
    <row r="17" s="313" customFormat="1" ht="15" customHeight="1">
      <c r="A17" s="163" t="s">
        <v>22</v>
      </c>
      <c r="B17" s="172" t="s">
        <v>119</v>
      </c>
      <c r="C17" s="268">
        <v>0</v>
      </c>
      <c r="D17" s="183"/>
      <c r="E17" s="269">
        <v>0</v>
      </c>
      <c r="F17" s="282" t="s">
        <v>413</v>
      </c>
      <c r="G17" s="164" t="s">
        <v>330</v>
      </c>
      <c r="H17" s="271"/>
      <c r="I17" s="272" t="s">
        <v>330</v>
      </c>
      <c r="J17" s="273"/>
      <c r="K17" s="167" t="s">
        <v>367</v>
      </c>
      <c r="L17" s="228"/>
      <c r="M17" s="228"/>
      <c r="N17" s="228"/>
      <c r="O17" s="228"/>
      <c r="P17" s="228"/>
      <c r="Q17" s="228"/>
      <c r="R17" s="228"/>
      <c r="S17" s="228"/>
      <c r="T17" s="228"/>
      <c r="U17" s="228"/>
    </row>
    <row r="18" s="313" customFormat="1" ht="15" customHeight="1">
      <c r="A18" s="163" t="s">
        <v>23</v>
      </c>
      <c r="B18" s="172" t="s">
        <v>117</v>
      </c>
      <c r="C18" s="268">
        <v>2</v>
      </c>
      <c r="D18" s="183"/>
      <c r="E18" s="269">
        <v>2</v>
      </c>
      <c r="F18" s="164"/>
      <c r="G18" s="164" t="s">
        <v>330</v>
      </c>
      <c r="H18" s="271"/>
      <c r="I18" s="272" t="s">
        <v>330</v>
      </c>
      <c r="J18" s="273"/>
      <c r="K18" s="167" t="s">
        <v>368</v>
      </c>
      <c r="L18" s="228"/>
      <c r="M18" s="228"/>
      <c r="N18" s="228"/>
      <c r="O18" s="228"/>
      <c r="P18" s="228"/>
      <c r="Q18" s="228"/>
      <c r="R18" s="228"/>
      <c r="S18" s="228"/>
      <c r="T18" s="228"/>
      <c r="U18" s="228"/>
    </row>
    <row r="19" s="313" customFormat="1" ht="15" customHeight="1">
      <c r="A19" s="163" t="s">
        <v>24</v>
      </c>
      <c r="B19" s="172" t="s">
        <v>117</v>
      </c>
      <c r="C19" s="268">
        <v>2</v>
      </c>
      <c r="D19" s="183"/>
      <c r="E19" s="269">
        <v>2</v>
      </c>
      <c r="F19" s="164"/>
      <c r="G19" s="164" t="s">
        <v>330</v>
      </c>
      <c r="H19" s="310"/>
      <c r="I19" s="272" t="s">
        <v>330</v>
      </c>
      <c r="J19" s="184"/>
      <c r="K19" s="184" t="s">
        <v>369</v>
      </c>
      <c r="L19" s="228"/>
      <c r="M19" s="228"/>
      <c r="N19" s="228"/>
      <c r="O19" s="228"/>
      <c r="P19" s="228"/>
      <c r="Q19" s="228"/>
      <c r="R19" s="228"/>
      <c r="S19" s="228"/>
      <c r="T19" s="228"/>
      <c r="U19" s="228"/>
    </row>
    <row r="20" s="313" customFormat="1" ht="15" customHeight="1">
      <c r="A20" s="163" t="s">
        <v>25</v>
      </c>
      <c r="B20" s="172" t="s">
        <v>117</v>
      </c>
      <c r="C20" s="268">
        <v>2</v>
      </c>
      <c r="D20" s="183"/>
      <c r="E20" s="269">
        <v>2</v>
      </c>
      <c r="F20" s="164"/>
      <c r="G20" s="272" t="s">
        <v>330</v>
      </c>
      <c r="H20" s="309"/>
      <c r="I20" s="272" t="s">
        <v>330</v>
      </c>
      <c r="J20" s="184"/>
      <c r="K20" s="184" t="s">
        <v>391</v>
      </c>
      <c r="L20" s="228"/>
      <c r="M20" s="228"/>
      <c r="N20" s="228"/>
      <c r="O20" s="228"/>
      <c r="P20" s="228"/>
      <c r="Q20" s="228"/>
      <c r="R20" s="228"/>
      <c r="S20" s="228"/>
      <c r="T20" s="228"/>
      <c r="U20" s="228"/>
    </row>
    <row r="21" s="313" customFormat="1" ht="15" customHeight="1">
      <c r="A21" s="163" t="s">
        <v>26</v>
      </c>
      <c r="B21" s="172" t="s">
        <v>117</v>
      </c>
      <c r="C21" s="268">
        <v>2</v>
      </c>
      <c r="D21" s="183"/>
      <c r="E21" s="269">
        <v>2</v>
      </c>
      <c r="F21" s="190"/>
      <c r="G21" s="272" t="s">
        <v>330</v>
      </c>
      <c r="H21" s="271"/>
      <c r="I21" s="272" t="s">
        <v>330</v>
      </c>
      <c r="J21" s="273"/>
      <c r="K21" s="273" t="s">
        <v>371</v>
      </c>
      <c r="L21" s="228"/>
      <c r="M21" s="228"/>
      <c r="N21" s="228"/>
      <c r="O21" s="228"/>
      <c r="P21" s="228"/>
      <c r="Q21" s="228"/>
      <c r="R21" s="228"/>
      <c r="S21" s="228"/>
      <c r="T21" s="228"/>
      <c r="U21" s="228"/>
    </row>
    <row r="22" s="313" customFormat="1" ht="15" customHeight="1">
      <c r="A22" s="163" t="s">
        <v>27</v>
      </c>
      <c r="B22" s="172" t="s">
        <v>117</v>
      </c>
      <c r="C22" s="268">
        <v>2</v>
      </c>
      <c r="D22" s="183"/>
      <c r="E22" s="269">
        <v>2</v>
      </c>
      <c r="F22" s="282"/>
      <c r="G22" s="190" t="s">
        <v>330</v>
      </c>
      <c r="H22" s="271"/>
      <c r="I22" s="272" t="s">
        <v>330</v>
      </c>
      <c r="J22" s="273"/>
      <c r="K22" s="273" t="s">
        <v>372</v>
      </c>
      <c r="L22" s="228"/>
      <c r="M22" s="228"/>
      <c r="N22" s="228"/>
      <c r="O22" s="228"/>
      <c r="P22" s="228"/>
      <c r="Q22" s="228"/>
      <c r="R22" s="228"/>
      <c r="S22" s="228"/>
      <c r="T22" s="228"/>
      <c r="U22" s="228"/>
    </row>
    <row r="23" s="313" customFormat="1" ht="15" customHeight="1">
      <c r="A23" s="163" t="s">
        <v>28</v>
      </c>
      <c r="B23" s="172" t="s">
        <v>117</v>
      </c>
      <c r="C23" s="268">
        <v>2</v>
      </c>
      <c r="D23" s="183"/>
      <c r="E23" s="269">
        <v>2</v>
      </c>
      <c r="F23" s="190"/>
      <c r="G23" s="190" t="s">
        <v>330</v>
      </c>
      <c r="H23" s="309"/>
      <c r="I23" s="272" t="s">
        <v>330</v>
      </c>
      <c r="J23" s="184"/>
      <c r="K23" s="184" t="s">
        <v>373</v>
      </c>
      <c r="L23" s="228"/>
      <c r="M23" s="228"/>
      <c r="N23" s="228"/>
      <c r="O23" s="228"/>
      <c r="P23" s="228"/>
      <c r="Q23" s="228"/>
      <c r="R23" s="228"/>
      <c r="S23" s="228"/>
      <c r="T23" s="228"/>
      <c r="U23" s="228"/>
    </row>
    <row r="24" s="313" customFormat="1" ht="15" customHeight="1">
      <c r="A24" s="163" t="s">
        <v>29</v>
      </c>
      <c r="B24" s="172" t="s">
        <v>119</v>
      </c>
      <c r="C24" s="268">
        <v>0</v>
      </c>
      <c r="D24" s="183"/>
      <c r="E24" s="269">
        <v>0</v>
      </c>
      <c r="F24" s="282" t="s">
        <v>413</v>
      </c>
      <c r="G24" s="190" t="s">
        <v>330</v>
      </c>
      <c r="H24" s="310"/>
      <c r="I24" s="272" t="s">
        <v>330</v>
      </c>
      <c r="J24" s="184"/>
      <c r="K24" s="184" t="s">
        <v>374</v>
      </c>
      <c r="L24" s="228"/>
      <c r="M24" s="228"/>
      <c r="N24" s="228"/>
      <c r="O24" s="228"/>
      <c r="P24" s="228"/>
      <c r="Q24" s="228"/>
      <c r="R24" s="228"/>
      <c r="S24" s="228"/>
      <c r="T24" s="228"/>
      <c r="U24" s="228"/>
    </row>
    <row r="25" s="313" customFormat="1" ht="15" customHeight="1">
      <c r="A25" s="163" t="s">
        <v>30</v>
      </c>
      <c r="B25" s="172" t="s">
        <v>117</v>
      </c>
      <c r="C25" s="268">
        <v>2</v>
      </c>
      <c r="D25" s="183"/>
      <c r="E25" s="269">
        <v>2</v>
      </c>
      <c r="F25" s="172"/>
      <c r="G25" s="164" t="s">
        <v>330</v>
      </c>
      <c r="H25" s="309"/>
      <c r="I25" s="190" t="s">
        <v>330</v>
      </c>
      <c r="J25" s="184"/>
      <c r="K25" s="167" t="s">
        <v>299</v>
      </c>
      <c r="L25" s="228"/>
      <c r="M25" s="228"/>
      <c r="N25" s="228"/>
      <c r="O25" s="228"/>
      <c r="P25" s="228"/>
      <c r="Q25" s="228"/>
      <c r="R25" s="228"/>
      <c r="S25" s="228"/>
      <c r="T25" s="228"/>
      <c r="U25" s="228"/>
    </row>
    <row r="26" s="313" customFormat="1" ht="15" customHeight="1">
      <c r="A26" s="163" t="s">
        <v>31</v>
      </c>
      <c r="B26" s="172" t="s">
        <v>117</v>
      </c>
      <c r="C26" s="268">
        <v>2</v>
      </c>
      <c r="D26" s="183"/>
      <c r="E26" s="269">
        <v>2</v>
      </c>
      <c r="F26" s="172"/>
      <c r="G26" s="164" t="s">
        <v>330</v>
      </c>
      <c r="H26" s="309"/>
      <c r="I26" s="190" t="s">
        <v>330</v>
      </c>
      <c r="J26" s="184"/>
      <c r="K26" s="184" t="s">
        <v>375</v>
      </c>
      <c r="L26" s="228"/>
      <c r="M26" s="228"/>
      <c r="N26" s="228"/>
      <c r="O26" s="228"/>
      <c r="P26" s="228"/>
      <c r="Q26" s="228"/>
      <c r="R26" s="228"/>
      <c r="S26" s="228"/>
      <c r="T26" s="228"/>
      <c r="U26" s="228"/>
    </row>
    <row r="27" s="313" customFormat="1" ht="15" customHeight="1">
      <c r="A27" s="163" t="s">
        <v>32</v>
      </c>
      <c r="B27" s="172" t="s">
        <v>117</v>
      </c>
      <c r="C27" s="268">
        <v>2</v>
      </c>
      <c r="D27" s="183"/>
      <c r="E27" s="269">
        <v>2</v>
      </c>
      <c r="F27" s="190"/>
      <c r="G27" s="190" t="s">
        <v>330</v>
      </c>
      <c r="H27" s="286"/>
      <c r="I27" s="190" t="s">
        <v>330</v>
      </c>
      <c r="J27" s="167"/>
      <c r="K27" s="167" t="s">
        <v>376</v>
      </c>
      <c r="L27" s="228"/>
      <c r="M27" s="228"/>
      <c r="N27" s="228"/>
      <c r="O27" s="228"/>
      <c r="P27" s="228"/>
      <c r="Q27" s="228"/>
      <c r="R27" s="228"/>
      <c r="S27" s="228"/>
      <c r="T27" s="228"/>
      <c r="U27" s="228"/>
    </row>
    <row r="28" s="313" customFormat="1" ht="15" customHeight="1">
      <c r="A28" s="163" t="s">
        <v>33</v>
      </c>
      <c r="B28" s="172" t="s">
        <v>117</v>
      </c>
      <c r="C28" s="268">
        <v>2</v>
      </c>
      <c r="D28" s="183"/>
      <c r="E28" s="269">
        <v>2</v>
      </c>
      <c r="F28" s="190"/>
      <c r="G28" s="164" t="s">
        <v>330</v>
      </c>
      <c r="H28" s="309"/>
      <c r="I28" s="190" t="s">
        <v>330</v>
      </c>
      <c r="J28" s="184"/>
      <c r="K28" s="184" t="s">
        <v>377</v>
      </c>
      <c r="L28" s="228"/>
      <c r="M28" s="228"/>
      <c r="N28" s="228"/>
      <c r="O28" s="228"/>
      <c r="P28" s="228"/>
      <c r="Q28" s="228"/>
      <c r="R28" s="228"/>
      <c r="S28" s="228"/>
      <c r="T28" s="228"/>
      <c r="U28" s="228"/>
    </row>
    <row r="29" s="313" customFormat="1">
      <c r="A29" s="228"/>
      <c r="B29" s="229"/>
      <c r="C29" s="229"/>
      <c r="D29" s="229"/>
      <c r="E29" s="229"/>
      <c r="F29" s="229"/>
      <c r="G29" s="315"/>
      <c r="H29" s="228"/>
      <c r="I29" s="228"/>
      <c r="J29" s="228"/>
      <c r="K29" s="229"/>
      <c r="L29" s="228"/>
      <c r="M29" s="228"/>
      <c r="N29" s="228"/>
      <c r="O29" s="228"/>
      <c r="P29" s="228"/>
      <c r="Q29" s="228"/>
      <c r="R29" s="228"/>
      <c r="S29" s="228"/>
      <c r="T29" s="228"/>
      <c r="U29" s="228"/>
    </row>
    <row r="30">
      <c r="A30" s="228"/>
      <c r="B30" s="229"/>
      <c r="C30" s="229"/>
      <c r="D30" s="229"/>
      <c r="E30" s="229"/>
      <c r="F30" s="229"/>
      <c r="G30" s="315"/>
      <c r="H30" s="228"/>
      <c r="I30" s="228"/>
      <c r="J30" s="228"/>
      <c r="K30" s="229"/>
      <c r="L30" s="228"/>
      <c r="M30" s="228"/>
      <c r="N30" s="228"/>
      <c r="O30" s="228"/>
      <c r="P30" s="228"/>
      <c r="Q30" s="228"/>
      <c r="R30" s="228"/>
      <c r="S30" s="228"/>
      <c r="T30" s="228"/>
      <c r="U30" s="228"/>
    </row>
    <row r="31">
      <c r="A31" s="228"/>
      <c r="B31" s="228"/>
      <c r="C31" s="228"/>
      <c r="D31" s="228"/>
      <c r="E31" s="228"/>
      <c r="F31" s="228"/>
      <c r="G31" s="315"/>
      <c r="H31" s="228"/>
      <c r="I31" s="228"/>
      <c r="J31" s="228"/>
      <c r="K31" s="228"/>
      <c r="L31" s="228"/>
      <c r="M31" s="228"/>
      <c r="N31" s="228"/>
      <c r="O31" s="228"/>
      <c r="P31" s="228"/>
      <c r="Q31" s="228"/>
      <c r="R31" s="228"/>
      <c r="S31" s="228"/>
      <c r="T31" s="228"/>
      <c r="U31" s="228"/>
    </row>
    <row r="32">
      <c r="A32" s="228"/>
      <c r="B32" s="229"/>
      <c r="C32" s="229"/>
      <c r="D32" s="229"/>
      <c r="E32" s="229"/>
      <c r="F32" s="229"/>
      <c r="G32" s="315"/>
      <c r="H32" s="228"/>
      <c r="I32" s="228"/>
      <c r="J32" s="228"/>
      <c r="K32" s="229"/>
      <c r="L32" s="228"/>
      <c r="M32" s="228"/>
      <c r="N32" s="228"/>
      <c r="O32" s="228"/>
      <c r="P32" s="228"/>
      <c r="Q32" s="228"/>
      <c r="R32" s="228"/>
      <c r="S32" s="228"/>
      <c r="T32" s="228"/>
      <c r="U32" s="228"/>
    </row>
    <row r="33">
      <c r="A33" s="228"/>
      <c r="B33" s="229"/>
      <c r="C33" s="229"/>
      <c r="D33" s="229"/>
      <c r="E33" s="229"/>
      <c r="F33" s="229"/>
      <c r="G33" s="315"/>
      <c r="H33" s="228"/>
      <c r="I33" s="228"/>
      <c r="J33" s="228"/>
      <c r="K33" s="229"/>
      <c r="L33" s="228"/>
      <c r="M33" s="228"/>
      <c r="N33" s="228"/>
      <c r="O33" s="228"/>
      <c r="P33" s="228"/>
      <c r="Q33" s="228"/>
      <c r="R33" s="228"/>
      <c r="S33" s="228"/>
      <c r="T33" s="228"/>
      <c r="U33" s="228"/>
    </row>
    <row r="34">
      <c r="A34" s="228"/>
      <c r="B34" s="229"/>
      <c r="C34" s="229"/>
      <c r="D34" s="229"/>
      <c r="E34" s="229"/>
      <c r="F34" s="229"/>
      <c r="G34" s="315"/>
      <c r="H34" s="228"/>
      <c r="I34" s="228"/>
      <c r="J34" s="228"/>
      <c r="K34" s="229"/>
      <c r="L34" s="228"/>
      <c r="M34" s="228"/>
      <c r="N34" s="228"/>
      <c r="O34" s="228"/>
      <c r="P34" s="228"/>
      <c r="Q34" s="228"/>
      <c r="R34" s="228"/>
      <c r="S34" s="228"/>
      <c r="T34" s="228"/>
      <c r="U34" s="228"/>
    </row>
    <row r="35">
      <c r="A35" s="228"/>
      <c r="B35" s="229"/>
      <c r="C35" s="229"/>
      <c r="D35" s="229"/>
      <c r="E35" s="229"/>
      <c r="F35" s="229"/>
      <c r="G35" s="315"/>
      <c r="H35" s="228"/>
      <c r="I35" s="228"/>
      <c r="J35" s="228"/>
      <c r="K35" s="229"/>
      <c r="L35" s="228"/>
      <c r="M35" s="228"/>
      <c r="N35" s="228"/>
      <c r="O35" s="228"/>
      <c r="P35" s="228"/>
      <c r="Q35" s="228"/>
      <c r="R35" s="228"/>
      <c r="S35" s="228"/>
      <c r="T35" s="228"/>
      <c r="U35" s="228"/>
    </row>
    <row r="36">
      <c r="A36" s="228"/>
      <c r="B36" s="229"/>
      <c r="C36" s="229"/>
      <c r="D36" s="229"/>
      <c r="E36" s="229"/>
      <c r="F36" s="229"/>
      <c r="G36" s="315"/>
      <c r="H36" s="228"/>
      <c r="I36" s="228"/>
      <c r="J36" s="228"/>
      <c r="K36" s="229"/>
      <c r="L36" s="228"/>
      <c r="M36" s="228"/>
      <c r="N36" s="228"/>
      <c r="O36" s="228"/>
      <c r="P36" s="228"/>
      <c r="Q36" s="228"/>
      <c r="R36" s="228"/>
      <c r="S36" s="228"/>
      <c r="T36" s="228"/>
      <c r="U36" s="228"/>
    </row>
    <row r="37">
      <c r="A37" s="228"/>
      <c r="B37" s="229"/>
      <c r="C37" s="229"/>
      <c r="D37" s="229"/>
      <c r="E37" s="229"/>
      <c r="F37" s="229"/>
      <c r="G37" s="315"/>
      <c r="H37" s="228"/>
      <c r="I37" s="228"/>
      <c r="J37" s="228"/>
      <c r="K37" s="229"/>
    </row>
    <row r="38" ht="11.25" customHeight="1">
      <c r="A38" s="228"/>
      <c r="B38" s="229"/>
      <c r="C38" s="229"/>
      <c r="D38" s="229"/>
      <c r="E38" s="229"/>
      <c r="F38" s="229"/>
      <c r="G38" s="315"/>
      <c r="H38" s="228"/>
      <c r="I38" s="228"/>
      <c r="J38" s="228"/>
      <c r="K38" s="229"/>
    </row>
    <row r="39">
      <c r="A39" s="228"/>
      <c r="B39" s="229"/>
      <c r="C39" s="229"/>
      <c r="D39" s="229"/>
      <c r="E39" s="229"/>
      <c r="F39" s="229"/>
      <c r="G39" s="315"/>
      <c r="H39" s="228"/>
      <c r="I39" s="228"/>
      <c r="J39" s="228"/>
      <c r="K39" s="229"/>
    </row>
    <row r="40">
      <c r="A40" s="228"/>
      <c r="B40" s="229"/>
      <c r="C40" s="229"/>
      <c r="D40" s="229"/>
      <c r="E40" s="229"/>
      <c r="F40" s="229"/>
      <c r="G40" s="315"/>
      <c r="H40" s="228"/>
      <c r="I40" s="228"/>
      <c r="J40" s="228"/>
      <c r="K40" s="229"/>
    </row>
    <row r="41">
      <c r="G41" s="289"/>
    </row>
    <row r="42">
      <c r="G42" s="289"/>
    </row>
    <row r="43">
      <c r="G43" s="289"/>
    </row>
    <row r="44">
      <c r="G44" s="289"/>
    </row>
    <row r="45">
      <c r="G45" s="289"/>
    </row>
    <row r="46">
      <c r="G46" s="289"/>
    </row>
    <row r="47">
      <c r="G47" s="289"/>
    </row>
    <row r="48">
      <c r="G48" s="289"/>
    </row>
    <row r="49">
      <c r="G49" s="289"/>
    </row>
    <row r="50">
      <c r="G50" s="289"/>
    </row>
  </sheetData>
  <autoFilter ref="A7:J28"/>
  <mergeCells count="12">
    <mergeCell ref="A1:K1"/>
    <mergeCell ref="A2:K2"/>
    <mergeCell ref="A3:A6"/>
    <mergeCell ref="C3:E3"/>
    <mergeCell ref="F3:F6"/>
    <mergeCell ref="G3:J3"/>
    <mergeCell ref="K3:K6"/>
    <mergeCell ref="C4:C6"/>
    <mergeCell ref="D4:D6"/>
    <mergeCell ref="E4:E6"/>
    <mergeCell ref="G4:H5"/>
    <mergeCell ref="I4:J5"/>
  </mergeCells>
  <dataValidations count="1" disablePrompts="0">
    <dataValidation sqref="D8:D13 D15:D28" type="list" allowBlank="1" errorStyle="stop" imeMode="noControl" operator="between" showDropDown="0" showErrorMessage="1" showInputMessage="1"/>
  </dataValidations>
  <hyperlinks>
    <hyperlink r:id="rId1" ref="K8"/>
    <hyperlink r:id="rId2" ref="K9"/>
    <hyperlink r:id="rId3" ref="K10"/>
    <hyperlink r:id="rId4" ref="K11"/>
    <hyperlink r:id="rId5" ref="K12"/>
    <hyperlink r:id="rId6" ref="K13"/>
    <hyperlink r:id="rId7" ref="K15"/>
    <hyperlink r:id="rId8" ref="K16"/>
    <hyperlink r:id="rId9" ref="K17"/>
    <hyperlink r:id="rId10" ref="K18"/>
    <hyperlink r:id="rId11" ref="K19"/>
    <hyperlink r:id="rId12" ref="K20"/>
    <hyperlink r:id="rId13" ref="K21"/>
    <hyperlink r:id="rId14" ref="K22"/>
    <hyperlink r:id="rId15" ref="K23"/>
    <hyperlink r:id="rId16" ref="K24"/>
    <hyperlink r:id="rId17" ref="K25"/>
    <hyperlink r:id="rId18" ref="K27"/>
    <hyperlink r:id="rId19" ref="K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2" disablePrompts="0">
        <x14:dataValidation xr:uid="{004B0086-0070-4BF1-AD6D-008D000C00D9}" type="list" allowBlank="1" errorStyle="stop" imeMode="noControl" operator="between" showDropDown="0" showErrorMessage="1" showInputMessage="1">
          <x14:formula1>
            <xm:f>Выбор_3.1</xm:f>
          </x14:formula1>
          <xm:sqref>B14:C14 J16:K16 K8:K14 H16 H27 K17:K18 J27:K27 K25</xm:sqref>
        </x14:dataValidation>
        <x14:dataValidation xr:uid="{009D0044-006E-4A47-8600-00B3003700EC}" type="list" allowBlank="1" errorStyle="stop" imeMode="noControl" operator="between" showDropDown="0" showErrorMessage="1" showInputMessage="1">
          <x14:formula1>
            <xm:f>$B$4:$B$6</xm:f>
          </x14:formula1>
          <xm:sqref>B8:B13 B15:B28</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1"/>
  </sheetPr>
  <sheetViews>
    <sheetView showRuler="1" zoomScale="100" workbookViewId="0">
      <selection activeCell="B18" activeCellId="0" sqref="B18"/>
    </sheetView>
  </sheetViews>
  <sheetFormatPr defaultColWidth="8.85546875" defaultRowHeight="14.25"/>
  <cols>
    <col customWidth="1" min="1" max="1" style="137" width="19.42578125"/>
    <col customWidth="1" min="2" max="2" style="139" width="54.7109375"/>
    <col customWidth="1" min="3" max="3" style="137" width="100.7109375"/>
    <col customWidth="1" min="4" max="4" style="137" width="10"/>
    <col customWidth="1" min="5" max="5" style="1" width="6.85546875"/>
    <col customWidth="1" min="6" max="6" style="1" width="25.5703125"/>
    <col min="7" max="16384" style="1" width="8.85546875"/>
  </cols>
  <sheetData>
    <row r="1" s="142" customFormat="1" ht="28.5" customHeight="1">
      <c r="A1" s="319" t="s">
        <v>414</v>
      </c>
      <c r="B1" s="319"/>
      <c r="C1" s="319"/>
      <c r="D1" s="319"/>
    </row>
    <row r="2" ht="78.75" customHeight="1">
      <c r="A2" s="188" t="s">
        <v>0</v>
      </c>
      <c r="B2" s="147" t="s">
        <v>124</v>
      </c>
      <c r="C2" s="188" t="s">
        <v>305</v>
      </c>
      <c r="D2" s="189" t="s">
        <v>415</v>
      </c>
    </row>
    <row r="3" ht="15.75" customHeight="1">
      <c r="A3" s="190"/>
      <c r="B3" s="206">
        <v>1</v>
      </c>
      <c r="C3" s="188"/>
      <c r="D3" s="145" t="s">
        <v>261</v>
      </c>
    </row>
    <row r="4" ht="15.75" customHeight="1">
      <c r="A4" s="190"/>
      <c r="B4" s="153" t="s">
        <v>68</v>
      </c>
      <c r="C4" s="188"/>
      <c r="D4" s="151"/>
    </row>
    <row r="5" ht="15.75" customHeight="1">
      <c r="A5" s="190"/>
      <c r="B5" s="153" t="s">
        <v>69</v>
      </c>
      <c r="C5" s="188"/>
      <c r="D5" s="151"/>
    </row>
    <row r="6" ht="15.75" customHeight="1">
      <c r="A6" s="190"/>
      <c r="B6" s="153" t="s">
        <v>70</v>
      </c>
      <c r="C6" s="188"/>
      <c r="D6" s="154"/>
    </row>
    <row r="7" s="1" customFormat="1" ht="15" hidden="1" customHeight="1">
      <c r="A7" s="160" t="s">
        <v>12</v>
      </c>
      <c r="B7" s="159"/>
      <c r="C7" s="160"/>
      <c r="D7" s="160"/>
    </row>
    <row r="8" s="52" customFormat="1" ht="15" customHeight="1">
      <c r="A8" s="163" t="s">
        <v>13</v>
      </c>
      <c r="B8" s="320">
        <v>1</v>
      </c>
      <c r="C8" s="165"/>
      <c r="D8" s="164">
        <v>4</v>
      </c>
    </row>
    <row r="9" s="1" customFormat="1" ht="15" customHeight="1">
      <c r="A9" s="163" t="s">
        <v>14</v>
      </c>
      <c r="B9" s="320">
        <v>1</v>
      </c>
      <c r="C9" s="165"/>
      <c r="D9" s="164">
        <v>4</v>
      </c>
      <c r="F9" s="1"/>
    </row>
    <row r="10" s="168" customFormat="1" ht="15" customHeight="1">
      <c r="A10" s="163" t="s">
        <v>15</v>
      </c>
      <c r="B10" s="320">
        <v>1</v>
      </c>
      <c r="C10" s="165"/>
      <c r="D10" s="164">
        <v>4</v>
      </c>
      <c r="F10" s="180"/>
    </row>
    <row r="11" s="52" customFormat="1" ht="15" customHeight="1">
      <c r="A11" s="163" t="s">
        <v>16</v>
      </c>
      <c r="B11" s="320">
        <v>1</v>
      </c>
      <c r="C11" s="212" t="s">
        <v>308</v>
      </c>
      <c r="D11" s="164">
        <v>4</v>
      </c>
      <c r="F11" s="180"/>
    </row>
    <row r="12" s="173" customFormat="1" ht="15" customHeight="1">
      <c r="A12" s="163" t="s">
        <v>17</v>
      </c>
      <c r="B12" s="320">
        <v>1</v>
      </c>
      <c r="C12" s="172"/>
      <c r="D12" s="164">
        <v>4</v>
      </c>
      <c r="F12" s="180"/>
    </row>
    <row r="13" s="1" customFormat="1" ht="15" customHeight="1">
      <c r="A13" s="163" t="s">
        <v>18</v>
      </c>
      <c r="B13" s="320">
        <v>1</v>
      </c>
      <c r="C13" s="165"/>
      <c r="D13" s="164">
        <v>4</v>
      </c>
      <c r="F13" s="180"/>
    </row>
    <row r="14" s="1" customFormat="1" ht="15" hidden="1" customHeight="1">
      <c r="A14" s="254" t="s">
        <v>19</v>
      </c>
      <c r="B14" s="321"/>
      <c r="C14" s="254"/>
      <c r="D14" s="254"/>
      <c r="F14" s="180"/>
    </row>
    <row r="15" s="52" customFormat="1" ht="15" customHeight="1">
      <c r="A15" s="163" t="s">
        <v>20</v>
      </c>
      <c r="B15" s="320">
        <v>1</v>
      </c>
      <c r="C15" s="165"/>
      <c r="D15" s="164">
        <v>4</v>
      </c>
      <c r="F15" s="180"/>
    </row>
    <row r="16">
      <c r="A16" s="163" t="s">
        <v>21</v>
      </c>
      <c r="B16" s="320">
        <v>1</v>
      </c>
      <c r="C16" s="322"/>
      <c r="D16" s="164">
        <v>4</v>
      </c>
      <c r="F16" s="180"/>
    </row>
    <row r="17">
      <c r="A17" s="163" t="s">
        <v>22</v>
      </c>
      <c r="B17" s="320">
        <v>1</v>
      </c>
      <c r="C17" s="322"/>
      <c r="D17" s="164">
        <v>4</v>
      </c>
      <c r="F17" s="180"/>
    </row>
    <row r="18" ht="15" customHeight="1">
      <c r="A18" s="163" t="s">
        <v>23</v>
      </c>
      <c r="B18" s="320">
        <v>1</v>
      </c>
      <c r="C18" s="165"/>
      <c r="D18" s="164">
        <v>4</v>
      </c>
      <c r="F18" s="180"/>
    </row>
    <row r="19">
      <c r="A19" s="163" t="s">
        <v>24</v>
      </c>
      <c r="B19" s="320">
        <v>1</v>
      </c>
      <c r="C19" s="165"/>
      <c r="D19" s="164">
        <v>4</v>
      </c>
      <c r="F19" s="180"/>
    </row>
    <row r="20">
      <c r="A20" s="163" t="s">
        <v>25</v>
      </c>
      <c r="B20" s="320">
        <v>1</v>
      </c>
      <c r="C20" s="322"/>
      <c r="D20" s="164">
        <v>4</v>
      </c>
      <c r="F20" s="180"/>
    </row>
    <row r="21" ht="15" customHeight="1">
      <c r="A21" s="163" t="s">
        <v>26</v>
      </c>
      <c r="B21" s="320">
        <v>1</v>
      </c>
      <c r="C21" s="165"/>
      <c r="D21" s="164">
        <v>4</v>
      </c>
      <c r="F21" s="180"/>
    </row>
    <row r="22">
      <c r="A22" s="163" t="s">
        <v>27</v>
      </c>
      <c r="B22" s="320">
        <v>1</v>
      </c>
      <c r="C22" s="322"/>
      <c r="D22" s="164">
        <v>4</v>
      </c>
      <c r="F22" s="180"/>
    </row>
    <row r="23" ht="15" customHeight="1">
      <c r="A23" s="163" t="s">
        <v>28</v>
      </c>
      <c r="B23" s="320">
        <v>1</v>
      </c>
      <c r="C23" s="165"/>
      <c r="D23" s="164">
        <v>4</v>
      </c>
      <c r="F23" s="180"/>
    </row>
    <row r="24" ht="15" customHeight="1">
      <c r="A24" s="163" t="s">
        <v>29</v>
      </c>
      <c r="B24" s="320">
        <v>1</v>
      </c>
      <c r="C24" s="172"/>
      <c r="D24" s="164">
        <v>4</v>
      </c>
      <c r="F24" s="180"/>
    </row>
    <row r="25" s="52" customFormat="1">
      <c r="A25" s="163" t="s">
        <v>30</v>
      </c>
      <c r="B25" s="320">
        <v>1</v>
      </c>
      <c r="C25" s="322"/>
      <c r="D25" s="164">
        <v>4</v>
      </c>
      <c r="F25" s="180"/>
    </row>
    <row r="26" ht="15" customHeight="1">
      <c r="A26" s="163" t="s">
        <v>31</v>
      </c>
      <c r="B26" s="320">
        <v>1</v>
      </c>
      <c r="C26" s="165"/>
      <c r="D26" s="164">
        <v>4</v>
      </c>
      <c r="F26" s="180"/>
    </row>
    <row r="27" ht="15" customHeight="1">
      <c r="A27" s="163" t="s">
        <v>32</v>
      </c>
      <c r="B27" s="320">
        <v>1</v>
      </c>
      <c r="C27" s="165"/>
      <c r="D27" s="164">
        <v>4</v>
      </c>
      <c r="F27" s="180"/>
    </row>
    <row r="28" ht="15" customHeight="1">
      <c r="A28" s="163" t="s">
        <v>33</v>
      </c>
      <c r="B28" s="320">
        <v>1</v>
      </c>
      <c r="C28" s="172"/>
      <c r="D28" s="164">
        <v>4</v>
      </c>
      <c r="F28" s="180"/>
    </row>
    <row r="29">
      <c r="B29" s="139"/>
      <c r="C29" s="137"/>
      <c r="D29" s="137"/>
      <c r="E29" s="137"/>
      <c r="F29" s="139"/>
      <c r="G29" s="137"/>
    </row>
    <row r="30">
      <c r="B30" s="139"/>
      <c r="C30" s="137"/>
      <c r="D30" s="137"/>
      <c r="E30" s="137"/>
      <c r="F30" s="139"/>
      <c r="G30" s="137"/>
    </row>
    <row r="31">
      <c r="B31" s="139"/>
      <c r="C31" s="137"/>
      <c r="D31" s="137"/>
      <c r="E31" s="137"/>
      <c r="F31" s="139"/>
      <c r="G31" s="137"/>
    </row>
    <row r="32">
      <c r="B32" s="139"/>
      <c r="C32" s="137"/>
      <c r="D32" s="137"/>
      <c r="E32" s="137"/>
      <c r="F32" s="139"/>
      <c r="G32" s="137"/>
    </row>
    <row r="33">
      <c r="B33" s="139"/>
      <c r="C33" s="137"/>
      <c r="D33" s="137"/>
      <c r="E33" s="137"/>
      <c r="F33" s="139"/>
      <c r="G33" s="137"/>
    </row>
    <row r="34">
      <c r="B34" s="139"/>
      <c r="C34" s="137"/>
      <c r="D34" s="137"/>
      <c r="E34" s="137"/>
      <c r="F34" s="139"/>
      <c r="G34" s="137"/>
    </row>
    <row r="35">
      <c r="B35" s="139"/>
      <c r="C35" s="137"/>
      <c r="D35" s="137"/>
      <c r="E35" s="137"/>
      <c r="F35" s="139"/>
      <c r="G35" s="137"/>
    </row>
    <row r="36">
      <c r="B36" s="139"/>
      <c r="C36" s="137"/>
      <c r="D36" s="137"/>
      <c r="E36" s="137"/>
      <c r="F36" s="139"/>
      <c r="G36" s="137"/>
    </row>
    <row r="37">
      <c r="B37" s="139"/>
      <c r="C37" s="137"/>
      <c r="D37" s="137"/>
      <c r="E37" s="137"/>
      <c r="F37" s="139"/>
      <c r="G37" s="137"/>
    </row>
    <row r="38">
      <c r="B38" s="139"/>
      <c r="C38" s="137"/>
      <c r="D38" s="137"/>
      <c r="E38" s="137"/>
      <c r="F38" s="139"/>
      <c r="G38" s="137"/>
    </row>
    <row r="39">
      <c r="B39" s="139"/>
      <c r="C39" s="137"/>
      <c r="D39" s="137"/>
      <c r="E39" s="137"/>
      <c r="F39" s="139"/>
      <c r="G39" s="137"/>
    </row>
    <row r="40">
      <c r="B40" s="139"/>
      <c r="C40" s="137"/>
      <c r="D40" s="137"/>
      <c r="E40" s="137"/>
      <c r="F40" s="139"/>
      <c r="G40" s="137"/>
    </row>
    <row r="41">
      <c r="C41" s="227"/>
      <c r="F41" s="180"/>
    </row>
    <row r="42">
      <c r="C42" s="227"/>
      <c r="F42" s="180"/>
    </row>
    <row r="43">
      <c r="C43" s="227"/>
      <c r="F43" s="180"/>
    </row>
    <row r="44">
      <c r="C44" s="227"/>
      <c r="F44" s="180"/>
    </row>
    <row r="45">
      <c r="C45" s="227"/>
      <c r="F45" s="180"/>
    </row>
    <row r="46">
      <c r="C46" s="227"/>
      <c r="F46" s="180"/>
    </row>
    <row r="47">
      <c r="C47" s="227"/>
      <c r="F47" s="180"/>
    </row>
    <row r="48">
      <c r="C48" s="227"/>
      <c r="F48" s="180"/>
    </row>
    <row r="49">
      <c r="C49" s="227"/>
      <c r="F49" s="180"/>
    </row>
    <row r="50">
      <c r="C50" s="227"/>
      <c r="F50" s="180"/>
    </row>
    <row r="51">
      <c r="F51" s="1"/>
    </row>
    <row r="52">
      <c r="F52" s="1"/>
    </row>
  </sheetData>
  <autoFilter ref="A7:D28"/>
  <mergeCells count="4">
    <mergeCell ref="A1:D1"/>
    <mergeCell ref="A2:A6"/>
    <mergeCell ref="C2:C6"/>
    <mergeCell ref="D3:D6"/>
  </mergeCells>
  <printOptions headings="0" gridLines="0"/>
  <pageMargins left="0.70866141732283472" right="0.70866141732283472" top="0.74803149606299213" bottom="0.74803149606299213" header="0.31496062992125984" footer="0.31496062992125984"/>
  <pageSetup paperSize="9" scale="68"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2" disablePrompts="0">
        <x14:dataValidation xr:uid="{001A006A-004C-41A3-BF86-002200F5007B}" type="list" allowBlank="1" errorStyle="stop" imeMode="noControl" operator="between" showDropDown="0" showErrorMessage="1" showInputMessage="1">
          <x14:formula1>
            <xm:f>$B$3:$B$6</xm:f>
          </x14:formula1>
          <xm:sqref>B7:B13 B15:B28</xm:sqref>
        </x14:dataValidation>
        <x14:dataValidation xr:uid="{00C8006A-00F0-42EF-A7C1-0006006A00CA}" type="list" allowBlank="1" errorStyle="stop" imeMode="noControl" operator="between" showDropDown="0" showErrorMessage="1" showInputMessage="1">
          <x14:formula1>
            <xm:f>#REF!</xm:f>
          </x14:formula1>
          <xm:sqref>B14:D14</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1"/>
  </sheetPr>
  <sheetViews>
    <sheetView showRuler="1" zoomScale="100" workbookViewId="0">
      <selection activeCell="C10" activeCellId="0" sqref="C10"/>
    </sheetView>
  </sheetViews>
  <sheetFormatPr defaultColWidth="8.85546875" defaultRowHeight="14.25"/>
  <cols>
    <col customWidth="1" min="1" max="1" style="137" width="19.42578125"/>
    <col customWidth="1" min="2" max="2" style="139" width="54.7109375"/>
    <col customWidth="1" min="3" max="3" style="137" width="98.28515625"/>
    <col customWidth="1" min="4" max="4" style="137" width="10.28515625"/>
    <col customWidth="1" min="5" max="5" style="1" width="16.42578125"/>
    <col customWidth="1" min="6" max="6" style="1" width="10.7109375"/>
    <col min="7" max="16384" style="1" width="8.85546875"/>
  </cols>
  <sheetData>
    <row r="1" s="142" customFormat="1" ht="41.25" customHeight="1">
      <c r="A1" s="319" t="s">
        <v>416</v>
      </c>
      <c r="B1" s="319"/>
      <c r="C1" s="319"/>
      <c r="D1" s="319"/>
    </row>
    <row r="2" ht="78.75" customHeight="1">
      <c r="A2" s="188" t="s">
        <v>0</v>
      </c>
      <c r="B2" s="189" t="s">
        <v>126</v>
      </c>
      <c r="C2" s="188" t="s">
        <v>305</v>
      </c>
      <c r="D2" s="189" t="s">
        <v>415</v>
      </c>
    </row>
    <row r="3" ht="15.75" customHeight="1">
      <c r="A3" s="190"/>
      <c r="B3" s="206">
        <v>1</v>
      </c>
      <c r="C3" s="188"/>
      <c r="D3" s="188" t="s">
        <v>261</v>
      </c>
    </row>
    <row r="4" ht="15.75" customHeight="1">
      <c r="A4" s="190"/>
      <c r="B4" s="153" t="s">
        <v>68</v>
      </c>
      <c r="C4" s="188"/>
      <c r="D4" s="188"/>
    </row>
    <row r="5" ht="15.75" customHeight="1">
      <c r="A5" s="190"/>
      <c r="B5" s="153" t="s">
        <v>69</v>
      </c>
      <c r="C5" s="188"/>
      <c r="D5" s="188"/>
      <c r="E5"/>
      <c r="F5"/>
      <c r="G5"/>
      <c r="H5"/>
    </row>
    <row r="6" ht="15.75" customHeight="1">
      <c r="A6" s="190"/>
      <c r="B6" s="153" t="s">
        <v>70</v>
      </c>
      <c r="C6" s="188"/>
      <c r="D6" s="188"/>
      <c r="E6"/>
      <c r="F6"/>
      <c r="G6"/>
      <c r="H6"/>
    </row>
    <row r="7" s="1" customFormat="1" ht="21" hidden="1">
      <c r="A7" s="160" t="s">
        <v>38</v>
      </c>
      <c r="B7" s="159"/>
      <c r="C7" s="160"/>
      <c r="D7" s="160"/>
      <c r="E7"/>
      <c r="F7"/>
      <c r="G7"/>
      <c r="H7"/>
    </row>
    <row r="8" s="52" customFormat="1" ht="15" customHeight="1">
      <c r="A8" s="210" t="s">
        <v>13</v>
      </c>
      <c r="B8" s="211">
        <v>1</v>
      </c>
      <c r="C8" s="218"/>
      <c r="D8" s="223">
        <v>4</v>
      </c>
      <c r="E8" s="180"/>
      <c r="F8"/>
      <c r="G8"/>
      <c r="H8"/>
    </row>
    <row r="9" s="1" customFormat="1" ht="15" customHeight="1">
      <c r="A9" s="210" t="s">
        <v>14</v>
      </c>
      <c r="B9" s="211">
        <v>1</v>
      </c>
      <c r="C9" s="218"/>
      <c r="D9" s="223">
        <v>4</v>
      </c>
      <c r="E9" s="180"/>
      <c r="F9"/>
      <c r="G9"/>
      <c r="H9"/>
    </row>
    <row r="10" s="168" customFormat="1" ht="15" customHeight="1">
      <c r="A10" s="210" t="s">
        <v>15</v>
      </c>
      <c r="B10" s="211">
        <v>1</v>
      </c>
      <c r="C10" s="218"/>
      <c r="D10" s="223">
        <v>4</v>
      </c>
      <c r="E10" s="180"/>
      <c r="F10"/>
      <c r="G10"/>
      <c r="H10"/>
    </row>
    <row r="11" s="52" customFormat="1" ht="15" customHeight="1">
      <c r="A11" s="210" t="s">
        <v>16</v>
      </c>
      <c r="B11" s="211">
        <v>1</v>
      </c>
      <c r="C11" s="212" t="s">
        <v>308</v>
      </c>
      <c r="D11" s="223">
        <v>4</v>
      </c>
      <c r="E11" s="180"/>
      <c r="F11"/>
      <c r="G11"/>
      <c r="H11"/>
    </row>
    <row r="12" s="173" customFormat="1" ht="15" customHeight="1">
      <c r="A12" s="210" t="s">
        <v>17</v>
      </c>
      <c r="B12" s="211">
        <v>1</v>
      </c>
      <c r="C12" s="220"/>
      <c r="D12" s="223">
        <v>4</v>
      </c>
      <c r="E12" s="180"/>
      <c r="F12"/>
      <c r="G12"/>
      <c r="H12"/>
    </row>
    <row r="13" s="1" customFormat="1" ht="15" customHeight="1">
      <c r="A13" s="210" t="s">
        <v>18</v>
      </c>
      <c r="B13" s="211">
        <v>1</v>
      </c>
      <c r="C13" s="218"/>
      <c r="D13" s="223">
        <v>4</v>
      </c>
      <c r="E13" s="180"/>
      <c r="F13"/>
      <c r="G13"/>
      <c r="H13"/>
    </row>
    <row r="14" s="1" customFormat="1" ht="15" hidden="1" customHeight="1">
      <c r="A14" s="215" t="s">
        <v>19</v>
      </c>
      <c r="B14" s="216"/>
      <c r="C14" s="215"/>
      <c r="D14" s="215"/>
      <c r="E14" s="180"/>
      <c r="F14"/>
      <c r="G14"/>
      <c r="H14"/>
    </row>
    <row r="15" s="52" customFormat="1">
      <c r="A15" s="210" t="s">
        <v>20</v>
      </c>
      <c r="B15" s="211">
        <v>1</v>
      </c>
      <c r="C15" s="219"/>
      <c r="D15" s="223">
        <v>4</v>
      </c>
      <c r="E15" s="180"/>
      <c r="F15"/>
      <c r="G15"/>
      <c r="H15"/>
    </row>
    <row r="16" ht="15" customHeight="1">
      <c r="A16" s="210" t="s">
        <v>21</v>
      </c>
      <c r="B16" s="211">
        <v>1</v>
      </c>
      <c r="C16" s="218"/>
      <c r="D16" s="223">
        <v>4</v>
      </c>
      <c r="E16" s="180"/>
      <c r="F16"/>
      <c r="G16"/>
      <c r="H16"/>
    </row>
    <row r="17" ht="15" customHeight="1">
      <c r="A17" s="210" t="s">
        <v>22</v>
      </c>
      <c r="B17" s="211">
        <v>1</v>
      </c>
      <c r="C17" s="218"/>
      <c r="D17" s="223">
        <v>4</v>
      </c>
      <c r="E17" s="180"/>
      <c r="F17"/>
      <c r="G17"/>
      <c r="H17"/>
    </row>
    <row r="18" ht="15" customHeight="1">
      <c r="A18" s="210" t="s">
        <v>23</v>
      </c>
      <c r="B18" s="211">
        <v>1</v>
      </c>
      <c r="C18" s="218"/>
      <c r="D18" s="223">
        <v>4</v>
      </c>
      <c r="E18" s="180"/>
      <c r="F18"/>
      <c r="G18"/>
      <c r="H18"/>
    </row>
    <row r="19" ht="15" customHeight="1">
      <c r="A19" s="210" t="s">
        <v>24</v>
      </c>
      <c r="B19" s="211">
        <v>1</v>
      </c>
      <c r="C19" s="218"/>
      <c r="D19" s="223">
        <v>4</v>
      </c>
      <c r="E19" s="180"/>
      <c r="F19" s="180"/>
      <c r="G19"/>
      <c r="H19"/>
    </row>
    <row r="20">
      <c r="A20" s="210" t="s">
        <v>25</v>
      </c>
      <c r="B20" s="211">
        <v>1</v>
      </c>
      <c r="C20" s="219"/>
      <c r="D20" s="223">
        <v>4</v>
      </c>
      <c r="E20" s="180"/>
      <c r="F20"/>
      <c r="G20"/>
      <c r="H20"/>
    </row>
    <row r="21" ht="15" customHeight="1">
      <c r="A21" s="210" t="s">
        <v>26</v>
      </c>
      <c r="B21" s="211">
        <v>1</v>
      </c>
      <c r="C21" s="218"/>
      <c r="D21" s="223">
        <v>4</v>
      </c>
      <c r="E21" s="180"/>
      <c r="F21"/>
      <c r="G21"/>
      <c r="H21"/>
    </row>
    <row r="22" ht="15" customHeight="1">
      <c r="A22" s="210" t="s">
        <v>27</v>
      </c>
      <c r="B22" s="211">
        <v>1</v>
      </c>
      <c r="C22" s="218"/>
      <c r="D22" s="223">
        <v>4</v>
      </c>
      <c r="E22" s="180"/>
      <c r="F22"/>
      <c r="G22"/>
      <c r="H22"/>
    </row>
    <row r="23" ht="15" customHeight="1">
      <c r="A23" s="210" t="s">
        <v>28</v>
      </c>
      <c r="B23" s="211">
        <v>1</v>
      </c>
      <c r="C23" s="218"/>
      <c r="D23" s="223">
        <v>4</v>
      </c>
      <c r="E23" s="180"/>
      <c r="F23"/>
      <c r="G23"/>
      <c r="H23"/>
    </row>
    <row r="24">
      <c r="A24" s="210" t="s">
        <v>29</v>
      </c>
      <c r="B24" s="211">
        <v>1</v>
      </c>
      <c r="C24" s="220"/>
      <c r="D24" s="223">
        <v>4</v>
      </c>
      <c r="E24" s="180"/>
      <c r="F24"/>
      <c r="G24"/>
      <c r="H24"/>
    </row>
    <row r="25" s="52" customFormat="1" ht="15" customHeight="1">
      <c r="A25" s="210" t="s">
        <v>30</v>
      </c>
      <c r="B25" s="211">
        <v>1</v>
      </c>
      <c r="C25" s="219"/>
      <c r="D25" s="223">
        <v>4</v>
      </c>
      <c r="E25" s="180"/>
      <c r="F25" s="52"/>
      <c r="G25" s="52"/>
    </row>
    <row r="26" ht="15" customHeight="1">
      <c r="A26" s="210" t="s">
        <v>31</v>
      </c>
      <c r="B26" s="211">
        <v>1</v>
      </c>
      <c r="C26" s="218"/>
      <c r="D26" s="223">
        <v>4</v>
      </c>
      <c r="E26" s="180"/>
      <c r="F26" s="1"/>
      <c r="G26" s="1"/>
    </row>
    <row r="27" ht="15" customHeight="1">
      <c r="A27" s="210" t="s">
        <v>32</v>
      </c>
      <c r="B27" s="211">
        <v>1</v>
      </c>
      <c r="C27" s="218"/>
      <c r="D27" s="223">
        <v>4</v>
      </c>
      <c r="E27" s="180"/>
      <c r="F27" s="1"/>
      <c r="G27" s="1"/>
    </row>
    <row r="28" ht="15" customHeight="1">
      <c r="A28" s="210" t="s">
        <v>33</v>
      </c>
      <c r="B28" s="211">
        <v>1</v>
      </c>
      <c r="C28" s="220"/>
      <c r="D28" s="223">
        <v>4</v>
      </c>
      <c r="E28" s="180"/>
      <c r="F28" s="1"/>
      <c r="G28" s="1"/>
    </row>
    <row r="29">
      <c r="E29" s="180"/>
      <c r="F29" s="1"/>
      <c r="G29" s="1"/>
    </row>
    <row r="30">
      <c r="E30" s="1"/>
      <c r="F30" s="1"/>
      <c r="G30" s="1"/>
    </row>
    <row r="31">
      <c r="C31" s="227"/>
      <c r="E31" s="1"/>
      <c r="F31" s="1"/>
      <c r="G31" s="1"/>
    </row>
    <row r="32">
      <c r="C32" s="227"/>
      <c r="E32" s="1"/>
      <c r="F32" s="1"/>
      <c r="G32" s="1"/>
    </row>
    <row r="33">
      <c r="C33" s="227"/>
    </row>
    <row r="34">
      <c r="C34" s="227"/>
    </row>
    <row r="35">
      <c r="C35" s="227"/>
    </row>
    <row r="36">
      <c r="C36" s="227"/>
    </row>
    <row r="37">
      <c r="C37" s="227"/>
    </row>
    <row r="38">
      <c r="C38" s="227"/>
    </row>
    <row r="39">
      <c r="C39" s="227"/>
    </row>
    <row r="40">
      <c r="C40" s="227"/>
    </row>
    <row r="41">
      <c r="C41" s="227"/>
    </row>
    <row r="42">
      <c r="C42" s="227"/>
    </row>
    <row r="43">
      <c r="C43" s="227"/>
    </row>
    <row r="44">
      <c r="C44" s="227"/>
    </row>
    <row r="45">
      <c r="C45" s="227"/>
    </row>
    <row r="46">
      <c r="C46" s="227"/>
    </row>
    <row r="47">
      <c r="C47" s="227"/>
    </row>
    <row r="48">
      <c r="C48" s="227"/>
    </row>
    <row r="49">
      <c r="C49" s="227"/>
    </row>
    <row r="50">
      <c r="C50" s="227"/>
    </row>
  </sheetData>
  <autoFilter ref="A7:D28"/>
  <mergeCells count="4">
    <mergeCell ref="A1:D1"/>
    <mergeCell ref="A2:A6"/>
    <mergeCell ref="C2:C6"/>
    <mergeCell ref="D3:D6"/>
  </mergeCells>
  <printOptions headings="0" gridLines="0"/>
  <pageMargins left="0.70866141732283472" right="0.70866141732283472" top="0.74803149606299213" bottom="0.74803149606299213" header="0.31496062992125984" footer="0.31496062992125984"/>
  <pageSetup paperSize="9" scale="68"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2" disablePrompts="0">
        <x14:dataValidation xr:uid="{00540039-00E9-4267-88F4-006200F700FD}" type="list" allowBlank="1" errorStyle="stop" imeMode="noControl" operator="between" showDropDown="0" showErrorMessage="1" showInputMessage="1">
          <x14:formula1>
            <xm:f>#REF!</xm:f>
          </x14:formula1>
          <xm:sqref>B14:C14</xm:sqref>
        </x14:dataValidation>
        <x14:dataValidation xr:uid="{00D50005-00E4-405A-92B3-00A000EC0020}" type="list" allowBlank="1" errorStyle="stop" imeMode="noControl" operator="between" showDropDown="0" showErrorMessage="1" showInputMessage="1">
          <x14:formula1>
            <xm:f>$B$3:$B$6</xm:f>
          </x14:formula1>
          <xm:sqref>B7:B13 B15:B28</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0"/>
  </sheetPr>
  <sheetViews>
    <sheetView showRuler="1" zoomScale="145" workbookViewId="0">
      <selection activeCell="C18" activeCellId="0" sqref="C18"/>
    </sheetView>
  </sheetViews>
  <sheetFormatPr defaultColWidth="8.85546875" defaultRowHeight="14.25"/>
  <cols>
    <col customWidth="1" min="1" max="1" style="228" width="19.42578125"/>
    <col customWidth="1" min="2" max="2" style="229" width="35.140625"/>
    <col customWidth="1" min="3" max="3" style="230" width="6.28515625"/>
    <col customWidth="1" min="4" max="5" style="229" width="6.7109375"/>
    <col customWidth="1" min="6" max="6" style="231" width="6.7109375"/>
    <col customWidth="1" min="7" max="7" style="229" width="14.140625"/>
    <col customWidth="1" min="8" max="8" style="229" width="11.7109375"/>
    <col customWidth="1" min="9" max="10" style="232" width="10.7109375"/>
    <col customWidth="1" min="11" max="11" style="233" width="6.42578125"/>
    <col customWidth="1" min="12" max="12" style="228" width="7.7109375"/>
    <col customWidth="1" min="13" max="13" style="228" width="6.42578125"/>
    <col customWidth="1" min="14" max="14" style="228" width="7.85546875"/>
    <col customWidth="1" min="15" max="15" style="228" width="6.7109375"/>
    <col customWidth="1" min="16" max="16" style="228" width="9.7109375"/>
    <col customWidth="1" min="17" max="17" style="228" width="6.7109375"/>
    <col customWidth="1" min="18" max="18" style="228" width="8.42578125"/>
    <col customWidth="1" min="19" max="19" style="228" width="9.28515625"/>
    <col customWidth="1" min="20" max="20" style="228" width="8.7109375"/>
    <col customWidth="1" min="21" max="21" style="229" width="8.140625"/>
    <col min="22" max="16384" style="228" width="8.85546875"/>
  </cols>
  <sheetData>
    <row r="1" ht="26.25" customHeight="1">
      <c r="A1" s="237" t="s">
        <v>417</v>
      </c>
      <c r="B1" s="237"/>
      <c r="C1" s="237"/>
      <c r="D1" s="237"/>
      <c r="E1" s="237"/>
      <c r="F1" s="237"/>
      <c r="G1" s="237"/>
      <c r="H1" s="237"/>
      <c r="I1" s="237"/>
      <c r="J1" s="237"/>
      <c r="K1" s="237"/>
      <c r="L1" s="237"/>
      <c r="M1" s="237"/>
      <c r="N1" s="237"/>
      <c r="O1" s="237"/>
      <c r="P1" s="237"/>
      <c r="Q1" s="237"/>
      <c r="R1" s="237"/>
      <c r="S1" s="237"/>
      <c r="T1" s="237"/>
      <c r="U1" s="237"/>
    </row>
    <row r="2" s="238" customFormat="1" ht="164.25" customHeight="1">
      <c r="A2" s="316" t="s">
        <v>132</v>
      </c>
      <c r="B2" s="316"/>
      <c r="C2" s="316"/>
      <c r="D2" s="316"/>
      <c r="E2" s="316"/>
      <c r="F2" s="316"/>
      <c r="G2" s="316"/>
      <c r="H2" s="316"/>
      <c r="I2" s="316"/>
      <c r="J2" s="316"/>
      <c r="K2" s="316"/>
      <c r="L2" s="316"/>
      <c r="M2" s="316"/>
      <c r="N2" s="316"/>
      <c r="O2" s="316"/>
      <c r="P2" s="316"/>
      <c r="Q2" s="316"/>
      <c r="R2" s="316"/>
      <c r="S2" s="316"/>
      <c r="T2" s="316"/>
      <c r="U2" s="316"/>
      <c r="V2" s="315"/>
      <c r="W2" s="315"/>
      <c r="X2" s="315"/>
      <c r="Y2" s="315"/>
      <c r="Z2" s="315"/>
    </row>
    <row r="3" ht="51.75" customHeight="1">
      <c r="A3" s="145" t="s">
        <v>315</v>
      </c>
      <c r="B3" s="189" t="s">
        <v>131</v>
      </c>
      <c r="C3" s="189" t="s">
        <v>418</v>
      </c>
      <c r="D3" s="240"/>
      <c r="E3" s="240"/>
      <c r="F3" s="240"/>
      <c r="G3" s="146" t="s">
        <v>258</v>
      </c>
      <c r="H3" s="323" t="s">
        <v>317</v>
      </c>
      <c r="I3" s="324"/>
      <c r="J3" s="325"/>
      <c r="K3" s="164" t="s">
        <v>419</v>
      </c>
      <c r="L3" s="242"/>
      <c r="M3" s="242"/>
      <c r="N3" s="242"/>
      <c r="O3" s="242"/>
      <c r="P3" s="242"/>
      <c r="Q3" s="242"/>
      <c r="R3" s="242"/>
      <c r="S3" s="242"/>
      <c r="T3" s="242"/>
      <c r="U3" s="145" t="s">
        <v>260</v>
      </c>
      <c r="V3" s="228"/>
      <c r="W3" s="228"/>
      <c r="X3" s="228"/>
      <c r="Y3" s="228"/>
      <c r="Z3" s="228"/>
    </row>
    <row r="4" s="228" customFormat="1" ht="37.5" customHeight="1">
      <c r="A4" s="152"/>
      <c r="B4" s="243" t="s">
        <v>133</v>
      </c>
      <c r="C4" s="244" t="s">
        <v>261</v>
      </c>
      <c r="D4" s="188" t="s">
        <v>320</v>
      </c>
      <c r="E4" s="188" t="s">
        <v>321</v>
      </c>
      <c r="F4" s="245" t="s">
        <v>5</v>
      </c>
      <c r="G4" s="326"/>
      <c r="H4" s="146" t="s">
        <v>420</v>
      </c>
      <c r="I4" s="190" t="s">
        <v>323</v>
      </c>
      <c r="J4" s="190" t="s">
        <v>324</v>
      </c>
      <c r="K4" s="327" t="s">
        <v>421</v>
      </c>
      <c r="L4" s="328"/>
      <c r="M4" s="327" t="s">
        <v>422</v>
      </c>
      <c r="N4" s="328"/>
      <c r="O4" s="327" t="s">
        <v>423</v>
      </c>
      <c r="P4" s="328"/>
      <c r="Q4" s="329" t="s">
        <v>424</v>
      </c>
      <c r="R4" s="328"/>
      <c r="S4" s="327" t="s">
        <v>425</v>
      </c>
      <c r="T4" s="328"/>
      <c r="U4" s="151"/>
      <c r="V4" s="228"/>
      <c r="W4" s="228"/>
      <c r="X4" s="228"/>
      <c r="Y4" s="228"/>
      <c r="Z4" s="228"/>
    </row>
    <row r="5" s="228" customFormat="1" ht="38.25" customHeight="1">
      <c r="A5" s="152"/>
      <c r="B5" s="243" t="s">
        <v>134</v>
      </c>
      <c r="C5" s="244"/>
      <c r="D5" s="188"/>
      <c r="E5" s="188"/>
      <c r="F5" s="245"/>
      <c r="G5" s="326"/>
      <c r="H5" s="152"/>
      <c r="I5" s="190"/>
      <c r="J5" s="190"/>
      <c r="K5" s="330"/>
      <c r="L5" s="331"/>
      <c r="M5" s="330"/>
      <c r="N5" s="331"/>
      <c r="O5" s="330"/>
      <c r="P5" s="331"/>
      <c r="Q5" s="330"/>
      <c r="R5" s="331"/>
      <c r="S5" s="330"/>
      <c r="T5" s="331"/>
      <c r="U5" s="151"/>
      <c r="V5" s="228"/>
      <c r="W5" s="228"/>
      <c r="X5" s="228"/>
      <c r="Y5" s="228"/>
      <c r="Z5" s="228"/>
    </row>
    <row r="6" s="228" customFormat="1" ht="24.75" customHeight="1">
      <c r="A6" s="155"/>
      <c r="B6" s="243" t="s">
        <v>81</v>
      </c>
      <c r="C6" s="244"/>
      <c r="D6" s="188"/>
      <c r="E6" s="188"/>
      <c r="F6" s="245"/>
      <c r="G6" s="332"/>
      <c r="H6" s="332"/>
      <c r="I6" s="190"/>
      <c r="J6" s="190"/>
      <c r="K6" s="190" t="s">
        <v>328</v>
      </c>
      <c r="L6" s="190" t="s">
        <v>329</v>
      </c>
      <c r="M6" s="190" t="s">
        <v>328</v>
      </c>
      <c r="N6" s="190" t="s">
        <v>329</v>
      </c>
      <c r="O6" s="190" t="s">
        <v>328</v>
      </c>
      <c r="P6" s="190" t="s">
        <v>329</v>
      </c>
      <c r="Q6" s="190" t="s">
        <v>328</v>
      </c>
      <c r="R6" s="190" t="s">
        <v>329</v>
      </c>
      <c r="S6" s="190" t="s">
        <v>328</v>
      </c>
      <c r="T6" s="190" t="s">
        <v>329</v>
      </c>
      <c r="U6" s="154"/>
      <c r="V6" s="228"/>
      <c r="W6" s="228"/>
      <c r="X6" s="228"/>
      <c r="Y6" s="228"/>
      <c r="Z6" s="228"/>
    </row>
    <row r="7" s="228" customFormat="1" ht="21" hidden="1">
      <c r="A7" s="160" t="s">
        <v>38</v>
      </c>
      <c r="B7" s="248"/>
      <c r="C7" s="249"/>
      <c r="D7" s="250"/>
      <c r="E7" s="250"/>
      <c r="F7" s="251"/>
      <c r="G7" s="252"/>
      <c r="H7" s="248"/>
      <c r="I7" s="253"/>
      <c r="J7" s="253"/>
      <c r="K7" s="255"/>
      <c r="L7" s="250"/>
      <c r="M7" s="250"/>
      <c r="N7" s="250"/>
      <c r="O7" s="250"/>
      <c r="P7" s="250"/>
      <c r="Q7" s="250"/>
      <c r="R7" s="250"/>
      <c r="S7" s="250"/>
      <c r="T7" s="250"/>
      <c r="U7" s="248"/>
      <c r="V7" s="228"/>
      <c r="W7" s="228"/>
      <c r="X7" s="228"/>
      <c r="Y7" s="228"/>
      <c r="Z7" s="228"/>
    </row>
    <row r="8" s="228" customFormat="1" ht="15" customHeight="1">
      <c r="A8" s="163" t="s">
        <v>13</v>
      </c>
      <c r="B8" s="172" t="s">
        <v>133</v>
      </c>
      <c r="C8" s="268">
        <v>3</v>
      </c>
      <c r="D8" s="183"/>
      <c r="E8" s="183"/>
      <c r="F8" s="269">
        <v>3</v>
      </c>
      <c r="G8" s="190"/>
      <c r="H8" s="333">
        <v>45827</v>
      </c>
      <c r="I8" s="270">
        <v>45831</v>
      </c>
      <c r="J8" s="164"/>
      <c r="K8" s="164" t="s">
        <v>330</v>
      </c>
      <c r="L8" s="271"/>
      <c r="M8" s="190" t="s">
        <v>330</v>
      </c>
      <c r="N8" s="271"/>
      <c r="O8" s="272" t="s">
        <v>330</v>
      </c>
      <c r="P8" s="271"/>
      <c r="Q8" s="272" t="s">
        <v>330</v>
      </c>
      <c r="R8" s="271"/>
      <c r="S8" s="272" t="s">
        <v>330</v>
      </c>
      <c r="T8" s="271"/>
      <c r="U8" s="273" t="s">
        <v>426</v>
      </c>
      <c r="V8" s="228"/>
      <c r="W8" s="228"/>
      <c r="X8" s="228"/>
      <c r="Y8" s="228"/>
      <c r="Z8" s="228"/>
    </row>
    <row r="9" s="228" customFormat="1" ht="13.5" customHeight="1">
      <c r="A9" s="163" t="s">
        <v>14</v>
      </c>
      <c r="B9" s="172" t="s">
        <v>134</v>
      </c>
      <c r="C9" s="268">
        <v>1</v>
      </c>
      <c r="D9" s="183"/>
      <c r="E9" s="183"/>
      <c r="F9" s="269">
        <v>1</v>
      </c>
      <c r="G9" s="190" t="s">
        <v>427</v>
      </c>
      <c r="H9" s="270">
        <v>45807</v>
      </c>
      <c r="I9" s="270">
        <v>45807</v>
      </c>
      <c r="J9" s="270"/>
      <c r="K9" s="164" t="s">
        <v>330</v>
      </c>
      <c r="L9" s="271"/>
      <c r="M9" s="190" t="s">
        <v>330</v>
      </c>
      <c r="N9" s="271"/>
      <c r="O9" s="272" t="s">
        <v>386</v>
      </c>
      <c r="P9" s="271"/>
      <c r="Q9" s="272" t="s">
        <v>330</v>
      </c>
      <c r="R9" s="271"/>
      <c r="S9" s="272" t="s">
        <v>330</v>
      </c>
      <c r="T9" s="271"/>
      <c r="U9" s="167" t="s">
        <v>333</v>
      </c>
      <c r="V9" s="228"/>
      <c r="W9" s="228"/>
      <c r="X9" s="228"/>
      <c r="Y9" s="228"/>
      <c r="Z9" s="228"/>
    </row>
    <row r="10" s="228" customFormat="1" ht="15" customHeight="1">
      <c r="A10" s="163" t="s">
        <v>15</v>
      </c>
      <c r="B10" s="172" t="s">
        <v>133</v>
      </c>
      <c r="C10" s="268">
        <v>3</v>
      </c>
      <c r="D10" s="183"/>
      <c r="E10" s="183"/>
      <c r="F10" s="269">
        <v>3</v>
      </c>
      <c r="G10" s="190"/>
      <c r="H10" s="270">
        <v>45806</v>
      </c>
      <c r="I10" s="270">
        <v>45810</v>
      </c>
      <c r="J10" s="164"/>
      <c r="K10" s="164" t="s">
        <v>330</v>
      </c>
      <c r="L10" s="271"/>
      <c r="M10" s="190" t="s">
        <v>330</v>
      </c>
      <c r="N10" s="271"/>
      <c r="O10" s="272" t="s">
        <v>330</v>
      </c>
      <c r="P10" s="271"/>
      <c r="Q10" s="272" t="s">
        <v>330</v>
      </c>
      <c r="R10" s="271"/>
      <c r="S10" s="272" t="s">
        <v>330</v>
      </c>
      <c r="T10" s="271"/>
      <c r="U10" s="167" t="s">
        <v>428</v>
      </c>
      <c r="V10" s="228"/>
      <c r="W10" s="228"/>
      <c r="X10" s="228"/>
      <c r="Y10" s="228"/>
      <c r="Z10" s="228"/>
    </row>
    <row r="11" s="314" customFormat="1" ht="15" customHeight="1">
      <c r="A11" s="163" t="s">
        <v>16</v>
      </c>
      <c r="B11" s="172" t="s">
        <v>133</v>
      </c>
      <c r="C11" s="268">
        <v>3</v>
      </c>
      <c r="D11" s="183"/>
      <c r="E11" s="183">
        <v>0.5</v>
      </c>
      <c r="F11" s="269">
        <v>1.5</v>
      </c>
      <c r="G11" s="190" t="s">
        <v>429</v>
      </c>
      <c r="H11" s="270">
        <v>45825</v>
      </c>
      <c r="I11" s="334">
        <v>45790</v>
      </c>
      <c r="J11" s="164"/>
      <c r="K11" s="164" t="s">
        <v>330</v>
      </c>
      <c r="L11" s="271"/>
      <c r="M11" s="272" t="s">
        <v>330</v>
      </c>
      <c r="N11" s="271"/>
      <c r="O11" s="272" t="s">
        <v>330</v>
      </c>
      <c r="P11" s="271"/>
      <c r="Q11" s="272" t="s">
        <v>330</v>
      </c>
      <c r="R11" s="271"/>
      <c r="S11" s="272" t="s">
        <v>330</v>
      </c>
      <c r="T11" s="271"/>
      <c r="U11" s="273" t="s">
        <v>335</v>
      </c>
      <c r="V11" s="228"/>
      <c r="W11" s="228"/>
      <c r="X11" s="228"/>
      <c r="Y11" s="228"/>
      <c r="Z11" s="228"/>
    </row>
    <row r="12" s="228" customFormat="1" ht="15" customHeight="1">
      <c r="A12" s="163" t="s">
        <v>17</v>
      </c>
      <c r="B12" s="172" t="s">
        <v>133</v>
      </c>
      <c r="C12" s="268">
        <v>3</v>
      </c>
      <c r="D12" s="183"/>
      <c r="E12" s="183"/>
      <c r="F12" s="269">
        <v>3</v>
      </c>
      <c r="G12" s="190"/>
      <c r="H12" s="270">
        <v>45806</v>
      </c>
      <c r="I12" s="270">
        <v>45806</v>
      </c>
      <c r="J12" s="164"/>
      <c r="K12" s="164" t="s">
        <v>330</v>
      </c>
      <c r="L12" s="271"/>
      <c r="M12" s="272" t="s">
        <v>330</v>
      </c>
      <c r="N12" s="271"/>
      <c r="O12" s="272" t="s">
        <v>330</v>
      </c>
      <c r="P12" s="271"/>
      <c r="Q12" s="272" t="s">
        <v>330</v>
      </c>
      <c r="R12" s="271"/>
      <c r="S12" s="272" t="s">
        <v>330</v>
      </c>
      <c r="T12" s="271"/>
      <c r="U12" s="273" t="s">
        <v>430</v>
      </c>
      <c r="V12" s="228"/>
      <c r="W12" s="228"/>
      <c r="X12" s="228"/>
      <c r="Y12" s="228"/>
      <c r="Z12" s="228"/>
    </row>
    <row r="13" s="228" customFormat="1" ht="15" customHeight="1">
      <c r="A13" s="163" t="s">
        <v>18</v>
      </c>
      <c r="B13" s="172" t="s">
        <v>133</v>
      </c>
      <c r="C13" s="268">
        <v>3</v>
      </c>
      <c r="D13" s="183"/>
      <c r="E13" s="183"/>
      <c r="F13" s="269">
        <v>3</v>
      </c>
      <c r="G13" s="190"/>
      <c r="H13" s="270">
        <v>45805</v>
      </c>
      <c r="I13" s="270">
        <v>45806</v>
      </c>
      <c r="J13" s="164"/>
      <c r="K13" s="164" t="s">
        <v>330</v>
      </c>
      <c r="L13" s="271"/>
      <c r="M13" s="272" t="s">
        <v>330</v>
      </c>
      <c r="N13" s="271"/>
      <c r="O13" s="272" t="s">
        <v>330</v>
      </c>
      <c r="P13" s="271"/>
      <c r="Q13" s="272" t="s">
        <v>330</v>
      </c>
      <c r="R13" s="271"/>
      <c r="S13" s="272" t="s">
        <v>330</v>
      </c>
      <c r="T13" s="271"/>
      <c r="U13" s="273" t="s">
        <v>431</v>
      </c>
      <c r="V13" s="228"/>
      <c r="W13" s="228"/>
      <c r="X13" s="228"/>
      <c r="Y13" s="228"/>
      <c r="Z13" s="228"/>
    </row>
    <row r="14" s="228" customFormat="1" ht="15" hidden="1" customHeight="1">
      <c r="A14" s="175" t="s">
        <v>19</v>
      </c>
      <c r="B14" s="274"/>
      <c r="C14" s="274"/>
      <c r="D14" s="275"/>
      <c r="E14" s="177"/>
      <c r="F14" s="276"/>
      <c r="G14" s="303"/>
      <c r="H14" s="278"/>
      <c r="I14" s="279"/>
      <c r="J14" s="279"/>
      <c r="K14" s="279"/>
      <c r="L14" s="277"/>
      <c r="M14" s="277"/>
      <c r="N14" s="277"/>
      <c r="O14" s="277"/>
      <c r="P14" s="277"/>
      <c r="Q14" s="277"/>
      <c r="R14" s="277"/>
      <c r="S14" s="277"/>
      <c r="T14" s="277"/>
      <c r="U14" s="303"/>
      <c r="V14" s="228"/>
      <c r="W14" s="228"/>
      <c r="X14" s="228"/>
      <c r="Y14" s="228"/>
      <c r="Z14" s="228"/>
    </row>
    <row r="15" s="228" customFormat="1" ht="15" customHeight="1">
      <c r="A15" s="163" t="s">
        <v>20</v>
      </c>
      <c r="B15" s="172" t="s">
        <v>133</v>
      </c>
      <c r="C15" s="268">
        <v>3</v>
      </c>
      <c r="D15" s="183"/>
      <c r="E15" s="183"/>
      <c r="F15" s="269">
        <v>3</v>
      </c>
      <c r="G15" s="190"/>
      <c r="H15" s="333">
        <v>45825</v>
      </c>
      <c r="I15" s="270">
        <v>45827</v>
      </c>
      <c r="J15" s="270"/>
      <c r="K15" s="270" t="s">
        <v>330</v>
      </c>
      <c r="L15" s="271"/>
      <c r="M15" s="272" t="s">
        <v>330</v>
      </c>
      <c r="N15" s="271"/>
      <c r="O15" s="272" t="s">
        <v>330</v>
      </c>
      <c r="P15" s="271"/>
      <c r="Q15" s="272" t="s">
        <v>330</v>
      </c>
      <c r="R15" s="271"/>
      <c r="S15" s="272" t="s">
        <v>330</v>
      </c>
      <c r="T15" s="271"/>
      <c r="U15" s="167" t="s">
        <v>338</v>
      </c>
      <c r="V15" s="228"/>
      <c r="W15" s="228"/>
      <c r="X15" s="228"/>
      <c r="Y15" s="228"/>
      <c r="Z15" s="228"/>
    </row>
    <row r="16" s="228" customFormat="1" ht="15" customHeight="1">
      <c r="A16" s="163" t="s">
        <v>21</v>
      </c>
      <c r="B16" s="172" t="s">
        <v>133</v>
      </c>
      <c r="C16" s="268">
        <v>3</v>
      </c>
      <c r="D16" s="183"/>
      <c r="E16" s="183"/>
      <c r="F16" s="269">
        <v>3</v>
      </c>
      <c r="G16" s="190"/>
      <c r="H16" s="270">
        <v>45799</v>
      </c>
      <c r="I16" s="270">
        <v>45799</v>
      </c>
      <c r="J16" s="270"/>
      <c r="K16" s="164" t="s">
        <v>330</v>
      </c>
      <c r="L16" s="271"/>
      <c r="M16" s="272" t="s">
        <v>330</v>
      </c>
      <c r="N16" s="271"/>
      <c r="O16" s="272" t="s">
        <v>330</v>
      </c>
      <c r="P16" s="271"/>
      <c r="Q16" s="272" t="s">
        <v>330</v>
      </c>
      <c r="R16" s="271"/>
      <c r="S16" s="272" t="s">
        <v>330</v>
      </c>
      <c r="T16" s="271"/>
      <c r="U16" s="167" t="s">
        <v>432</v>
      </c>
      <c r="V16" s="228"/>
      <c r="W16" s="228"/>
      <c r="X16" s="228"/>
      <c r="Y16" s="228"/>
      <c r="Z16" s="228"/>
    </row>
    <row r="17" s="228" customFormat="1" ht="15" customHeight="1">
      <c r="A17" s="163" t="s">
        <v>22</v>
      </c>
      <c r="B17" s="172" t="s">
        <v>133</v>
      </c>
      <c r="C17" s="268">
        <v>3</v>
      </c>
      <c r="D17" s="183"/>
      <c r="E17" s="183"/>
      <c r="F17" s="269">
        <v>3</v>
      </c>
      <c r="G17" s="190"/>
      <c r="H17" s="270">
        <v>45777</v>
      </c>
      <c r="I17" s="270">
        <v>45784</v>
      </c>
      <c r="J17" s="270"/>
      <c r="K17" s="164" t="s">
        <v>330</v>
      </c>
      <c r="L17" s="271"/>
      <c r="M17" s="272" t="s">
        <v>330</v>
      </c>
      <c r="N17" s="271"/>
      <c r="O17" s="272" t="s">
        <v>330</v>
      </c>
      <c r="P17" s="271"/>
      <c r="Q17" s="272" t="s">
        <v>330</v>
      </c>
      <c r="R17" s="271"/>
      <c r="S17" s="272" t="s">
        <v>330</v>
      </c>
      <c r="T17" s="271"/>
      <c r="U17" s="167" t="s">
        <v>342</v>
      </c>
      <c r="V17" s="228"/>
      <c r="W17" s="228"/>
      <c r="X17" s="228"/>
      <c r="Y17" s="228"/>
      <c r="Z17" s="228"/>
    </row>
    <row r="18" s="228" customFormat="1" ht="15" customHeight="1">
      <c r="A18" s="163" t="s">
        <v>23</v>
      </c>
      <c r="B18" s="172" t="s">
        <v>133</v>
      </c>
      <c r="C18" s="268">
        <v>3</v>
      </c>
      <c r="D18" s="183"/>
      <c r="E18" s="183"/>
      <c r="F18" s="269">
        <v>3</v>
      </c>
      <c r="G18" s="190"/>
      <c r="H18" s="270">
        <v>45833</v>
      </c>
      <c r="I18" s="270">
        <v>45833</v>
      </c>
      <c r="J18" s="270"/>
      <c r="K18" s="164" t="s">
        <v>330</v>
      </c>
      <c r="L18" s="271"/>
      <c r="M18" s="272" t="s">
        <v>330</v>
      </c>
      <c r="N18" s="271"/>
      <c r="O18" s="272" t="s">
        <v>330</v>
      </c>
      <c r="P18" s="271"/>
      <c r="Q18" s="272" t="s">
        <v>330</v>
      </c>
      <c r="R18" s="271"/>
      <c r="S18" s="272" t="s">
        <v>330</v>
      </c>
      <c r="T18" s="271"/>
      <c r="U18" s="167" t="s">
        <v>433</v>
      </c>
      <c r="V18" s="228"/>
      <c r="W18" s="228"/>
      <c r="X18" s="228"/>
      <c r="Y18" s="228"/>
      <c r="Z18" s="228"/>
    </row>
    <row r="19" s="228" customFormat="1" ht="15" customHeight="1">
      <c r="A19" s="163" t="s">
        <v>24</v>
      </c>
      <c r="B19" s="172" t="s">
        <v>133</v>
      </c>
      <c r="C19" s="268">
        <v>3</v>
      </c>
      <c r="D19" s="183"/>
      <c r="E19" s="183"/>
      <c r="F19" s="269">
        <v>3</v>
      </c>
      <c r="G19" s="190"/>
      <c r="H19" s="270">
        <v>45825</v>
      </c>
      <c r="I19" s="270">
        <v>45825</v>
      </c>
      <c r="J19" s="270"/>
      <c r="K19" s="164" t="s">
        <v>330</v>
      </c>
      <c r="L19" s="271"/>
      <c r="M19" s="272" t="s">
        <v>330</v>
      </c>
      <c r="N19" s="271"/>
      <c r="O19" s="272" t="s">
        <v>330</v>
      </c>
      <c r="P19" s="271"/>
      <c r="Q19" s="272" t="s">
        <v>330</v>
      </c>
      <c r="R19" s="271"/>
      <c r="S19" s="272" t="s">
        <v>330</v>
      </c>
      <c r="T19" s="271"/>
      <c r="U19" s="167" t="s">
        <v>434</v>
      </c>
      <c r="V19" s="228"/>
      <c r="W19" s="228"/>
      <c r="X19" s="228"/>
      <c r="Y19" s="228"/>
      <c r="Z19" s="228"/>
    </row>
    <row r="20" s="228" customFormat="1" ht="15" customHeight="1">
      <c r="A20" s="163" t="s">
        <v>25</v>
      </c>
      <c r="B20" s="172" t="s">
        <v>133</v>
      </c>
      <c r="C20" s="268">
        <v>3</v>
      </c>
      <c r="D20" s="183"/>
      <c r="E20" s="183"/>
      <c r="F20" s="269">
        <v>3</v>
      </c>
      <c r="G20" s="164"/>
      <c r="H20" s="270">
        <v>45890</v>
      </c>
      <c r="I20" s="272">
        <v>45896</v>
      </c>
      <c r="J20" s="270"/>
      <c r="K20" s="272" t="s">
        <v>330</v>
      </c>
      <c r="L20" s="271"/>
      <c r="M20" s="272" t="s">
        <v>330</v>
      </c>
      <c r="N20" s="271"/>
      <c r="O20" s="272" t="s">
        <v>330</v>
      </c>
      <c r="P20" s="271"/>
      <c r="Q20" s="272" t="s">
        <v>330</v>
      </c>
      <c r="R20" s="271"/>
      <c r="S20" s="272" t="s">
        <v>330</v>
      </c>
      <c r="T20" s="271"/>
      <c r="U20" s="273" t="s">
        <v>435</v>
      </c>
      <c r="V20" s="228"/>
      <c r="W20" s="228"/>
      <c r="X20" s="228"/>
      <c r="Y20" s="228"/>
      <c r="Z20" s="228"/>
    </row>
    <row r="21" s="228" customFormat="1" ht="15" customHeight="1">
      <c r="A21" s="163" t="s">
        <v>26</v>
      </c>
      <c r="B21" s="172" t="s">
        <v>133</v>
      </c>
      <c r="C21" s="268">
        <v>3</v>
      </c>
      <c r="D21" s="183"/>
      <c r="E21" s="183"/>
      <c r="F21" s="269">
        <v>3</v>
      </c>
      <c r="G21" s="190"/>
      <c r="H21" s="270">
        <v>45828</v>
      </c>
      <c r="I21" s="270">
        <v>45831</v>
      </c>
      <c r="J21" s="270"/>
      <c r="K21" s="272" t="s">
        <v>330</v>
      </c>
      <c r="L21" s="271"/>
      <c r="M21" s="272" t="s">
        <v>330</v>
      </c>
      <c r="N21" s="271"/>
      <c r="O21" s="272" t="s">
        <v>330</v>
      </c>
      <c r="P21" s="271"/>
      <c r="Q21" s="272" t="s">
        <v>330</v>
      </c>
      <c r="R21" s="271"/>
      <c r="S21" s="272" t="s">
        <v>330</v>
      </c>
      <c r="T21" s="271"/>
      <c r="U21" s="273" t="s">
        <v>436</v>
      </c>
      <c r="V21" s="228"/>
      <c r="W21" s="228"/>
      <c r="X21" s="228"/>
      <c r="Y21" s="228"/>
      <c r="Z21" s="228"/>
    </row>
    <row r="22" s="228" customFormat="1" ht="15" customHeight="1">
      <c r="A22" s="163" t="s">
        <v>27</v>
      </c>
      <c r="B22" s="172" t="s">
        <v>133</v>
      </c>
      <c r="C22" s="268">
        <v>3</v>
      </c>
      <c r="D22" s="183"/>
      <c r="E22" s="183"/>
      <c r="F22" s="269">
        <v>3</v>
      </c>
      <c r="G22" s="190"/>
      <c r="H22" s="272">
        <v>45804</v>
      </c>
      <c r="I22" s="272">
        <v>45804</v>
      </c>
      <c r="J22" s="272"/>
      <c r="K22" s="190" t="s">
        <v>330</v>
      </c>
      <c r="L22" s="271"/>
      <c r="M22" s="272" t="s">
        <v>330</v>
      </c>
      <c r="N22" s="271"/>
      <c r="O22" s="272" t="s">
        <v>330</v>
      </c>
      <c r="P22" s="271"/>
      <c r="Q22" s="272" t="s">
        <v>330</v>
      </c>
      <c r="R22" s="271"/>
      <c r="S22" s="272" t="s">
        <v>330</v>
      </c>
      <c r="T22" s="271"/>
      <c r="U22" s="273" t="s">
        <v>347</v>
      </c>
      <c r="V22" s="228"/>
      <c r="W22" s="228"/>
      <c r="X22" s="228"/>
      <c r="Y22" s="228"/>
      <c r="Z22" s="228"/>
    </row>
    <row r="23" s="228" customFormat="1" ht="15" customHeight="1">
      <c r="A23" s="163" t="s">
        <v>28</v>
      </c>
      <c r="B23" s="172" t="s">
        <v>133</v>
      </c>
      <c r="C23" s="268">
        <v>3</v>
      </c>
      <c r="D23" s="183"/>
      <c r="E23" s="183"/>
      <c r="F23" s="269">
        <v>3</v>
      </c>
      <c r="G23" s="164"/>
      <c r="H23" s="272">
        <v>45806</v>
      </c>
      <c r="I23" s="272">
        <v>45806</v>
      </c>
      <c r="J23" s="272"/>
      <c r="K23" s="190" t="s">
        <v>330</v>
      </c>
      <c r="L23" s="271"/>
      <c r="M23" s="272" t="s">
        <v>330</v>
      </c>
      <c r="N23" s="271"/>
      <c r="O23" s="272" t="s">
        <v>330</v>
      </c>
      <c r="P23" s="271"/>
      <c r="Q23" s="272" t="s">
        <v>330</v>
      </c>
      <c r="R23" s="271"/>
      <c r="S23" s="272" t="s">
        <v>330</v>
      </c>
      <c r="T23" s="271"/>
      <c r="U23" s="273" t="s">
        <v>437</v>
      </c>
      <c r="V23" s="228"/>
      <c r="W23" s="228"/>
      <c r="X23" s="228"/>
      <c r="Y23" s="228"/>
      <c r="Z23" s="228"/>
    </row>
    <row r="24" s="228" customFormat="1" ht="15" customHeight="1">
      <c r="A24" s="163" t="s">
        <v>29</v>
      </c>
      <c r="B24" s="172" t="s">
        <v>81</v>
      </c>
      <c r="C24" s="268">
        <v>0</v>
      </c>
      <c r="D24" s="183"/>
      <c r="E24" s="183"/>
      <c r="F24" s="269">
        <v>0</v>
      </c>
      <c r="G24" s="190" t="s">
        <v>438</v>
      </c>
      <c r="H24" s="272" t="s">
        <v>439</v>
      </c>
      <c r="I24" s="270" t="s">
        <v>440</v>
      </c>
      <c r="J24" s="164"/>
      <c r="K24" s="190"/>
      <c r="L24" s="271"/>
      <c r="M24" s="190"/>
      <c r="N24" s="271"/>
      <c r="O24" s="190"/>
      <c r="P24" s="271"/>
      <c r="Q24" s="190"/>
      <c r="R24" s="271"/>
      <c r="S24" s="190"/>
      <c r="T24" s="271"/>
      <c r="U24" s="273" t="s">
        <v>441</v>
      </c>
      <c r="V24" s="228"/>
      <c r="W24" s="228"/>
      <c r="X24" s="228"/>
      <c r="Y24" s="228"/>
      <c r="Z24" s="228"/>
    </row>
    <row r="25" s="228" customFormat="1" ht="15" customHeight="1">
      <c r="A25" s="335" t="s">
        <v>30</v>
      </c>
      <c r="B25" s="336" t="s">
        <v>134</v>
      </c>
      <c r="C25" s="337">
        <v>1</v>
      </c>
      <c r="D25" s="338"/>
      <c r="E25" s="338"/>
      <c r="F25" s="339">
        <v>1</v>
      </c>
      <c r="G25" s="190" t="s">
        <v>427</v>
      </c>
      <c r="H25" s="340">
        <v>45804</v>
      </c>
      <c r="I25" s="270">
        <v>45806</v>
      </c>
      <c r="J25" s="341"/>
      <c r="K25" s="342" t="s">
        <v>330</v>
      </c>
      <c r="L25" s="343"/>
      <c r="M25" s="340" t="s">
        <v>330</v>
      </c>
      <c r="N25" s="343"/>
      <c r="O25" s="344" t="s">
        <v>386</v>
      </c>
      <c r="P25" s="343"/>
      <c r="Q25" s="345" t="s">
        <v>330</v>
      </c>
      <c r="R25" s="343"/>
      <c r="S25" s="341" t="s">
        <v>330</v>
      </c>
      <c r="T25" s="346"/>
      <c r="U25" s="167" t="s">
        <v>350</v>
      </c>
      <c r="V25" s="228"/>
      <c r="W25" s="228"/>
      <c r="X25" s="228"/>
      <c r="Y25" s="228"/>
      <c r="Z25" s="228"/>
    </row>
    <row r="26" s="228" customFormat="1" ht="15" customHeight="1">
      <c r="A26" s="163" t="s">
        <v>31</v>
      </c>
      <c r="B26" s="172" t="s">
        <v>133</v>
      </c>
      <c r="C26" s="268">
        <v>3</v>
      </c>
      <c r="D26" s="183"/>
      <c r="E26" s="183"/>
      <c r="F26" s="269">
        <v>3</v>
      </c>
      <c r="G26" s="272"/>
      <c r="H26" s="272">
        <v>45805</v>
      </c>
      <c r="I26" s="333">
        <v>45810</v>
      </c>
      <c r="J26" s="164"/>
      <c r="K26" s="164" t="s">
        <v>330</v>
      </c>
      <c r="L26" s="286"/>
      <c r="M26" s="164" t="s">
        <v>330</v>
      </c>
      <c r="N26" s="286"/>
      <c r="O26" s="272" t="s">
        <v>330</v>
      </c>
      <c r="P26" s="286"/>
      <c r="Q26" s="272" t="s">
        <v>330</v>
      </c>
      <c r="R26" s="286"/>
      <c r="S26" s="270" t="s">
        <v>330</v>
      </c>
      <c r="T26" s="286"/>
      <c r="U26" s="167" t="s">
        <v>351</v>
      </c>
      <c r="V26" s="228"/>
      <c r="W26" s="228"/>
      <c r="X26" s="228"/>
      <c r="Y26" s="228"/>
      <c r="Z26" s="228"/>
    </row>
    <row r="27" s="228" customFormat="1" ht="15" customHeight="1">
      <c r="A27" s="163" t="s">
        <v>32</v>
      </c>
      <c r="B27" s="172" t="s">
        <v>133</v>
      </c>
      <c r="C27" s="268">
        <v>3</v>
      </c>
      <c r="D27" s="183"/>
      <c r="E27" s="183"/>
      <c r="F27" s="269">
        <v>3</v>
      </c>
      <c r="G27" s="190"/>
      <c r="H27" s="270">
        <v>45827</v>
      </c>
      <c r="I27" s="270">
        <v>45834</v>
      </c>
      <c r="J27" s="164"/>
      <c r="K27" s="164" t="s">
        <v>330</v>
      </c>
      <c r="L27" s="285"/>
      <c r="M27" s="270" t="s">
        <v>330</v>
      </c>
      <c r="N27" s="285"/>
      <c r="O27" s="270" t="s">
        <v>330</v>
      </c>
      <c r="P27" s="285"/>
      <c r="Q27" s="270" t="s">
        <v>330</v>
      </c>
      <c r="R27" s="285"/>
      <c r="S27" s="270" t="s">
        <v>330</v>
      </c>
      <c r="T27" s="271"/>
      <c r="U27" s="273" t="s">
        <v>352</v>
      </c>
      <c r="V27" s="228"/>
      <c r="W27" s="228"/>
      <c r="X27" s="228"/>
      <c r="Y27" s="228"/>
      <c r="Z27" s="228"/>
    </row>
    <row r="28" s="228" customFormat="1" ht="15" customHeight="1">
      <c r="A28" s="163" t="s">
        <v>33</v>
      </c>
      <c r="B28" s="172" t="s">
        <v>133</v>
      </c>
      <c r="C28" s="268">
        <v>3</v>
      </c>
      <c r="D28" s="183"/>
      <c r="E28" s="183">
        <v>0.5</v>
      </c>
      <c r="F28" s="269">
        <v>1.5</v>
      </c>
      <c r="G28" s="190" t="s">
        <v>429</v>
      </c>
      <c r="H28" s="270">
        <v>45825</v>
      </c>
      <c r="I28" s="270">
        <v>45814</v>
      </c>
      <c r="J28" s="164"/>
      <c r="K28" s="164" t="s">
        <v>330</v>
      </c>
      <c r="L28" s="271"/>
      <c r="M28" s="270" t="s">
        <v>330</v>
      </c>
      <c r="N28" s="271"/>
      <c r="O28" s="270" t="s">
        <v>330</v>
      </c>
      <c r="P28" s="271"/>
      <c r="Q28" s="270" t="s">
        <v>330</v>
      </c>
      <c r="R28" s="271"/>
      <c r="S28" s="270" t="s">
        <v>330</v>
      </c>
      <c r="T28" s="271"/>
      <c r="U28" s="167" t="s">
        <v>442</v>
      </c>
      <c r="V28" s="228"/>
      <c r="W28" s="228"/>
      <c r="X28" s="228"/>
      <c r="Y28" s="228"/>
      <c r="Z28" s="228"/>
    </row>
    <row r="29">
      <c r="A29" s="228"/>
      <c r="B29" s="229"/>
      <c r="C29" s="229"/>
      <c r="D29" s="229"/>
      <c r="E29" s="229"/>
      <c r="F29" s="229"/>
      <c r="G29" s="229"/>
      <c r="H29" s="229"/>
      <c r="I29" s="229"/>
      <c r="J29" s="315"/>
      <c r="K29" s="315"/>
      <c r="L29" s="228"/>
      <c r="M29" s="228"/>
      <c r="N29" s="228"/>
      <c r="O29" s="228"/>
      <c r="P29" s="228"/>
      <c r="Q29" s="228"/>
      <c r="R29" s="228"/>
      <c r="S29" s="228"/>
      <c r="T29" s="228"/>
      <c r="U29" s="229"/>
      <c r="V29" s="228"/>
      <c r="W29" s="228"/>
      <c r="X29" s="228"/>
      <c r="Y29" s="228"/>
      <c r="Z29" s="228"/>
    </row>
    <row r="30">
      <c r="A30" s="228"/>
      <c r="B30" s="229"/>
      <c r="C30" s="229"/>
      <c r="D30" s="229"/>
      <c r="E30" s="229"/>
      <c r="F30" s="229"/>
      <c r="G30" s="229"/>
      <c r="H30" s="229"/>
      <c r="I30" s="229"/>
      <c r="J30" s="315"/>
      <c r="K30" s="315"/>
      <c r="L30" s="228"/>
      <c r="M30" s="228"/>
      <c r="N30" s="228"/>
      <c r="O30" s="228"/>
      <c r="P30" s="228"/>
      <c r="Q30" s="228"/>
      <c r="R30" s="228"/>
      <c r="S30" s="228"/>
      <c r="T30" s="228"/>
      <c r="U30" s="229"/>
      <c r="V30" s="228"/>
      <c r="W30" s="228"/>
      <c r="X30" s="228"/>
      <c r="Y30" s="228"/>
      <c r="Z30" s="228"/>
    </row>
    <row r="31">
      <c r="A31" s="228"/>
      <c r="B31" s="228"/>
      <c r="C31" s="228"/>
      <c r="D31" s="228"/>
      <c r="E31" s="228"/>
      <c r="F31" s="228"/>
      <c r="G31" s="228"/>
      <c r="H31" s="229"/>
      <c r="I31" s="229"/>
      <c r="J31" s="315"/>
      <c r="K31" s="315"/>
      <c r="L31" s="228"/>
      <c r="M31" s="228"/>
      <c r="N31" s="228"/>
      <c r="O31" s="228"/>
      <c r="P31" s="228"/>
      <c r="Q31" s="228"/>
      <c r="R31" s="228"/>
      <c r="S31" s="228"/>
      <c r="T31" s="228"/>
      <c r="U31" s="228"/>
      <c r="V31" s="228"/>
      <c r="W31" s="228"/>
      <c r="X31" s="228"/>
      <c r="Y31" s="228"/>
      <c r="Z31" s="228"/>
    </row>
    <row r="32">
      <c r="A32" s="228"/>
      <c r="B32" s="229"/>
      <c r="C32" s="229"/>
      <c r="D32" s="229"/>
      <c r="E32" s="229"/>
      <c r="F32" s="229"/>
      <c r="G32" s="229"/>
      <c r="H32" s="229"/>
      <c r="I32" s="229"/>
      <c r="J32" s="315"/>
      <c r="K32" s="315"/>
      <c r="L32" s="228"/>
      <c r="M32" s="228"/>
      <c r="N32" s="228"/>
      <c r="O32" s="228"/>
      <c r="P32" s="228"/>
      <c r="Q32" s="228"/>
      <c r="R32" s="228"/>
      <c r="S32" s="228"/>
      <c r="T32" s="228"/>
      <c r="U32" s="229"/>
      <c r="V32" s="228"/>
      <c r="W32" s="228"/>
      <c r="X32" s="228"/>
      <c r="Y32" s="228"/>
      <c r="Z32" s="228"/>
    </row>
    <row r="33">
      <c r="A33" s="228"/>
      <c r="B33" s="228"/>
      <c r="C33" s="229"/>
      <c r="D33" s="229"/>
      <c r="E33" s="229"/>
      <c r="F33" s="229"/>
      <c r="G33" s="229"/>
      <c r="H33" s="229"/>
      <c r="I33" s="229"/>
      <c r="J33" s="315"/>
      <c r="K33" s="315"/>
      <c r="L33" s="228"/>
      <c r="M33" s="228"/>
      <c r="N33" s="228"/>
      <c r="O33" s="228"/>
      <c r="P33" s="228"/>
      <c r="Q33" s="228"/>
      <c r="R33" s="228"/>
      <c r="S33" s="228"/>
      <c r="T33" s="228"/>
      <c r="U33" s="229"/>
      <c r="V33" s="228"/>
      <c r="W33" s="228"/>
      <c r="X33" s="228"/>
      <c r="Y33" s="228"/>
      <c r="Z33" s="228"/>
    </row>
    <row r="34">
      <c r="A34" s="228"/>
      <c r="B34" s="229"/>
      <c r="C34" s="229"/>
      <c r="D34" s="229"/>
      <c r="E34" s="229"/>
      <c r="F34" s="229"/>
      <c r="G34" s="229"/>
      <c r="H34" s="229"/>
      <c r="I34" s="229"/>
      <c r="J34" s="315"/>
      <c r="K34" s="315"/>
      <c r="L34" s="228"/>
      <c r="M34" s="228"/>
      <c r="N34" s="228"/>
      <c r="O34" s="228"/>
      <c r="P34" s="228"/>
      <c r="Q34" s="228"/>
      <c r="R34" s="228"/>
      <c r="S34" s="228"/>
      <c r="T34" s="228"/>
      <c r="U34" s="229"/>
      <c r="V34" s="228"/>
      <c r="W34" s="228"/>
      <c r="X34" s="228"/>
      <c r="Y34" s="228"/>
      <c r="Z34" s="228"/>
    </row>
    <row r="35">
      <c r="A35" s="228"/>
      <c r="B35" s="229"/>
      <c r="C35" s="229"/>
      <c r="D35" s="229"/>
      <c r="E35" s="229"/>
      <c r="F35" s="229"/>
      <c r="G35" s="229"/>
      <c r="H35" s="229"/>
      <c r="I35" s="229"/>
      <c r="J35" s="315"/>
      <c r="K35" s="315"/>
      <c r="L35" s="228"/>
      <c r="M35" s="228"/>
      <c r="N35" s="228"/>
      <c r="O35" s="228"/>
      <c r="P35" s="228"/>
      <c r="Q35" s="228"/>
      <c r="R35" s="228"/>
      <c r="S35" s="228"/>
      <c r="T35" s="228"/>
      <c r="U35" s="229"/>
      <c r="V35" s="228"/>
      <c r="W35" s="228"/>
      <c r="X35" s="228"/>
      <c r="Y35" s="228"/>
      <c r="Z35" s="228"/>
    </row>
    <row r="36">
      <c r="A36" s="228"/>
      <c r="B36" s="229"/>
      <c r="C36" s="229"/>
      <c r="D36" s="229"/>
      <c r="E36" s="229"/>
      <c r="F36" s="229"/>
      <c r="G36" s="229"/>
      <c r="H36" s="229"/>
      <c r="I36" s="229"/>
      <c r="J36" s="315"/>
      <c r="K36" s="315"/>
      <c r="L36" s="228"/>
      <c r="M36" s="228"/>
      <c r="N36" s="228"/>
      <c r="O36" s="228"/>
      <c r="P36" s="228"/>
      <c r="Q36" s="228"/>
      <c r="R36" s="228"/>
      <c r="S36" s="228"/>
      <c r="T36" s="228"/>
      <c r="U36" s="229"/>
      <c r="V36" s="228"/>
      <c r="W36" s="228"/>
      <c r="X36" s="228"/>
      <c r="Y36" s="228"/>
      <c r="Z36" s="228"/>
    </row>
    <row r="37">
      <c r="A37" s="228"/>
      <c r="B37" s="229"/>
      <c r="C37" s="229"/>
      <c r="D37" s="229"/>
      <c r="E37" s="229"/>
      <c r="F37" s="229"/>
      <c r="G37" s="229"/>
      <c r="H37" s="229"/>
      <c r="I37" s="229"/>
      <c r="J37" s="315"/>
      <c r="K37" s="315"/>
      <c r="L37" s="228"/>
      <c r="M37" s="228"/>
      <c r="N37" s="228"/>
      <c r="O37" s="228"/>
      <c r="P37" s="228"/>
      <c r="Q37" s="228"/>
      <c r="R37" s="228"/>
      <c r="S37" s="228"/>
      <c r="T37" s="228"/>
      <c r="U37" s="229"/>
      <c r="V37" s="228"/>
      <c r="W37" s="228"/>
      <c r="X37" s="228"/>
      <c r="Y37" s="228"/>
      <c r="Z37" s="228"/>
    </row>
    <row r="38" ht="11.25" customHeight="1">
      <c r="G38" s="347"/>
      <c r="J38" s="288"/>
      <c r="K38" s="289"/>
      <c r="V38" s="228"/>
      <c r="W38" s="228"/>
      <c r="X38" s="228"/>
      <c r="Y38" s="228"/>
      <c r="Z38" s="228"/>
    </row>
    <row r="39">
      <c r="G39" s="347"/>
      <c r="J39" s="288"/>
      <c r="K39" s="289"/>
      <c r="V39" s="228"/>
      <c r="W39" s="228"/>
      <c r="X39" s="228"/>
      <c r="Y39" s="228"/>
      <c r="Z39" s="228"/>
    </row>
    <row r="40">
      <c r="J40" s="288"/>
      <c r="K40" s="289"/>
    </row>
    <row r="41">
      <c r="J41" s="288"/>
      <c r="K41" s="289"/>
    </row>
    <row r="42">
      <c r="J42" s="288"/>
      <c r="K42" s="289"/>
    </row>
    <row r="43">
      <c r="J43" s="288"/>
      <c r="K43" s="289"/>
    </row>
    <row r="44">
      <c r="J44" s="288"/>
      <c r="K44" s="289"/>
    </row>
    <row r="45">
      <c r="J45" s="288"/>
      <c r="K45" s="289"/>
    </row>
    <row r="46">
      <c r="J46" s="288"/>
      <c r="K46" s="289"/>
    </row>
    <row r="47">
      <c r="J47" s="288"/>
      <c r="K47" s="289"/>
    </row>
    <row r="48">
      <c r="J48" s="288"/>
      <c r="K48" s="289"/>
    </row>
    <row r="49">
      <c r="J49" s="288"/>
      <c r="K49" s="289"/>
    </row>
    <row r="50">
      <c r="J50" s="288"/>
      <c r="K50" s="289"/>
    </row>
  </sheetData>
  <autoFilter ref="A7:T28"/>
  <mergeCells count="20">
    <mergeCell ref="A1:U1"/>
    <mergeCell ref="A2:U2"/>
    <mergeCell ref="A3:A6"/>
    <mergeCell ref="C3:F3"/>
    <mergeCell ref="G3:G6"/>
    <mergeCell ref="H3:J3"/>
    <mergeCell ref="K3:T3"/>
    <mergeCell ref="U3:U6"/>
    <mergeCell ref="C4:C6"/>
    <mergeCell ref="D4:D6"/>
    <mergeCell ref="E4:E6"/>
    <mergeCell ref="F4:F6"/>
    <mergeCell ref="H4:H6"/>
    <mergeCell ref="I4:I6"/>
    <mergeCell ref="J4:J6"/>
    <mergeCell ref="K4:L5"/>
    <mergeCell ref="M4:N5"/>
    <mergeCell ref="O4:P5"/>
    <mergeCell ref="Q4:R5"/>
    <mergeCell ref="S4:T5"/>
  </mergeCells>
  <dataValidations count="1" disablePrompts="0">
    <dataValidation sqref="E15 E20 E8:E13 D25 E22 E28" type="list" allowBlank="1" errorStyle="stop" imeMode="noControl" operator="between" showDropDown="0" showErrorMessage="1" showInputMessage="1"/>
  </dataValidations>
  <hyperlinks>
    <hyperlink r:id="rId1" ref="U8"/>
    <hyperlink r:id="rId2" ref="U9"/>
    <hyperlink r:id="rId3" ref="U10"/>
    <hyperlink r:id="rId4" ref="U11"/>
    <hyperlink r:id="rId5" ref="U12"/>
    <hyperlink r:id="rId6" ref="U13"/>
    <hyperlink r:id="rId7" ref="U15"/>
    <hyperlink r:id="rId8" ref="U16"/>
    <hyperlink r:id="rId9" ref="U17"/>
    <hyperlink r:id="rId10" ref="U18"/>
    <hyperlink r:id="rId11" ref="U19"/>
    <hyperlink r:id="rId12" ref="U20"/>
    <hyperlink r:id="rId13" ref="U21"/>
    <hyperlink r:id="rId14" ref="U22"/>
    <hyperlink r:id="rId15" ref="U23"/>
    <hyperlink r:id="rId16" ref="U24"/>
    <hyperlink r:id="rId17" ref="U25"/>
    <hyperlink r:id="rId18" ref="U26"/>
    <hyperlink r:id="rId19" ref="U27"/>
    <hyperlink r:id="rId20" ref="U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3" disablePrompts="0">
        <x14:dataValidation xr:uid="{003E0097-0020-4F73-A8BD-00B6002700D9}" type="list" allowBlank="1" errorStyle="stop" imeMode="noControl" operator="between" showDropDown="0" showErrorMessage="1" showInputMessage="1">
          <x14:formula1>
            <xm:f>"0,5"</xm:f>
          </x14:formula1>
          <xm:sqref>D26:D28 D8:D13 E16:E19 D15:D24 E21 E23:E27</xm:sqref>
        </x14:dataValidation>
        <x14:dataValidation xr:uid="{008B0041-004A-468E-888D-00E0009D008A}" type="list" allowBlank="1" errorStyle="stop" imeMode="noControl" operator="between" showDropDown="0" showErrorMessage="1" showInputMessage="1">
          <x14:formula1>
            <xm:f>Выбор_3.1</xm:f>
          </x14:formula1>
          <xm:sqref>B14:C14 U28 T26 R26 P26 N26 L26 U25:U26 U14:U19 U9:U10</xm:sqref>
        </x14:dataValidation>
        <x14:dataValidation xr:uid="{00AD00FD-00B2-4E8D-82FA-007900A40041}" type="list" allowBlank="1" errorStyle="stop" imeMode="noControl" operator="between" showDropDown="0" showErrorMessage="1" showInputMessage="1">
          <x14:formula1>
            <xm:f>$B$4:$B$6</xm:f>
          </x14:formula1>
          <xm:sqref>B8:B13 B15:B28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9" tint="0.59999389629810485"/>
    <outlinePr applyStyles="0" summaryBelow="1" summaryRight="1" showOutlineSymbols="1"/>
    <pageSetUpPr autoPageBreaks="1" fitToPage="0"/>
  </sheetPr>
  <sheetViews>
    <sheetView showRuler="1" topLeftCell="Z1" zoomScale="93" workbookViewId="0">
      <selection activeCell="AJ11" activeCellId="0" sqref="AJ11"/>
    </sheetView>
  </sheetViews>
  <sheetFormatPr defaultColWidth="8.85546875" defaultRowHeight="14.25"/>
  <cols>
    <col customWidth="1" min="1" max="1" style="1" width="21.140625"/>
    <col customWidth="1" min="2" max="2" style="1" width="15.5703125"/>
    <col customWidth="1" hidden="1" min="3" max="3" style="1" width="19.140625"/>
    <col customWidth="1" min="4" max="4" style="1" width="13.42578125"/>
    <col customWidth="1" min="5" max="5" style="1" width="10.42578125"/>
    <col customWidth="1" min="6" max="6" style="1" width="14.85546875"/>
    <col customWidth="1" min="7" max="7" style="1" width="13"/>
    <col customWidth="1" min="8" max="8" style="1" width="17.28515625"/>
    <col customWidth="1" min="9" max="9" style="1" width="8"/>
    <col customWidth="1" hidden="1" min="10" max="10" style="1" width="11.7109375"/>
    <col customWidth="1" min="11" max="11" style="1" width="11.140625"/>
    <col customWidth="1" min="12" max="12" style="1" width="33.140625"/>
    <col bestFit="1" customWidth="1" min="13" max="13" style="1" width="36.85546875"/>
    <col customWidth="1" min="14" max="14" style="1" width="28.42578125"/>
    <col customWidth="1" min="15" max="15" style="1" width="8.5703125"/>
    <col customWidth="1" hidden="1" min="16" max="16" style="1" width="15.85546875"/>
    <col customWidth="1" min="17" max="17" style="1" width="15.7109375"/>
    <col customWidth="1" min="18" max="18" style="1" width="13"/>
    <col customWidth="1" min="19" max="19" style="1" width="7.85546875"/>
    <col customWidth="1" hidden="1" min="20" max="20" style="1" width="15.85546875"/>
    <col customWidth="1" min="21" max="21" style="1" width="15.7109375"/>
    <col customWidth="1" min="22" max="22" style="1" width="23.140625"/>
    <col customWidth="1" min="23" max="23" style="1" width="29.140625"/>
    <col customWidth="1" min="24" max="24" style="1" width="31.28515625"/>
    <col customWidth="1" min="25" max="25" style="1" width="40"/>
    <col customWidth="1" min="26" max="26" style="1" width="20"/>
    <col customWidth="1" min="27" max="27" style="1" width="42.140625"/>
    <col customWidth="1" min="28" max="28" style="1" width="8.28515625"/>
    <col customWidth="1" min="29" max="29" style="1" width="12.85546875"/>
    <col customWidth="1" min="30" max="30" style="1" width="16.85546875"/>
    <col bestFit="1" customWidth="1" min="31" max="31" style="53" width="28.85546875"/>
    <col customWidth="1" min="32" max="32" style="1" width="35.42578125"/>
    <col customWidth="1" min="33" max="33" style="1" width="8.28515625"/>
    <col customWidth="1" hidden="1" min="34" max="34" style="1" width="16.7109375"/>
    <col bestFit="1" customWidth="1" min="35" max="35" style="1" width="16.7109375"/>
    <col customWidth="1" min="36" max="36" style="1" width="25.28515625"/>
    <col customWidth="1" min="37" max="37" style="1" width="8.28515625"/>
    <col customWidth="1" hidden="1" min="38" max="38" style="1" width="14.85546875"/>
    <col customWidth="1" min="39" max="39" style="1" width="11.42578125"/>
    <col customWidth="1" min="40" max="40" style="1" width="18.5703125"/>
    <col customWidth="1" min="41" max="41" style="1" width="20.7109375"/>
    <col customWidth="1" min="42" max="42" style="1" width="8.28515625"/>
    <col customWidth="1" hidden="1" min="43" max="43" style="1" width="14.7109375"/>
    <col customWidth="1" min="44" max="44" style="1" width="14.5703125"/>
    <col customWidth="1" min="45" max="45" style="1" width="14"/>
    <col customWidth="1" min="46" max="46" style="1" width="10"/>
    <col customWidth="1" min="47" max="47" style="1" width="13.7109375"/>
    <col customWidth="1" min="48" max="48" style="1" width="15.5703125"/>
    <col customWidth="1" min="49" max="49" style="1" width="8.28515625"/>
    <col customWidth="1" hidden="1" min="50" max="50" style="1" width="10"/>
    <col customWidth="1" min="51" max="51" style="1" width="10.42578125"/>
    <col customWidth="1" min="52" max="52" style="1" width="14.85546875"/>
    <col customWidth="1" min="53" max="53" style="1" width="17.42578125"/>
    <col customWidth="1" min="54" max="54" style="1" width="20.5703125"/>
    <col customWidth="1" min="55" max="55" style="1" width="13.140625"/>
    <col customWidth="1" min="56" max="56" style="1" width="18.7109375"/>
    <col customWidth="1" min="57" max="57" style="1" width="20.85546875"/>
    <col customWidth="1" min="58" max="58" style="1" width="8.28515625"/>
    <col customWidth="1" hidden="1" min="59" max="59" style="1" width="10"/>
    <col customWidth="1" min="60" max="60" style="1" width="10.42578125"/>
    <col customWidth="1" min="61" max="61" style="1" width="12.28515625"/>
    <col customWidth="1" min="62" max="62" style="1" width="21.28515625"/>
    <col customWidth="1" min="63" max="63" style="1" width="8.28515625"/>
    <col customWidth="1" hidden="1" min="64" max="64" style="1" width="10"/>
    <col customWidth="1" min="65" max="65" style="1" width="10.42578125"/>
    <col customWidth="1" min="66" max="66" style="1" width="14.28515625"/>
    <col customWidth="1" min="67" max="67" style="1" width="22.85546875"/>
    <col customWidth="1" min="68" max="68" style="1" width="25.7109375"/>
    <col customWidth="1" min="69" max="69" style="1" width="29.28515625"/>
    <col customWidth="1" min="70" max="70" style="1" width="8.28515625"/>
    <col customWidth="1" hidden="1" min="71" max="71" style="1" width="10"/>
    <col customWidth="1" min="72" max="72" style="1" width="10.42578125"/>
    <col customWidth="1" min="73" max="73" style="1" width="10.140625"/>
    <col customWidth="1" min="74" max="74" style="1" width="8.28515625"/>
    <col customWidth="1" hidden="1" min="75" max="75" style="1" width="10"/>
    <col customWidth="1" min="76" max="76" style="1" width="11.42578125"/>
    <col customWidth="1" min="77" max="77" style="1" width="13"/>
    <col customWidth="1" min="78" max="78" style="1" width="11"/>
    <col customWidth="1" min="79" max="79" style="1" width="12.5703125"/>
    <col customWidth="1" min="80" max="80" style="1" width="8.28515625"/>
    <col customWidth="1" hidden="1" min="81" max="81" style="1" width="10"/>
    <col customWidth="1" min="82" max="82" style="1" width="10.42578125"/>
    <col bestFit="1" customWidth="1" min="83" max="83" style="1" width="10.28515625"/>
    <col min="84" max="84" style="1" width="8.85546875"/>
    <col customWidth="1" hidden="1" min="85" max="85" style="1" width="0"/>
    <col customWidth="1" min="86" max="86" style="1" width="8.85546875"/>
    <col min="87" max="16384" style="1" width="8.85546875"/>
  </cols>
  <sheetData>
    <row r="1" ht="22.5" customHeight="1">
      <c r="J1" s="3"/>
      <c r="K1" s="3"/>
    </row>
    <row r="2" s="4" customFormat="1" ht="53.25" customHeight="1">
      <c r="A2" s="5" t="s">
        <v>0</v>
      </c>
      <c r="B2" s="6" t="s">
        <v>1</v>
      </c>
      <c r="C2" s="7"/>
      <c r="D2" s="7"/>
      <c r="E2" s="8"/>
      <c r="F2" s="9" t="str">
        <f>Методика!A3&amp;". "&amp;Методика!B3</f>
        <v xml:space="preserve">1. Характеристика первоначально утверждённого бюджета муниципального района, муниципального округа, городского округа Республики Коми на отчётный год и плановый период (далее соответственно – Бюджет, МО)</v>
      </c>
      <c r="G2" s="9"/>
      <c r="H2" s="9"/>
      <c r="I2" s="9"/>
      <c r="J2" s="9"/>
      <c r="K2" s="9"/>
      <c r="L2" s="9" t="str">
        <f>Методика!A17&amp;". "&amp;Методика!B17</f>
        <v xml:space="preserve">2. Публичные сведения о плановых показателях деятельности муниципальных учреждений МО</v>
      </c>
      <c r="M2" s="9"/>
      <c r="N2" s="9"/>
      <c r="O2" s="9"/>
      <c r="P2" s="9"/>
      <c r="Q2" s="9"/>
      <c r="R2" s="9" t="str">
        <f>Методика!A34&amp;". "&amp;Методика!B34</f>
        <v xml:space="preserve">3. Бюджет для граждан (утвержденный Бюджет)</v>
      </c>
      <c r="S2" s="9"/>
      <c r="T2" s="9"/>
      <c r="U2" s="9"/>
      <c r="V2" s="6" t="str">
        <f>Методика!A40&amp;". "&amp;Методика!B40</f>
        <v xml:space="preserve">4. Характеристика Годового отчета об исполнении бюджета</v>
      </c>
      <c r="W2" s="7"/>
      <c r="X2" s="8"/>
      <c r="Y2" s="6" t="str">
        <f>Методика!A40&amp;". "&amp;Методика!B40</f>
        <v xml:space="preserve">4. Характеристика Годового отчета об исполнении бюджета</v>
      </c>
      <c r="Z2" s="7"/>
      <c r="AA2" s="7"/>
      <c r="AB2" s="7"/>
      <c r="AC2" s="7"/>
      <c r="AD2" s="8"/>
      <c r="AE2" s="9" t="str">
        <f>Методика!A72&amp;". "&amp;Методика!B72</f>
        <v xml:space="preserve">5. Публичные сведения о фактических результатах деятельности муниципальных учреждений Республики Коми</v>
      </c>
      <c r="AF2" s="9"/>
      <c r="AG2" s="9"/>
      <c r="AH2" s="9"/>
      <c r="AI2" s="9"/>
      <c r="AJ2" s="9" t="str">
        <f>Методика!A84&amp;". "&amp;Методика!B84</f>
        <v xml:space="preserve">6. Бюджет для граждан (Годовой отчет об исполнении бюджета) </v>
      </c>
      <c r="AK2" s="9"/>
      <c r="AL2" s="9"/>
      <c r="AM2" s="9"/>
      <c r="AN2" s="9" t="str">
        <f>Методика!A91&amp;". "&amp;Методика!B91</f>
        <v xml:space="preserve">7. Общественное участие (I полугодие)</v>
      </c>
      <c r="AO2" s="9"/>
      <c r="AP2" s="9"/>
      <c r="AQ2" s="9"/>
      <c r="AR2" s="9"/>
      <c r="AS2" s="9" t="str">
        <f>Методика!A103&amp;". "&amp;Методика!B103</f>
        <v xml:space="preserve">8. Внесение изменений в Бюджет</v>
      </c>
      <c r="AT2" s="9"/>
      <c r="AU2" s="9"/>
      <c r="AV2" s="9"/>
      <c r="AW2" s="9"/>
      <c r="AX2" s="9"/>
      <c r="AY2" s="9"/>
      <c r="AZ2" s="6" t="str">
        <f>Методика!A122&amp;". "&amp;Методика!B122</f>
        <v xml:space="preserve">9. Промежуточная отчётность об исполнении Бюджета и аналитические данные</v>
      </c>
      <c r="BA2" s="7"/>
      <c r="BB2" s="7"/>
      <c r="BC2" s="7"/>
      <c r="BD2" s="7"/>
      <c r="BE2" s="7"/>
      <c r="BF2" s="7"/>
      <c r="BG2" s="7"/>
      <c r="BH2" s="8"/>
      <c r="BI2" s="6" t="str">
        <f>Методика!A149&amp;". "&amp;Методика!B149</f>
        <v xml:space="preserve">10. Финансовый контроль</v>
      </c>
      <c r="BJ2" s="7"/>
      <c r="BK2" s="7"/>
      <c r="BL2" s="7"/>
      <c r="BM2" s="8"/>
      <c r="BN2" s="9" t="str">
        <f>Методика!A160&amp;". "&amp;Методика!B160</f>
        <v xml:space="preserve">11. Проект бюджета и материалы к нему </v>
      </c>
      <c r="BO2" s="9"/>
      <c r="BP2" s="9"/>
      <c r="BQ2" s="9"/>
      <c r="BR2" s="9"/>
      <c r="BS2" s="9"/>
      <c r="BT2" s="9"/>
      <c r="BU2" s="9" t="str">
        <f>Методика!A180&amp;". "&amp;Методика!B180</f>
        <v xml:space="preserve">12. Бюджет для граждан (Проект бюджета) </v>
      </c>
      <c r="BV2" s="9"/>
      <c r="BW2" s="9"/>
      <c r="BX2" s="9"/>
      <c r="BY2" s="9" t="str">
        <f>Методика!A186&amp;". "&amp;Методика!B186</f>
        <v xml:space="preserve">13. Общественное участие (II полугодие)</v>
      </c>
      <c r="BZ2" s="9"/>
      <c r="CA2" s="9"/>
      <c r="CB2" s="9"/>
      <c r="CC2" s="9"/>
      <c r="CD2" s="9"/>
      <c r="CE2" s="54" t="str">
        <f>Методика!A203&amp;". "&amp;Методика!B203</f>
        <v xml:space="preserve">14. Сведения о размещении информации финансовыми органами МО на Едином портале бюджетной системы Российской Федерации способом «формирование с использованием единого портала»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Мониторинг осуществляется на основе отчётной информации Управления Федерального казначейства по Республике Коми, направленной в адрес Министерства финансов Республики Коми в срок, не позднее 15 января года, следующего за отчётным (по согласованию).</v>
      </c>
      <c r="CF2" s="54"/>
      <c r="CG2" s="54"/>
      <c r="CH2" s="54"/>
    </row>
    <row r="3" s="4" customFormat="1" ht="180" customHeight="1">
      <c r="A3" s="5"/>
      <c r="B3" s="11" t="s">
        <v>2</v>
      </c>
      <c r="C3" s="11" t="s">
        <v>34</v>
      </c>
      <c r="D3" s="11" t="s">
        <v>4</v>
      </c>
      <c r="E3" s="11" t="s">
        <v>5</v>
      </c>
      <c r="F3" s="5" t="str">
        <f>Методика!A5&amp;". "&amp;Методика!B5</f>
        <v xml:space="preserve">1.1. Опубликован ли Бюджет в открытом доступе на сайте (портале) МО, предназначенном для публикации бюджетных данных?</v>
      </c>
      <c r="G3" s="5" t="str">
        <f>Методика!A9&amp;". "&amp;Методика!B9</f>
        <v xml:space="preserve">1.2. Содержится ли в составе Бюджета или в составе материалов к Бюджету приложение о прогнозируемых объёмах поступлений по видам доходов?</v>
      </c>
      <c r="H3" s="5" t="str">
        <f>Методика!A13&amp;". "&amp;Методика!B13</f>
        <v xml:space="preserve">1.3. Содержится ли в составе Бюджета или в составе материалов к Бюджету приложение о распределении бюджетных ассигнований по разделам и подразделам классификации расходов бюджетов?</v>
      </c>
      <c r="I3" s="12" t="s">
        <v>6</v>
      </c>
      <c r="J3" s="12" t="s">
        <v>34</v>
      </c>
      <c r="K3" s="12" t="s">
        <v>2</v>
      </c>
      <c r="L3" s="5" t="str">
        <f>Методика!A19&amp;". "&amp;Методика!B19</f>
        <v xml:space="preserve">2.1. Доля муниципальных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муниципальные задания на отчётный год (на отчётный год и плановый период), в процентах от общего количества муниципальных бюджетных и автономных учреждений МО.</v>
      </c>
      <c r="M3" s="5" t="str">
        <f>Методика!A24&amp;". "&amp;Методика!B24</f>
        <v xml:space="preserve">2.2. Доля муниципальных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отчетный год (на отчетный год и плановый период), в процентах от общего количества муниципальных бюджетных и автономных учреждений МО.</v>
      </c>
      <c r="N3" s="5" t="str">
        <f>Методика!A29&amp;". "&amp;Методика!B29</f>
        <v xml:space="preserve">2.3. Доля казённых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бюджетную смету на отчётный год (на отчётный год и плановый период), в процентах от общего количества казённых учреждений МО.</v>
      </c>
      <c r="O3" s="11" t="s">
        <v>6</v>
      </c>
      <c r="P3" s="12" t="s">
        <v>34</v>
      </c>
      <c r="Q3" s="12" t="s">
        <v>2</v>
      </c>
      <c r="R3" s="5" t="str">
        <f>Методика!A36&amp;". "&amp;Методика!B36</f>
        <v xml:space="preserve">3.1. Опубликован ли в информационно-телекоммуникационной сети «Интернет» (далее – сеть Интернет) бюджет для граждан, разработанный на основе Бюджета?</v>
      </c>
      <c r="S3" s="12" t="s">
        <v>6</v>
      </c>
      <c r="T3" s="12" t="s">
        <v>35</v>
      </c>
      <c r="U3" s="12" t="s">
        <v>2</v>
      </c>
      <c r="V3" s="5" t="str">
        <f>Методика!A42&amp;". "&amp;Методика!B42</f>
        <v xml:space="preserve">4.1. Опубликован ли проект Годового отчёта об исполнении бюджета в открытом доступе на сайте (портале) МО, предназначенном для публикации бюджетных данных?</v>
      </c>
      <c r="W3" s="5" t="str">
        <f>Методика!A47&amp;". "&amp;Методика!B47</f>
        <v xml:space="preserve">4.2. Проводились ли в МО публичные слушания по Годовому отчёту об исполнении бюджета и опубликован ли в составе материалов к проекту Годового отчёта об исполнении бюджета итоговый документ (протокол), принятый по результатам публичных слушаний?</v>
      </c>
      <c r="X3" s="5" t="str">
        <f>Методика!A52&amp;". "&amp;Методика!B52</f>
        <v xml:space="preserve">4.3. Опубликованы ли в составе материалов к проекту Годового отчёта об исполнении бюджета сведения о фактических поступлениях доходов по видам доходов в сравнении с первоначально утверждёнными значениями и с уточнёнными значениями с учётом внесённых изменений?</v>
      </c>
      <c r="Y3" s="5" t="str">
        <f>Методика!A57&amp;". "&amp;Методика!B57</f>
        <v xml:space="preserve">4.4. Опубликованы ли в составе материалов к проекту Годового отчёта об исполнении бюджета сведения о фактически произведённых расходах по разделам и подразделам классификации расходов в сравнении с первоначально утверждёнными и с уточнёнными значениями с учётом внесённых изменений?</v>
      </c>
      <c r="Z3" s="5" t="str">
        <f>Методика!A62&amp;". "&amp;Методика!B62</f>
        <v xml:space="preserve">4.5. Опубликованы ли в составе материалов к проекту Годового отчёта об исполнении бюджета сведения об объёме муниципального долга?</v>
      </c>
      <c r="AA3" s="5" t="str">
        <f>Методика!A67&amp;". "&amp;Методика!B67</f>
        <v xml:space="preserve">4.6. Опубликованы ли в составе материалов к проекту Годового отчёта об исполнении бюджета сведения о выполнении муниципальными бюджетными и автономными учреждениями МО муниципальных заданий на оказание муниципальных услуг (выполнение работ), а также об объёмах субсидий на финансовое обеспечение выполнения муниципальных заданий?</v>
      </c>
      <c r="AB3" s="12" t="s">
        <v>6</v>
      </c>
      <c r="AC3" s="12" t="s">
        <v>36</v>
      </c>
      <c r="AD3" s="12" t="s">
        <v>2</v>
      </c>
      <c r="AE3" s="5" t="str">
        <f>Методика!A74&amp;". "&amp;Методика!B74</f>
        <v xml:space="preserve">5.1. Доля муниципальных казенных,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имущества, в процентах от общего количества муниципальных казеных, бюджетных и автономных учреждений МО.</v>
      </c>
      <c r="AF3" s="5" t="str">
        <f>Методика!A79&amp;". "&amp;Методика!B79</f>
        <v xml:space="preserve">5.2. Доля муниципальных казенных,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баланс учреждения (форма 0503130 для казённых учреждений; форма 0503730 для бюджетных и автономных учреждений), в процентах от общего количества муниципальных казеных, бюджетных и автономных учреждений МО.</v>
      </c>
      <c r="AG3" s="12" t="s">
        <v>6</v>
      </c>
      <c r="AH3" s="12" t="s">
        <v>34</v>
      </c>
      <c r="AI3" s="12" t="s">
        <v>2</v>
      </c>
      <c r="AJ3" s="5" t="str">
        <f>Методика!A86&amp;". "&amp;Методика!B86</f>
        <v xml:space="preserve">6.1. Опубликован ли в сети Интернет бюджет для граждан, разработанный на основе Годового отчета об исполнении бюджета?</v>
      </c>
      <c r="AK3" s="12" t="s">
        <v>6</v>
      </c>
      <c r="AL3" s="12" t="s">
        <v>34</v>
      </c>
      <c r="AM3" s="12" t="s">
        <v>2</v>
      </c>
      <c r="AN3" s="55" t="str">
        <f>Методика!A93&amp;". "&amp;Методика!B93</f>
        <v xml:space="preserve">7.1. 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v>
      </c>
      <c r="AO3" s="5" t="str">
        <f>Методика!A99&amp;". "&amp;Методика!B99</f>
        <v xml:space="preserve">7.2. Проводились ли в I полугодии отчётного года заседания Общественного совета МО и опубликованы ли итоговые документы (протоколы) этих заседаний?</v>
      </c>
      <c r="AP3" s="12" t="s">
        <v>6</v>
      </c>
      <c r="AQ3" s="12" t="s">
        <v>36</v>
      </c>
      <c r="AR3" s="12" t="s">
        <v>2</v>
      </c>
      <c r="AS3" s="14" t="str">
        <f>Методика!A105&amp;". "&amp;Методика!B105</f>
        <v xml:space="preserve">8.1. Публикуются ли в открытом доступе на сайте (портале) МО, предназначенном для публикации информации о бюджетных данных, проекты изменений в Бюджет?</v>
      </c>
      <c r="AT3" s="14" t="str">
        <f>Методика!A109&amp;". "&amp;Методика!B109</f>
        <v xml:space="preserve">8.2. Публикуются ли в составе материалов к проектам изменений в Бюджет пояснительные записки?</v>
      </c>
      <c r="AU3" s="14" t="str">
        <f>Методика!A113&amp;". "&amp;Методика!B113</f>
        <v xml:space="preserve">8.3. Публикуются ли в открытом доступе на сайте (портале) МО, предназначенном для публикации бюджетных данных, принятые акты о внесении изменений в Бюджет?</v>
      </c>
      <c r="AV3" s="14" t="str">
        <f>Методика!A117&amp;". "&amp;Методика!B117</f>
        <v xml:space="preserve">8.4. Публикуются ли в открытом доступе на сайте (портале) МО, предназначенном для публикации информации о бюджетных данных, актуализированные версии Бюджета с учётом внесённых изменений?</v>
      </c>
      <c r="AW3" s="15" t="s">
        <v>6</v>
      </c>
      <c r="AX3" s="15" t="s">
        <v>37</v>
      </c>
      <c r="AY3" s="15" t="s">
        <v>2</v>
      </c>
      <c r="AZ3" s="14" t="str">
        <f>Методика!A124&amp;". "&amp;Методика!B124</f>
        <v xml:space="preserve">9.1. Публикуются ли отчёты об исполнении бюджета МО за первый квартал, полугодие, девять месяцев отчётного года?</v>
      </c>
      <c r="BA3" s="14" t="str">
        <f>Методика!A128&amp;". "&amp;Методика!B128</f>
        <v xml:space="preserve">9.2. Публикуются ли ежеквартально сведения об исполнении бюджета МО по доходам в разрезе видов доходов в сравнении с запланированными значениями на соответствующий период (финансовый год)?</v>
      </c>
      <c r="BB3" s="14" t="str">
        <f>Методика!A132&amp;". "&amp;Методика!B132</f>
        <v xml:space="preserve">9.3. Публикуются ли ежеквартально сведения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v>
      </c>
      <c r="BC3" s="14" t="str">
        <f>Методика!A136&amp;". "&amp;Методика!B136</f>
        <v xml:space="preserve">9.4. Публикуются ли ежеквартально сведения об объёме муниципального долга МО на начало и на конец отчётного периода?</v>
      </c>
      <c r="BD3" s="14" t="str">
        <f>Методика!A141&amp;". "&amp;Методика!B141</f>
        <v xml:space="preserve">9.5. Публикуются ли ежеквартально аналитические данные о поступлении доходов в бюджет МО по видам доходов за отчётный период текущего финансового года в сравнении с соответствующим периодом прошлого года?</v>
      </c>
      <c r="BE3" s="14" t="str">
        <f>Методика!A145&amp;". "&amp;Методика!B145</f>
        <v xml:space="preserve">9.6. Публикуются ли ежеквартально аналитические данные о расходах бюджета МО по разделам и подразделам классификации расходов бюджетов за отчётный период текущего финансового года в сравнении с соответствующим периодом прошлого года?</v>
      </c>
      <c r="BF3" s="15" t="s">
        <v>6</v>
      </c>
      <c r="BG3" s="16" t="s">
        <v>34</v>
      </c>
      <c r="BH3" s="16" t="s">
        <v>2</v>
      </c>
      <c r="BI3" s="14" t="str">
        <f>Методика!A151&amp;". "&amp;Методика!B151</f>
        <v xml:space="preserve">10.1. Опубликован ли план контрольных мероприятий органа внешнего муниципального финансового контроля МО на отчётный год?</v>
      </c>
      <c r="BJ3" s="14" t="str">
        <f>Методика!A155&amp;". "&amp;Методика!B155</f>
        <v xml:space="preserve">10.2. Публикуется ли информация о проведённых в отчётном году органом внешнего муниципального финансового контроля МО контрольных мероприятиях, о выявленных при их проведении нарушениях и требованиях по устранению выявленных нарушений?</v>
      </c>
      <c r="BK3" s="15" t="s">
        <v>6</v>
      </c>
      <c r="BL3" s="16" t="s">
        <v>34</v>
      </c>
      <c r="BM3" s="16" t="s">
        <v>2</v>
      </c>
      <c r="BN3" s="14" t="str">
        <f>Методика!A162&amp;". "&amp;Методика!B162</f>
        <v xml:space="preserve">11.1. Опубликован ли Проект бюджета в открытом доступе на сайте (портале) МО, предназначенном для публикации информации о бюджетных данных?</v>
      </c>
      <c r="BO3" s="14" t="str">
        <f>Методика!A167&amp;". "&amp;Методика!B167</f>
        <v xml:space="preserve">11.2. Опубликованы ли в составе материалов к Проекту бюджета сведения о доходах бюджета по видам доходов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P3" s="14" t="str">
        <f>Методика!A171&amp;". "&amp;Методика!B171</f>
        <v xml:space="preserve">11.3. Опубликованы ли в составе материалов к Проекту бюджета сведения о расходах бюджета по разделам и подразделам классификации расходов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Q3" s="14" t="str">
        <f>Методика!A175&amp;". "&amp;Методика!B175</f>
        <v xml:space="preserve">11.4. Опубликованы ли в составе материалов к Проекту бюджета сведения о планируемых на год, следующий за отчётным, объёмах оказания муниципальных услуг (работ), а также объёмах субсидий бюджетным и автономным учреждениям на финансовое обеспечение выполнения ими муниципального задания на оказание соответствующих муниципальных услуг (выполнение работ)?</v>
      </c>
      <c r="BR3" s="15" t="s">
        <v>6</v>
      </c>
      <c r="BS3" s="15" t="s">
        <v>34</v>
      </c>
      <c r="BT3" s="15" t="s">
        <v>2</v>
      </c>
      <c r="BU3" s="14" t="str">
        <f>Методика!A182&amp;". "&amp;Методика!B182</f>
        <v xml:space="preserve">12.1. Опубликован ли в сети Интернет бюджет для граждан, разработанный на основе Проекта бюджета?</v>
      </c>
      <c r="BV3" s="15" t="s">
        <v>6</v>
      </c>
      <c r="BW3" s="15" t="s">
        <v>34</v>
      </c>
      <c r="BX3" s="15" t="s">
        <v>2</v>
      </c>
      <c r="BY3" s="14" t="str">
        <f>Методика!A188&amp;". "&amp;Методика!B188</f>
        <v xml:space="preserve">13.1. Опубликовано ли информационное сообщение для граждан о проведении публичных слушаний по Проекту бюджета?</v>
      </c>
      <c r="BZ3" s="56" t="str">
        <f>Методика!A193&amp;". "&amp;Методика!B193</f>
        <v xml:space="preserve">13.2. 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v>
      </c>
      <c r="CA3" s="14" t="str">
        <f>Методика!A199&amp;". "&amp;Методика!B199</f>
        <v xml:space="preserve">13.3. Проводились ли во II полугодии отчётного года заседания Общественного совета МО и опубликованы ли итоговые документы (протоколы) этих заседаний?</v>
      </c>
      <c r="CB3" s="15" t="s">
        <v>6</v>
      </c>
      <c r="CC3" s="15" t="s">
        <v>36</v>
      </c>
      <c r="CD3" s="15" t="s">
        <v>2</v>
      </c>
      <c r="CE3" s="56" t="str">
        <f>Методика!A204&amp;". "&amp;Методика!B204</f>
        <v xml:space="preserve">14.1. Доля размещенной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отчетный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утвержденному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В случае, если более 30 % информации размещено несвоевременно применяется понижающий коэффициент за несоблюдение сроков обеспечения доступа к бюджетным данным.</v>
      </c>
      <c r="CF3" s="57" t="s">
        <v>6</v>
      </c>
      <c r="CG3" s="57" t="s">
        <v>36</v>
      </c>
      <c r="CH3" s="57" t="s">
        <v>2</v>
      </c>
    </row>
    <row r="4" s="4" customFormat="1" ht="15" customHeight="1">
      <c r="A4" s="19" t="s">
        <v>7</v>
      </c>
      <c r="B4" s="20" t="s">
        <v>8</v>
      </c>
      <c r="C4" s="20" t="s">
        <v>8</v>
      </c>
      <c r="D4" s="20" t="s">
        <v>9</v>
      </c>
      <c r="E4" s="20" t="s">
        <v>10</v>
      </c>
      <c r="F4" s="19" t="s">
        <v>10</v>
      </c>
      <c r="G4" s="19" t="s">
        <v>10</v>
      </c>
      <c r="H4" s="19" t="s">
        <v>10</v>
      </c>
      <c r="I4" s="20" t="s">
        <v>10</v>
      </c>
      <c r="J4" s="12"/>
      <c r="K4" s="12"/>
      <c r="L4" s="19" t="s">
        <v>10</v>
      </c>
      <c r="M4" s="19" t="s">
        <v>10</v>
      </c>
      <c r="N4" s="19" t="s">
        <v>10</v>
      </c>
      <c r="O4" s="20" t="s">
        <v>10</v>
      </c>
      <c r="P4" s="12"/>
      <c r="Q4" s="12"/>
      <c r="R4" s="19" t="s">
        <v>10</v>
      </c>
      <c r="S4" s="20" t="s">
        <v>10</v>
      </c>
      <c r="T4" s="12"/>
      <c r="U4" s="12"/>
      <c r="V4" s="19" t="s">
        <v>10</v>
      </c>
      <c r="W4" s="19" t="s">
        <v>10</v>
      </c>
      <c r="X4" s="19" t="s">
        <v>10</v>
      </c>
      <c r="Y4" s="19" t="s">
        <v>10</v>
      </c>
      <c r="Z4" s="19" t="s">
        <v>10</v>
      </c>
      <c r="AA4" s="19" t="s">
        <v>10</v>
      </c>
      <c r="AB4" s="20" t="s">
        <v>10</v>
      </c>
      <c r="AC4" s="12"/>
      <c r="AD4" s="12"/>
      <c r="AE4" s="19" t="s">
        <v>10</v>
      </c>
      <c r="AF4" s="19" t="s">
        <v>10</v>
      </c>
      <c r="AG4" s="20" t="s">
        <v>10</v>
      </c>
      <c r="AH4" s="12"/>
      <c r="AI4" s="12"/>
      <c r="AJ4" s="19" t="s">
        <v>10</v>
      </c>
      <c r="AK4" s="20" t="s">
        <v>10</v>
      </c>
      <c r="AL4" s="12"/>
      <c r="AM4" s="12"/>
      <c r="AN4" s="58" t="s">
        <v>10</v>
      </c>
      <c r="AO4" s="19" t="s">
        <v>10</v>
      </c>
      <c r="AP4" s="20" t="s">
        <v>10</v>
      </c>
      <c r="AQ4" s="12"/>
      <c r="AR4" s="12"/>
      <c r="AS4" s="22" t="s">
        <v>10</v>
      </c>
      <c r="AT4" s="22" t="s">
        <v>10</v>
      </c>
      <c r="AU4" s="22" t="s">
        <v>10</v>
      </c>
      <c r="AV4" s="22" t="s">
        <v>10</v>
      </c>
      <c r="AW4" s="23" t="s">
        <v>10</v>
      </c>
      <c r="AX4" s="15"/>
      <c r="AY4" s="15"/>
      <c r="AZ4" s="22" t="s">
        <v>10</v>
      </c>
      <c r="BA4" s="22" t="s">
        <v>10</v>
      </c>
      <c r="BB4" s="22" t="s">
        <v>10</v>
      </c>
      <c r="BC4" s="22" t="s">
        <v>10</v>
      </c>
      <c r="BD4" s="22" t="s">
        <v>10</v>
      </c>
      <c r="BE4" s="22" t="s">
        <v>10</v>
      </c>
      <c r="BF4" s="23" t="s">
        <v>10</v>
      </c>
      <c r="BG4" s="24"/>
      <c r="BH4" s="24"/>
      <c r="BI4" s="22" t="s">
        <v>10</v>
      </c>
      <c r="BJ4" s="22" t="s">
        <v>10</v>
      </c>
      <c r="BK4" s="23" t="s">
        <v>10</v>
      </c>
      <c r="BL4" s="24"/>
      <c r="BM4" s="24"/>
      <c r="BN4" s="22" t="s">
        <v>10</v>
      </c>
      <c r="BO4" s="22" t="s">
        <v>10</v>
      </c>
      <c r="BP4" s="22" t="s">
        <v>10</v>
      </c>
      <c r="BQ4" s="22" t="s">
        <v>10</v>
      </c>
      <c r="BR4" s="23" t="s">
        <v>10</v>
      </c>
      <c r="BS4" s="15"/>
      <c r="BT4" s="15"/>
      <c r="BU4" s="22" t="s">
        <v>10</v>
      </c>
      <c r="BV4" s="23" t="s">
        <v>10</v>
      </c>
      <c r="BW4" s="15"/>
      <c r="BX4" s="15"/>
      <c r="BY4" s="22" t="s">
        <v>10</v>
      </c>
      <c r="BZ4" s="59" t="s">
        <v>10</v>
      </c>
      <c r="CA4" s="22" t="s">
        <v>10</v>
      </c>
      <c r="CB4" s="23" t="s">
        <v>10</v>
      </c>
      <c r="CC4" s="15"/>
      <c r="CD4" s="15"/>
      <c r="CE4" s="59" t="s">
        <v>10</v>
      </c>
      <c r="CF4" s="60" t="s">
        <v>10</v>
      </c>
      <c r="CG4" s="57"/>
      <c r="CH4" s="57"/>
    </row>
    <row r="5" s="4" customFormat="1" ht="24">
      <c r="A5" s="19" t="s">
        <v>11</v>
      </c>
      <c r="B5" s="20"/>
      <c r="C5" s="20"/>
      <c r="D5" s="20"/>
      <c r="E5" s="27">
        <f>I5+O5+S5+AB5+AG5+AK5+AP5+AW5+BF5+BK5+BR5+BV5+CB5+CF5</f>
        <v>100</v>
      </c>
      <c r="F5" s="28">
        <v>4</v>
      </c>
      <c r="G5" s="28">
        <v>2</v>
      </c>
      <c r="H5" s="28">
        <v>2</v>
      </c>
      <c r="I5" s="29">
        <f>SUM(F5:H5)</f>
        <v>8</v>
      </c>
      <c r="J5" s="12"/>
      <c r="K5" s="12"/>
      <c r="L5" s="28">
        <v>4</v>
      </c>
      <c r="M5" s="61">
        <v>4</v>
      </c>
      <c r="N5" s="28">
        <v>4</v>
      </c>
      <c r="O5" s="29">
        <f>SUM(L5:N5)</f>
        <v>12</v>
      </c>
      <c r="P5" s="12"/>
      <c r="Q5" s="12"/>
      <c r="R5" s="28">
        <v>2</v>
      </c>
      <c r="S5" s="29">
        <f>R5</f>
        <v>2</v>
      </c>
      <c r="T5" s="12"/>
      <c r="U5" s="12"/>
      <c r="V5" s="28">
        <v>2</v>
      </c>
      <c r="W5" s="28">
        <v>2</v>
      </c>
      <c r="X5" s="28">
        <v>2</v>
      </c>
      <c r="Y5" s="28">
        <v>2</v>
      </c>
      <c r="Z5" s="28">
        <v>2</v>
      </c>
      <c r="AA5" s="28">
        <v>2</v>
      </c>
      <c r="AB5" s="29">
        <f>SUM(V5:AA5)</f>
        <v>12</v>
      </c>
      <c r="AC5" s="12"/>
      <c r="AD5" s="12"/>
      <c r="AE5" s="61">
        <v>4</v>
      </c>
      <c r="AF5" s="28">
        <v>4</v>
      </c>
      <c r="AG5" s="29">
        <f>SUM(AE5:AF5)</f>
        <v>8</v>
      </c>
      <c r="AH5" s="12"/>
      <c r="AI5" s="12"/>
      <c r="AJ5" s="28">
        <v>3</v>
      </c>
      <c r="AK5" s="29">
        <f>AJ5</f>
        <v>3</v>
      </c>
      <c r="AL5" s="12"/>
      <c r="AM5" s="12"/>
      <c r="AN5" s="28">
        <v>3</v>
      </c>
      <c r="AO5" s="28">
        <v>2</v>
      </c>
      <c r="AP5" s="29">
        <f>SUM(AN5:AO5)</f>
        <v>5</v>
      </c>
      <c r="AQ5" s="12"/>
      <c r="AR5" s="12"/>
      <c r="AS5" s="31">
        <v>3</v>
      </c>
      <c r="AT5" s="31">
        <v>3</v>
      </c>
      <c r="AU5" s="31">
        <v>3</v>
      </c>
      <c r="AV5" s="31">
        <v>3</v>
      </c>
      <c r="AW5" s="32">
        <f>SUM(AS5:AV5)</f>
        <v>12</v>
      </c>
      <c r="AX5" s="15"/>
      <c r="AY5" s="15"/>
      <c r="AZ5" s="31">
        <v>2</v>
      </c>
      <c r="BA5" s="31">
        <v>2</v>
      </c>
      <c r="BB5" s="31">
        <v>2</v>
      </c>
      <c r="BC5" s="31">
        <v>2</v>
      </c>
      <c r="BD5" s="31">
        <v>2</v>
      </c>
      <c r="BE5" s="31">
        <v>2</v>
      </c>
      <c r="BF5" s="32">
        <f>SUM(AZ5:BE5)</f>
        <v>12</v>
      </c>
      <c r="BG5" s="33"/>
      <c r="BH5" s="33"/>
      <c r="BI5" s="31">
        <v>2</v>
      </c>
      <c r="BJ5" s="31">
        <v>2</v>
      </c>
      <c r="BK5" s="32">
        <f>SUM(BI5:BJ5)</f>
        <v>4</v>
      </c>
      <c r="BL5" s="33"/>
      <c r="BM5" s="33"/>
      <c r="BN5" s="31">
        <v>3</v>
      </c>
      <c r="BO5" s="31">
        <v>3</v>
      </c>
      <c r="BP5" s="31">
        <v>3</v>
      </c>
      <c r="BQ5" s="31">
        <v>3</v>
      </c>
      <c r="BR5" s="32">
        <f>SUM(BN5:BQ5)</f>
        <v>12</v>
      </c>
      <c r="BS5" s="15"/>
      <c r="BT5" s="15"/>
      <c r="BU5" s="31">
        <v>1</v>
      </c>
      <c r="BV5" s="32">
        <f>SUM(BU5:BU5)</f>
        <v>1</v>
      </c>
      <c r="BW5" s="15"/>
      <c r="BX5" s="15"/>
      <c r="BY5" s="31">
        <v>2</v>
      </c>
      <c r="BZ5" s="31">
        <v>2</v>
      </c>
      <c r="CA5" s="31">
        <v>2</v>
      </c>
      <c r="CB5" s="32">
        <f>SUM(BY5:CA5)</f>
        <v>6</v>
      </c>
      <c r="CC5" s="15"/>
      <c r="CD5" s="15"/>
      <c r="CE5" s="31">
        <v>3</v>
      </c>
      <c r="CF5" s="32">
        <f>SUM(CE5)</f>
        <v>3</v>
      </c>
      <c r="CG5" s="57"/>
      <c r="CH5" s="57"/>
    </row>
    <row r="6" hidden="1">
      <c r="A6" s="50" t="s">
        <v>38</v>
      </c>
      <c r="B6" s="37"/>
      <c r="C6" s="37"/>
      <c r="D6" s="37"/>
      <c r="E6" s="38"/>
      <c r="F6" s="38"/>
      <c r="G6" s="38"/>
      <c r="H6" s="38"/>
      <c r="I6" s="38"/>
      <c r="J6" s="38"/>
      <c r="K6" s="38"/>
      <c r="L6" s="39"/>
      <c r="M6" s="40"/>
      <c r="N6" s="39"/>
      <c r="O6" s="38"/>
      <c r="P6" s="38"/>
      <c r="Q6" s="38"/>
      <c r="R6" s="39"/>
      <c r="S6" s="38"/>
      <c r="T6" s="38"/>
      <c r="U6" s="38"/>
      <c r="V6" s="39"/>
      <c r="W6" s="39"/>
      <c r="X6" s="39"/>
      <c r="Y6" s="39"/>
      <c r="Z6" s="39"/>
      <c r="AA6" s="39"/>
      <c r="AB6" s="38"/>
      <c r="AC6" s="38"/>
      <c r="AD6" s="38"/>
      <c r="AE6" s="62"/>
      <c r="AF6" s="39"/>
      <c r="AG6" s="38"/>
      <c r="AH6" s="38"/>
      <c r="AI6" s="38"/>
      <c r="AJ6" s="39"/>
      <c r="AK6" s="38"/>
      <c r="AL6" s="38"/>
      <c r="AM6" s="38"/>
      <c r="AN6" s="39"/>
      <c r="AO6" s="39"/>
      <c r="AP6" s="38"/>
      <c r="AQ6" s="38"/>
      <c r="AR6" s="38"/>
      <c r="AS6" s="38"/>
      <c r="AT6" s="38"/>
      <c r="AU6" s="38"/>
      <c r="AV6" s="38"/>
      <c r="AW6" s="38"/>
      <c r="AX6" s="38"/>
      <c r="AY6" s="38"/>
      <c r="AZ6" s="39"/>
      <c r="BA6" s="39"/>
      <c r="BB6" s="39"/>
      <c r="BC6" s="39"/>
      <c r="BD6" s="39"/>
      <c r="BE6" s="39"/>
      <c r="BF6" s="38"/>
      <c r="BG6" s="38"/>
      <c r="BH6" s="38"/>
      <c r="BI6" s="39"/>
      <c r="BJ6" s="39"/>
      <c r="BK6" s="38"/>
      <c r="BL6" s="38"/>
      <c r="BM6" s="38"/>
      <c r="BN6" s="39"/>
      <c r="BO6" s="39"/>
      <c r="BP6" s="39"/>
      <c r="BQ6" s="39"/>
      <c r="BR6" s="38"/>
      <c r="BS6" s="38"/>
      <c r="BT6" s="38"/>
      <c r="BU6" s="39"/>
      <c r="BV6" s="38"/>
      <c r="BW6" s="38"/>
      <c r="BX6" s="38"/>
      <c r="BY6" s="39"/>
      <c r="BZ6" s="39"/>
      <c r="CA6" s="39"/>
      <c r="CB6" s="38"/>
      <c r="CC6" s="38"/>
      <c r="CD6" s="38"/>
      <c r="CE6" s="38"/>
      <c r="CF6" s="38"/>
      <c r="CG6" s="38"/>
      <c r="CH6" s="38"/>
    </row>
    <row r="7" ht="15.75" customHeight="1">
      <c r="A7" s="41" t="s">
        <v>13</v>
      </c>
      <c r="B7" s="51" t="str">
        <f t="shared" ref="B7:B27" si="62">RANK(E7,$E$7:$E$27)&amp;IF(COUNTIF($E$7:$E$27,E7)&gt;1,"-"&amp;RANK(E7,$E$7:$E$27)+COUNTIF($E$7:$E$27,E7)-1,"")</f>
        <v>9</v>
      </c>
      <c r="C7" s="51" t="str">
        <f t="shared" ref="C7:C12" si="63">RANK(E7,$E$7:$E$12)&amp;IF(COUNTIF($E$7:$E$12,E7)&gt;1,"-"&amp;RANK(E7,$E$7:$E$12)+COUNTIF($E$7:$E$12,E7)-1,"")</f>
        <v>3</v>
      </c>
      <c r="D7" s="63">
        <f t="shared" ref="D7:D27" si="64">E7/$E$5*100</f>
        <v>94.5</v>
      </c>
      <c r="E7" s="64">
        <f t="shared" ref="E7:E27" si="65">I7+O7+S7+AB7+AG7+AK7+AP7+AW7+BF7+BK7+BR7+BV7+CB7+CF7</f>
        <v>94.5</v>
      </c>
      <c r="F7" s="65">
        <f>'1.1'!H7</f>
        <v>4</v>
      </c>
      <c r="G7" s="65">
        <f>'1.2'!F7</f>
        <v>2</v>
      </c>
      <c r="H7" s="65">
        <f>'1.3'!F7</f>
        <v>2</v>
      </c>
      <c r="I7" s="63">
        <f t="shared" ref="I7:I27" si="66">SUM(F7:H7)</f>
        <v>8</v>
      </c>
      <c r="J7" s="51" t="str">
        <f t="shared" ref="J7:J12" si="67">RANK(I7,$I$7:$I$12)&amp;IF(COUNTIF($I$7:$I$12,I7)&gt;1,"-"&amp;RANK(I7,$I$7:$I$12)+COUNTIF($I$7:$I$12,I7)-1,"")</f>
        <v>1-6</v>
      </c>
      <c r="K7" s="51" t="str">
        <f t="shared" ref="K7:K27" si="68">RANK(I7,$I$7:$I$27)&amp;IF(COUNTIF($I$7:$I$27,I7)&gt;1,"-"&amp;RANK(I7,$I$7:$I$27)+COUNTIF($I$7:$I$27,I7)-1,"")</f>
        <v>1-18</v>
      </c>
      <c r="L7" s="66">
        <f>'2.1'!D8</f>
        <v>4</v>
      </c>
      <c r="M7" s="66">
        <f>'2.2'!D8</f>
        <v>4</v>
      </c>
      <c r="N7" s="66">
        <f>'2.3'!D8</f>
        <v>4</v>
      </c>
      <c r="O7" s="63">
        <f t="shared" ref="O7:O27" si="69">SUM(L7:N7)</f>
        <v>12</v>
      </c>
      <c r="P7" s="51" t="str">
        <f t="shared" ref="P7:P12" si="70">RANK(O7,$O$7:$O$12)&amp;IF(COUNTIF($O$7:$O$12,O7)&gt;1,"-"&amp;RANK(O7,$O$7:$O$12)+COUNTIF($O$7:$O$12,O7)-1,"")</f>
        <v>1-5</v>
      </c>
      <c r="Q7" s="51" t="str">
        <f t="shared" ref="Q7:Q27" si="71">RANK(O7,$O$7:$O$27)&amp;IF(COUNTIF($O$7:$O$27,O7)&gt;1,"-"&amp;RANK(O7,$O$7:$O$27)+COUNTIF($O$7:$O$27,O7)-1,"")</f>
        <v>1-17</v>
      </c>
      <c r="R7" s="66">
        <f>'3.1'!F7</f>
        <v>2</v>
      </c>
      <c r="S7" s="63">
        <f t="shared" ref="S7:S27" si="72">R7</f>
        <v>2</v>
      </c>
      <c r="T7" s="51" t="str">
        <f t="shared" ref="T7:T12" si="73">RANK(S7,$S$7:$S$12)&amp;IF(COUNTIF($S$7:$S$12,S7)&gt;1,"-"&amp;RANK(S7,$S$7:$S$12)+COUNTIF($S$7:$S$12,S7)-1,"")</f>
        <v>1-5</v>
      </c>
      <c r="U7" s="51" t="str">
        <f t="shared" ref="U7:U27" si="74">RANK(S7,$S$7:$S$27)&amp;IF(COUNTIF($S$7:$S$27,S7)&gt;1,"-"&amp;RANK(S7,$S$7:$S$27)+COUNTIF($S$7:$S$27,S7)-1,"")</f>
        <v>1-17</v>
      </c>
      <c r="V7" s="66">
        <f>'4.1'!F8</f>
        <v>2</v>
      </c>
      <c r="W7" s="66">
        <f>'4.2'!F8</f>
        <v>1</v>
      </c>
      <c r="X7" s="66">
        <f>'4.3'!F8</f>
        <v>2</v>
      </c>
      <c r="Y7" s="66">
        <f>'4.4'!F8</f>
        <v>2</v>
      </c>
      <c r="Z7" s="66">
        <f>'4.5'!F8</f>
        <v>2</v>
      </c>
      <c r="AA7" s="66">
        <f>'4.6'!E8</f>
        <v>2</v>
      </c>
      <c r="AB7" s="63">
        <f t="shared" ref="AB7:AB27" si="75">SUM(V7:AA7)</f>
        <v>11</v>
      </c>
      <c r="AC7" s="51" t="str">
        <f t="shared" ref="AC7:AC12" si="76">RANK(AB7,$AB$7:$AB$12)&amp;IF(COUNTIF($AB$7:$AB$12,AB7)&gt;1,"-"&amp;RANK(AB7,$AB$7:$AB$12)+COUNTIF($AB$7:$AB$12,AB7)-1,"")</f>
        <v>6</v>
      </c>
      <c r="AD7" s="51" t="str">
        <f t="shared" ref="AD7:AD27" si="77">RANK(AB7,$AB$7:$AB$27)&amp;IF(COUNTIF($AB$7:$AB$27,AB7)&gt;1,"-"&amp;RANK(AB7,$AB$7:$AB$27)+COUNTIF($AB$7:$AB$27,AB7)-1,"")</f>
        <v>16-17</v>
      </c>
      <c r="AE7" s="66">
        <f>'5.1'!D8</f>
        <v>4</v>
      </c>
      <c r="AF7" s="66">
        <f>'5.2'!D8</f>
        <v>4</v>
      </c>
      <c r="AG7" s="63">
        <f t="shared" ref="AG7:AG27" si="78">SUM(AE7:AF7)</f>
        <v>8</v>
      </c>
      <c r="AH7" s="51" t="str">
        <f t="shared" ref="AH7:AH12" si="79">RANK(AG7,$AG$7:$AG$12)&amp;IF(COUNTIF($AG$7:$AG$12,AG7)&gt;1,"-"&amp;RANK(AG7,$AG$7:$AG$12)+COUNTIF($AG$7:$AG$12,AG7)-1,"")</f>
        <v>1-6</v>
      </c>
      <c r="AI7" s="51" t="str">
        <f t="shared" ref="AI7:AI27" si="80">RANK(AG7,$AG$7:$AG$27)&amp;IF(COUNTIF($AG$7:$AG$27,AG7)&gt;1,"-"&amp;RANK(AG7,$AG$7:$AG$27)+COUNTIF($AG$7:$AG$27,AG7)-1,"")</f>
        <v>1-20</v>
      </c>
      <c r="AJ7" s="66">
        <f>'6.1'!F8</f>
        <v>3</v>
      </c>
      <c r="AK7" s="63">
        <f t="shared" ref="AK7:AK27" si="81">AJ7</f>
        <v>3</v>
      </c>
      <c r="AL7" s="51" t="str">
        <f t="shared" ref="AL7:AL12" si="82">RANK(AK7,$AK$7:$AK$12)&amp;IF(COUNTIF($AK$7:$AK$12,AK7)&gt;1,"-"&amp;RANK(AK7,$AK$7:$AK$12)+COUNTIF($AK$7:$AK$12,AK7)-1,"")</f>
        <v>1-4</v>
      </c>
      <c r="AM7" s="51" t="str">
        <f t="shared" ref="AM7:AM27" si="83">RANK(AK7,$AK$7:$AK$27)&amp;IF(COUNTIF($AK$7:$AK$27,AK7)&gt;1,"-"&amp;RANK(AK7,$AK$7:$AK$27)+COUNTIF($AK$7:$AK$27,AK7)-1,"")</f>
        <v>1-15</v>
      </c>
      <c r="AN7" s="66">
        <f>'7.1'!E8</f>
        <v>1</v>
      </c>
      <c r="AO7" s="66">
        <f>'7.2'!F7</f>
        <v>2</v>
      </c>
      <c r="AP7" s="63">
        <f t="shared" ref="AP7:AP27" si="84">SUM(AN7:AO7)</f>
        <v>3</v>
      </c>
      <c r="AQ7" s="51" t="str">
        <f t="shared" ref="AQ7:AQ12" si="85">RANK(AP7,$AP$7:$AP$12)&amp;IF(COUNTIF($AP$7:$AP$12,AP7)&gt;1,"-"&amp;RANK(AP7,$AP$7:$AP$12)+COUNTIF($AP$7:$AP$12,AP7)-1,"")</f>
        <v>6</v>
      </c>
      <c r="AR7" s="51" t="str">
        <f t="shared" ref="AR7:AR27" si="86">RANK(AP7,$AP$7:$AP$27)&amp;IF(COUNTIF($AP$7:$AP$27,AP7)&gt;1,"-"&amp;RANK(AP7,$AP$7:$AP$27)+COUNTIF($AP$7:$AP$27,AP7)-1,"")</f>
        <v>17-19</v>
      </c>
      <c r="AS7" s="65">
        <f>'8.1'!G7</f>
        <v>3</v>
      </c>
      <c r="AT7" s="65">
        <f>'8.2'!G7</f>
        <v>3</v>
      </c>
      <c r="AU7" s="65">
        <f>'8.3'!G7</f>
        <v>3</v>
      </c>
      <c r="AV7" s="65">
        <f>'8.4'!G8</f>
        <v>3</v>
      </c>
      <c r="AW7" s="63">
        <f t="shared" ref="AW7:AW27" si="87">SUM(AS7:AV7)</f>
        <v>12</v>
      </c>
      <c r="AX7" s="51" t="str">
        <f t="shared" ref="AX7:AX12" si="88">RANK(AW7,$AW$7:$AW$12)&amp;IF(COUNTIF($AW$7:$AW$12,AW7)&gt;1,"-"&amp;RANK(AW7,$AW$7:$AW$12)+COUNTIF($AW$7:$AW$12,AW7)-1,"")</f>
        <v>1-5</v>
      </c>
      <c r="AY7" s="51" t="str">
        <f t="shared" ref="AY7:AY27" si="89">RANK(AW7,$AW$7:$AW$27)&amp;IF(COUNTIF($AW$7:$AW$27,AW7)&gt;1,"-"&amp;RANK(AW7,$AW$7:$AW$27)+COUNTIF($AW$7:$AW$27,AW7)-1,"")</f>
        <v>1-13</v>
      </c>
      <c r="AZ7" s="66">
        <f>'9.1'!H7</f>
        <v>2</v>
      </c>
      <c r="BA7" s="66">
        <f>'9.2'!H7</f>
        <v>2</v>
      </c>
      <c r="BB7" s="66">
        <f>'9.3'!H7</f>
        <v>2</v>
      </c>
      <c r="BC7" s="66">
        <f>'9.4'!H8</f>
        <v>2</v>
      </c>
      <c r="BD7" s="66">
        <f>'9.5'!H7</f>
        <v>2</v>
      </c>
      <c r="BE7" s="66">
        <f>'9.6'!H7</f>
        <v>2</v>
      </c>
      <c r="BF7" s="67">
        <f t="shared" ref="BF7:BF27" si="90">SUM(AZ7:BE7)</f>
        <v>12</v>
      </c>
      <c r="BG7" s="51" t="str">
        <f t="shared" ref="BG7:BG12" si="91">RANK(BF7,$BF$7:$BF$12)&amp;IF(COUNTIF($BF$7:$BF$12,BF7)&gt;1,"-"&amp;RANK(BF7,$BF$7:$BF$12)+COUNTIF($BF$7:$BF$12,BF7)-1,"")</f>
        <v>1-6</v>
      </c>
      <c r="BH7" s="51" t="str">
        <f t="shared" ref="BH7:BH27" si="92">RANK(BF7,$BF$7:$BF$27)&amp;IF(COUNTIF($BF$7:$BF$27,BF7)&gt;1,"-"&amp;RANK(BF7,$BF$7:$BF$27)+COUNTIF($BF$7:$BF$27,BF7)-1,"")</f>
        <v>1-14</v>
      </c>
      <c r="BI7" s="66">
        <f>'10.1'!H7</f>
        <v>2</v>
      </c>
      <c r="BJ7" s="66">
        <f>'10.2'!H8</f>
        <v>2</v>
      </c>
      <c r="BK7" s="67">
        <f t="shared" ref="BK7:BK27" si="93">SUM(BI7:BJ7)</f>
        <v>4</v>
      </c>
      <c r="BL7" s="51" t="str">
        <f t="shared" ref="BL7:BL12" si="94">RANK(BK7,$BK$7:$BK$12)&amp;IF(COUNTIF($BK$7:$BK$12,BK7)&gt;1,"-"&amp;RANK(BK7,$BK$7:$BK$12)+COUNTIF($BK$7:$BK$12,BK7)-1,"")</f>
        <v>1-2</v>
      </c>
      <c r="BM7" s="51" t="str">
        <f t="shared" ref="BM7:BM27" si="95">RANK(BK7,$BK$7:$BK$27)&amp;IF(COUNTIF($BK$7:$BK$27,BK7)&gt;1,"-"&amp;RANK(BK7,$BK$7:$BK$27)+COUNTIF($BK$7:$BK$27,BK7)-1,"")</f>
        <v>1-11</v>
      </c>
      <c r="BN7" s="66">
        <f>'11.1'!G8</f>
        <v>3</v>
      </c>
      <c r="BO7" s="66">
        <f>'11.2'!G7</f>
        <v>3</v>
      </c>
      <c r="BP7" s="66">
        <f>'11.3'!G7</f>
        <v>3</v>
      </c>
      <c r="BQ7" s="66">
        <f>'11.4'!G8</f>
        <v>3</v>
      </c>
      <c r="BR7" s="63">
        <f t="shared" ref="BR7:BR27" si="96">SUM(BN7:BQ7)</f>
        <v>12</v>
      </c>
      <c r="BS7" s="51" t="str">
        <f t="shared" ref="BS7:BS12" si="97">RANK(BR7,$BR$7:$BR$12)&amp;IF(COUNTIF($BR$7:$BR$12,BR7)&gt;1,"-"&amp;RANK(BR7,$BR$7:$BR$12)+COUNTIF($BR$7:$BR$12,BR7)-1,"")</f>
        <v>1-5</v>
      </c>
      <c r="BT7" s="51" t="str">
        <f t="shared" ref="BT7:BT27" si="98">RANK(BR7,$BR$7:$BR$27)&amp;IF(COUNTIF($BR$7:$BR$27,BR7)&gt;1,"-"&amp;RANK(BR7,$BR$7:$BR$27)+COUNTIF($BR$7:$BR$27,BR7)-1,"")</f>
        <v>1-15</v>
      </c>
      <c r="BU7" s="66">
        <f>'12.1'!E7</f>
        <v>1</v>
      </c>
      <c r="BV7" s="63">
        <f t="shared" ref="BV7:BV12" si="99">SUM(BU7:BU7)</f>
        <v>1</v>
      </c>
      <c r="BW7" s="51" t="str">
        <f t="shared" ref="BW7:BW12" si="100">RANK(BV7,$BV$7:$BV$12)&amp;IF(COUNTIF($BV$7:$BV$12,BV7)&gt;1,"-"&amp;RANK(BV7,$BV$7:$BV$12)+COUNTIF($BV$7:$BV$12,BV7)-1,"")</f>
        <v>1-6</v>
      </c>
      <c r="BX7" s="51" t="str">
        <f t="shared" ref="BX7:BX27" si="101">RANK(BV7,$BV$7:$BV$27)&amp;IF(COUNTIF($BV$7:$BV$27,BV7)&gt;1,"-"&amp;RANK(BV7,$BV$7:$BV$27)+COUNTIF($BV$7:$BV$27,BV7)-1,"")</f>
        <v>1-19</v>
      </c>
      <c r="BY7" s="66">
        <f>'13.1'!F8</f>
        <v>1</v>
      </c>
      <c r="BZ7" s="66">
        <f>'13.2'!E8</f>
        <v>2</v>
      </c>
      <c r="CA7" s="66">
        <f>'13.3'!F7</f>
        <v>2</v>
      </c>
      <c r="CB7" s="67">
        <f t="shared" ref="CB7:CB27" si="102">SUM(BY7:CA7)</f>
        <v>5</v>
      </c>
      <c r="CC7" s="51" t="str">
        <f t="shared" ref="CC7:CC12" si="103">RANK(CB7,$CB$7:$CB$12)&amp;IF(COUNTIF($CB$7:$CB$12,CB7)&gt;1,"-"&amp;RANK(CB7,$CB$7:$CB$12)+COUNTIF($CB$7:$CB$12,CB7)-1,"")</f>
        <v>5-6</v>
      </c>
      <c r="CD7" s="51" t="str">
        <f t="shared" ref="CD7:CD27" si="104">RANK(CB7,$CB$7:$CB$27)&amp;IF(COUNTIF($CB$7:$CB$27,CB7)&gt;1,"-"&amp;RANK(CB7,$CB$7:$CB$27)+COUNTIF($CB$7:$CB$27,CB7)-1,"")</f>
        <v>13-14</v>
      </c>
      <c r="CE7" s="68">
        <f>'14.1'!F8</f>
        <v>1.5</v>
      </c>
      <c r="CF7" s="69">
        <f t="shared" ref="CF7:CF27" si="105">SUM(CE7)</f>
        <v>1.5</v>
      </c>
      <c r="CG7" s="51" t="str">
        <f t="shared" ref="CG7:CG12" si="106">RANK(CF7,$CF$7:$CF$12)&amp;IF(COUNTIF($CF$7:$CF$12,CF7)&gt;1,"-"&amp;RANK(CF7,$CF$7:$CF$12)+COUNTIF($CF$7:$CF$12,CF7)-1,"")</f>
        <v>1-6</v>
      </c>
      <c r="CH7" s="51" t="str">
        <f t="shared" ref="CH7:CH27" si="107">RANK(CF7,$CF$7:$CF$27)&amp;IF(COUNTIF($CF$7:$CF$27,CF7)&gt;1,"-"&amp;RANK(CF7,$CF$7:$CF$27)+COUNTIF($CF$7:$CF$27,CF7)-1,"")</f>
        <v>1-18</v>
      </c>
    </row>
    <row r="8" ht="15.75" customHeight="1">
      <c r="A8" s="41" t="s">
        <v>14</v>
      </c>
      <c r="B8" s="51" t="str">
        <f t="shared" si="62"/>
        <v>12</v>
      </c>
      <c r="C8" s="51" t="str">
        <f t="shared" si="63"/>
        <v>5</v>
      </c>
      <c r="D8" s="63">
        <f t="shared" si="64"/>
        <v>92.5</v>
      </c>
      <c r="E8" s="64">
        <f t="shared" si="65"/>
        <v>92.5</v>
      </c>
      <c r="F8" s="65">
        <f>'1.1'!H8</f>
        <v>4</v>
      </c>
      <c r="G8" s="65">
        <f>'1.2'!F8</f>
        <v>2</v>
      </c>
      <c r="H8" s="65">
        <f>'1.3'!F8</f>
        <v>2</v>
      </c>
      <c r="I8" s="63">
        <f t="shared" si="66"/>
        <v>8</v>
      </c>
      <c r="J8" s="51" t="str">
        <f t="shared" si="67"/>
        <v>1-6</v>
      </c>
      <c r="K8" s="51" t="str">
        <f t="shared" si="68"/>
        <v>1-18</v>
      </c>
      <c r="L8" s="66">
        <f>'2.1'!D9</f>
        <v>2</v>
      </c>
      <c r="M8" s="66">
        <f>'2.2'!D9</f>
        <v>4</v>
      </c>
      <c r="N8" s="66">
        <f>'2.3'!D9</f>
        <v>4</v>
      </c>
      <c r="O8" s="63">
        <f t="shared" si="69"/>
        <v>10</v>
      </c>
      <c r="P8" s="51" t="str">
        <f t="shared" si="70"/>
        <v>6</v>
      </c>
      <c r="Q8" s="51" t="str">
        <f t="shared" si="71"/>
        <v>18</v>
      </c>
      <c r="R8" s="66">
        <f>'3.1'!F8</f>
        <v>1</v>
      </c>
      <c r="S8" s="63">
        <f t="shared" si="72"/>
        <v>1</v>
      </c>
      <c r="T8" s="51" t="str">
        <f t="shared" si="73"/>
        <v>6</v>
      </c>
      <c r="U8" s="51" t="str">
        <f t="shared" si="74"/>
        <v>18-20</v>
      </c>
      <c r="V8" s="66">
        <f>'4.1'!F9</f>
        <v>2</v>
      </c>
      <c r="W8" s="66">
        <f>'4.2'!F9</f>
        <v>2</v>
      </c>
      <c r="X8" s="66">
        <f>'4.3'!F9</f>
        <v>2</v>
      </c>
      <c r="Y8" s="66">
        <f>'4.4'!F9</f>
        <v>2</v>
      </c>
      <c r="Z8" s="66">
        <f>'4.5'!F9</f>
        <v>2</v>
      </c>
      <c r="AA8" s="66">
        <f>'4.6'!E9</f>
        <v>2</v>
      </c>
      <c r="AB8" s="63">
        <f t="shared" si="75"/>
        <v>12</v>
      </c>
      <c r="AC8" s="51" t="str">
        <f t="shared" si="76"/>
        <v>1-5</v>
      </c>
      <c r="AD8" s="51" t="str">
        <f t="shared" si="77"/>
        <v>1-15</v>
      </c>
      <c r="AE8" s="66">
        <f>'5.1'!D9</f>
        <v>4</v>
      </c>
      <c r="AF8" s="66">
        <f>'5.2'!D9</f>
        <v>4</v>
      </c>
      <c r="AG8" s="63">
        <f t="shared" si="78"/>
        <v>8</v>
      </c>
      <c r="AH8" s="51" t="str">
        <f t="shared" si="79"/>
        <v>1-6</v>
      </c>
      <c r="AI8" s="51" t="str">
        <f t="shared" si="80"/>
        <v>1-20</v>
      </c>
      <c r="AJ8" s="66">
        <f>'6.1'!F9</f>
        <v>1</v>
      </c>
      <c r="AK8" s="63">
        <f t="shared" si="81"/>
        <v>1</v>
      </c>
      <c r="AL8" s="51" t="str">
        <f t="shared" si="82"/>
        <v>6</v>
      </c>
      <c r="AM8" s="51" t="str">
        <f t="shared" si="83"/>
        <v>18-19</v>
      </c>
      <c r="AN8" s="66">
        <f>'7.1'!E9</f>
        <v>3</v>
      </c>
      <c r="AO8" s="66">
        <f>'7.2'!F8</f>
        <v>2</v>
      </c>
      <c r="AP8" s="63">
        <f t="shared" si="84"/>
        <v>5</v>
      </c>
      <c r="AQ8" s="51" t="str">
        <f t="shared" si="85"/>
        <v>1-5</v>
      </c>
      <c r="AR8" s="51" t="str">
        <f t="shared" si="86"/>
        <v>1-16</v>
      </c>
      <c r="AS8" s="65">
        <f>'8.1'!G8</f>
        <v>3</v>
      </c>
      <c r="AT8" s="65">
        <f>'8.2'!G8</f>
        <v>3</v>
      </c>
      <c r="AU8" s="65">
        <f>'8.3'!G8</f>
        <v>3</v>
      </c>
      <c r="AV8" s="65">
        <f>'8.4'!G9</f>
        <v>3</v>
      </c>
      <c r="AW8" s="63">
        <f t="shared" si="87"/>
        <v>12</v>
      </c>
      <c r="AX8" s="51" t="str">
        <f t="shared" si="88"/>
        <v>1-5</v>
      </c>
      <c r="AY8" s="51" t="str">
        <f t="shared" si="89"/>
        <v>1-13</v>
      </c>
      <c r="AZ8" s="66">
        <f>'9.1'!H8</f>
        <v>2</v>
      </c>
      <c r="BA8" s="66">
        <f>'9.2'!H8</f>
        <v>2</v>
      </c>
      <c r="BB8" s="66">
        <f>'9.3'!H8</f>
        <v>2</v>
      </c>
      <c r="BC8" s="66">
        <f>'9.4'!H9</f>
        <v>2</v>
      </c>
      <c r="BD8" s="66">
        <f>'9.5'!H8</f>
        <v>2</v>
      </c>
      <c r="BE8" s="66">
        <f>'9.6'!H8</f>
        <v>2</v>
      </c>
      <c r="BF8" s="67">
        <f t="shared" si="90"/>
        <v>12</v>
      </c>
      <c r="BG8" s="51" t="str">
        <f t="shared" si="91"/>
        <v>1-6</v>
      </c>
      <c r="BH8" s="51" t="str">
        <f t="shared" si="92"/>
        <v>1-14</v>
      </c>
      <c r="BI8" s="66">
        <f>'10.1'!H8</f>
        <v>2</v>
      </c>
      <c r="BJ8" s="66">
        <f>'10.2'!H9</f>
        <v>1</v>
      </c>
      <c r="BK8" s="67">
        <f t="shared" si="93"/>
        <v>3</v>
      </c>
      <c r="BL8" s="51" t="str">
        <f t="shared" si="94"/>
        <v>3-4</v>
      </c>
      <c r="BM8" s="51" t="str">
        <f t="shared" si="95"/>
        <v>12-14</v>
      </c>
      <c r="BN8" s="66">
        <f>'11.1'!G9</f>
        <v>3</v>
      </c>
      <c r="BO8" s="66">
        <f>'11.2'!G8</f>
        <v>3</v>
      </c>
      <c r="BP8" s="66">
        <f>'11.3'!G8</f>
        <v>3</v>
      </c>
      <c r="BQ8" s="66">
        <f>'11.4'!G9</f>
        <v>3</v>
      </c>
      <c r="BR8" s="63">
        <f t="shared" si="96"/>
        <v>12</v>
      </c>
      <c r="BS8" s="51" t="str">
        <f t="shared" si="97"/>
        <v>1-5</v>
      </c>
      <c r="BT8" s="51" t="str">
        <f t="shared" si="98"/>
        <v>1-15</v>
      </c>
      <c r="BU8" s="66">
        <f>'12.1'!E8</f>
        <v>1</v>
      </c>
      <c r="BV8" s="63">
        <f t="shared" si="99"/>
        <v>1</v>
      </c>
      <c r="BW8" s="51" t="str">
        <f t="shared" si="100"/>
        <v>1-6</v>
      </c>
      <c r="BX8" s="51" t="str">
        <f t="shared" si="101"/>
        <v>1-19</v>
      </c>
      <c r="BY8" s="66">
        <f>'13.1'!F9</f>
        <v>2</v>
      </c>
      <c r="BZ8" s="66">
        <f>'13.2'!E9</f>
        <v>2</v>
      </c>
      <c r="CA8" s="66">
        <f>'13.3'!F8</f>
        <v>2</v>
      </c>
      <c r="CB8" s="67">
        <f t="shared" si="102"/>
        <v>6</v>
      </c>
      <c r="CC8" s="51" t="str">
        <f t="shared" si="103"/>
        <v>1-4</v>
      </c>
      <c r="CD8" s="51" t="str">
        <f t="shared" si="104"/>
        <v>1-12</v>
      </c>
      <c r="CE8" s="68">
        <f>'14.1'!F9</f>
        <v>1.5</v>
      </c>
      <c r="CF8" s="69">
        <f t="shared" si="105"/>
        <v>1.5</v>
      </c>
      <c r="CG8" s="51" t="str">
        <f t="shared" si="106"/>
        <v>1-6</v>
      </c>
      <c r="CH8" s="51" t="str">
        <f t="shared" si="107"/>
        <v>1-18</v>
      </c>
    </row>
    <row r="9" ht="15.75" customHeight="1">
      <c r="A9" s="41" t="s">
        <v>15</v>
      </c>
      <c r="B9" s="51" t="str">
        <f t="shared" si="62"/>
        <v>13-14</v>
      </c>
      <c r="C9" s="51" t="str">
        <f t="shared" si="63"/>
        <v>6</v>
      </c>
      <c r="D9" s="63">
        <f t="shared" si="64"/>
        <v>91.5</v>
      </c>
      <c r="E9" s="64">
        <f t="shared" si="65"/>
        <v>91.5</v>
      </c>
      <c r="F9" s="65">
        <f>'1.1'!H9</f>
        <v>4</v>
      </c>
      <c r="G9" s="65">
        <f>'1.2'!F9</f>
        <v>2</v>
      </c>
      <c r="H9" s="65">
        <f>'1.3'!F9</f>
        <v>2</v>
      </c>
      <c r="I9" s="63">
        <f t="shared" si="66"/>
        <v>8</v>
      </c>
      <c r="J9" s="51" t="str">
        <f t="shared" si="67"/>
        <v>1-6</v>
      </c>
      <c r="K9" s="51" t="str">
        <f t="shared" si="68"/>
        <v>1-18</v>
      </c>
      <c r="L9" s="66">
        <f>'2.1'!D10</f>
        <v>4</v>
      </c>
      <c r="M9" s="66">
        <f>'2.2'!D10</f>
        <v>4</v>
      </c>
      <c r="N9" s="66">
        <f>'2.3'!D10</f>
        <v>4</v>
      </c>
      <c r="O9" s="63">
        <f t="shared" si="69"/>
        <v>12</v>
      </c>
      <c r="P9" s="51" t="str">
        <f t="shared" si="70"/>
        <v>1-5</v>
      </c>
      <c r="Q9" s="51" t="str">
        <f t="shared" si="71"/>
        <v>1-17</v>
      </c>
      <c r="R9" s="66">
        <f>'3.1'!F9</f>
        <v>2</v>
      </c>
      <c r="S9" s="63">
        <f t="shared" si="72"/>
        <v>2</v>
      </c>
      <c r="T9" s="51" t="str">
        <f t="shared" si="73"/>
        <v>1-5</v>
      </c>
      <c r="U9" s="51" t="str">
        <f t="shared" si="74"/>
        <v>1-17</v>
      </c>
      <c r="V9" s="66">
        <f>'4.1'!F10</f>
        <v>2</v>
      </c>
      <c r="W9" s="66">
        <f>'4.2'!F10</f>
        <v>2</v>
      </c>
      <c r="X9" s="66">
        <f>'4.3'!F10</f>
        <v>2</v>
      </c>
      <c r="Y9" s="66">
        <f>'4.4'!F10</f>
        <v>2</v>
      </c>
      <c r="Z9" s="66">
        <f>'4.5'!F10</f>
        <v>2</v>
      </c>
      <c r="AA9" s="66">
        <f>'4.6'!E10</f>
        <v>2</v>
      </c>
      <c r="AB9" s="63">
        <f t="shared" si="75"/>
        <v>12</v>
      </c>
      <c r="AC9" s="51" t="str">
        <f t="shared" si="76"/>
        <v>1-5</v>
      </c>
      <c r="AD9" s="51" t="str">
        <f t="shared" si="77"/>
        <v>1-15</v>
      </c>
      <c r="AE9" s="66">
        <f>'5.1'!D10</f>
        <v>4</v>
      </c>
      <c r="AF9" s="66">
        <f>'5.2'!D10</f>
        <v>4</v>
      </c>
      <c r="AG9" s="63">
        <f t="shared" si="78"/>
        <v>8</v>
      </c>
      <c r="AH9" s="51" t="str">
        <f t="shared" si="79"/>
        <v>1-6</v>
      </c>
      <c r="AI9" s="51" t="str">
        <f t="shared" si="80"/>
        <v>1-20</v>
      </c>
      <c r="AJ9" s="66">
        <f>'6.1'!F10</f>
        <v>3</v>
      </c>
      <c r="AK9" s="63">
        <f t="shared" si="81"/>
        <v>3</v>
      </c>
      <c r="AL9" s="51" t="str">
        <f t="shared" si="82"/>
        <v>1-4</v>
      </c>
      <c r="AM9" s="51" t="str">
        <f t="shared" si="83"/>
        <v>1-15</v>
      </c>
      <c r="AN9" s="66">
        <f>'7.1'!E10</f>
        <v>3</v>
      </c>
      <c r="AO9" s="66">
        <f>'7.2'!F9</f>
        <v>2</v>
      </c>
      <c r="AP9" s="63">
        <f t="shared" si="84"/>
        <v>5</v>
      </c>
      <c r="AQ9" s="51" t="str">
        <f t="shared" si="85"/>
        <v>1-5</v>
      </c>
      <c r="AR9" s="51" t="str">
        <f t="shared" si="86"/>
        <v>1-16</v>
      </c>
      <c r="AS9" s="65">
        <f>'8.1'!G9</f>
        <v>3</v>
      </c>
      <c r="AT9" s="65">
        <f>'8.2'!G9</f>
        <v>3</v>
      </c>
      <c r="AU9" s="65">
        <f>'8.3'!G9</f>
        <v>3</v>
      </c>
      <c r="AV9" s="65">
        <f>'8.4'!G10</f>
        <v>0</v>
      </c>
      <c r="AW9" s="63">
        <f t="shared" si="87"/>
        <v>9</v>
      </c>
      <c r="AX9" s="51" t="str">
        <f t="shared" si="88"/>
        <v>6</v>
      </c>
      <c r="AY9" s="51" t="str">
        <f t="shared" si="89"/>
        <v>15-18</v>
      </c>
      <c r="AZ9" s="66">
        <f>'9.1'!H9</f>
        <v>2</v>
      </c>
      <c r="BA9" s="66">
        <f>'9.2'!H9</f>
        <v>2</v>
      </c>
      <c r="BB9" s="66">
        <f>'9.3'!H9</f>
        <v>2</v>
      </c>
      <c r="BC9" s="66">
        <f>'9.4'!H10</f>
        <v>2</v>
      </c>
      <c r="BD9" s="66">
        <f>'9.5'!H9</f>
        <v>2</v>
      </c>
      <c r="BE9" s="66">
        <f>'9.6'!H9</f>
        <v>2</v>
      </c>
      <c r="BF9" s="67">
        <f t="shared" si="90"/>
        <v>12</v>
      </c>
      <c r="BG9" s="51" t="str">
        <f t="shared" si="91"/>
        <v>1-6</v>
      </c>
      <c r="BH9" s="51" t="str">
        <f t="shared" si="92"/>
        <v>1-14</v>
      </c>
      <c r="BI9" s="66">
        <f>'10.1'!H9</f>
        <v>2</v>
      </c>
      <c r="BJ9" s="66">
        <f>'10.2'!H10</f>
        <v>1</v>
      </c>
      <c r="BK9" s="67">
        <f t="shared" si="93"/>
        <v>3</v>
      </c>
      <c r="BL9" s="51" t="str">
        <f t="shared" si="94"/>
        <v>3-4</v>
      </c>
      <c r="BM9" s="51" t="str">
        <f t="shared" si="95"/>
        <v>12-14</v>
      </c>
      <c r="BN9" s="66">
        <f>'11.1'!G10</f>
        <v>3</v>
      </c>
      <c r="BO9" s="66">
        <f>'11.2'!G9</f>
        <v>3</v>
      </c>
      <c r="BP9" s="66">
        <f>'11.3'!G9</f>
        <v>0</v>
      </c>
      <c r="BQ9" s="66">
        <f>'11.4'!G10</f>
        <v>3</v>
      </c>
      <c r="BR9" s="63">
        <f t="shared" si="96"/>
        <v>9</v>
      </c>
      <c r="BS9" s="51" t="str">
        <f t="shared" si="97"/>
        <v>6</v>
      </c>
      <c r="BT9" s="51" t="str">
        <f t="shared" si="98"/>
        <v>19</v>
      </c>
      <c r="BU9" s="66">
        <f>'12.1'!E9</f>
        <v>1</v>
      </c>
      <c r="BV9" s="63">
        <f t="shared" si="99"/>
        <v>1</v>
      </c>
      <c r="BW9" s="51" t="str">
        <f t="shared" si="100"/>
        <v>1-6</v>
      </c>
      <c r="BX9" s="51" t="str">
        <f t="shared" si="101"/>
        <v>1-19</v>
      </c>
      <c r="BY9" s="66">
        <f>'13.1'!F10</f>
        <v>2</v>
      </c>
      <c r="BZ9" s="66">
        <f>'13.2'!E10</f>
        <v>2</v>
      </c>
      <c r="CA9" s="66">
        <f>'13.3'!F9</f>
        <v>2</v>
      </c>
      <c r="CB9" s="67">
        <f t="shared" si="102"/>
        <v>6</v>
      </c>
      <c r="CC9" s="51" t="str">
        <f t="shared" si="103"/>
        <v>1-4</v>
      </c>
      <c r="CD9" s="51" t="str">
        <f t="shared" si="104"/>
        <v>1-12</v>
      </c>
      <c r="CE9" s="68">
        <f>'14.1'!F10</f>
        <v>1.5</v>
      </c>
      <c r="CF9" s="69">
        <f t="shared" si="105"/>
        <v>1.5</v>
      </c>
      <c r="CG9" s="51" t="str">
        <f t="shared" si="106"/>
        <v>1-6</v>
      </c>
      <c r="CH9" s="51" t="str">
        <f t="shared" si="107"/>
        <v>1-18</v>
      </c>
    </row>
    <row r="10" ht="15.75" customHeight="1">
      <c r="A10" s="41" t="s">
        <v>16</v>
      </c>
      <c r="B10" s="51" t="str">
        <f t="shared" si="62"/>
        <v>10</v>
      </c>
      <c r="C10" s="51" t="str">
        <f t="shared" si="63"/>
        <v>4</v>
      </c>
      <c r="D10" s="63">
        <f t="shared" si="64"/>
        <v>94</v>
      </c>
      <c r="E10" s="64">
        <f t="shared" si="65"/>
        <v>94</v>
      </c>
      <c r="F10" s="65">
        <f>'1.1'!H10</f>
        <v>4</v>
      </c>
      <c r="G10" s="65">
        <f>'1.2'!F10</f>
        <v>2</v>
      </c>
      <c r="H10" s="65">
        <f>'1.3'!F10</f>
        <v>2</v>
      </c>
      <c r="I10" s="63">
        <f t="shared" si="66"/>
        <v>8</v>
      </c>
      <c r="J10" s="51" t="str">
        <f t="shared" si="67"/>
        <v>1-6</v>
      </c>
      <c r="K10" s="51" t="str">
        <f t="shared" si="68"/>
        <v>1-18</v>
      </c>
      <c r="L10" s="66">
        <f>'2.1'!D11</f>
        <v>4</v>
      </c>
      <c r="M10" s="66">
        <f>'2.2'!D11</f>
        <v>4</v>
      </c>
      <c r="N10" s="66">
        <f>'2.3'!D11</f>
        <v>4</v>
      </c>
      <c r="O10" s="63">
        <f t="shared" si="69"/>
        <v>12</v>
      </c>
      <c r="P10" s="51" t="str">
        <f t="shared" si="70"/>
        <v>1-5</v>
      </c>
      <c r="Q10" s="51" t="str">
        <f t="shared" si="71"/>
        <v>1-17</v>
      </c>
      <c r="R10" s="66">
        <f>'3.1'!F10</f>
        <v>2</v>
      </c>
      <c r="S10" s="63">
        <f t="shared" si="72"/>
        <v>2</v>
      </c>
      <c r="T10" s="51" t="str">
        <f t="shared" si="73"/>
        <v>1-5</v>
      </c>
      <c r="U10" s="51" t="str">
        <f t="shared" si="74"/>
        <v>1-17</v>
      </c>
      <c r="V10" s="66">
        <f>'4.1'!F11</f>
        <v>2</v>
      </c>
      <c r="W10" s="66">
        <f>'4.2'!F11</f>
        <v>2</v>
      </c>
      <c r="X10" s="66">
        <f>'4.3'!F11</f>
        <v>2</v>
      </c>
      <c r="Y10" s="66">
        <f>'4.4'!F11</f>
        <v>2</v>
      </c>
      <c r="Z10" s="66">
        <f>'4.5'!F11</f>
        <v>2</v>
      </c>
      <c r="AA10" s="66">
        <f>'4.6'!E11</f>
        <v>2</v>
      </c>
      <c r="AB10" s="63">
        <f t="shared" si="75"/>
        <v>12</v>
      </c>
      <c r="AC10" s="51" t="str">
        <f t="shared" si="76"/>
        <v>1-5</v>
      </c>
      <c r="AD10" s="51" t="str">
        <f t="shared" si="77"/>
        <v>1-15</v>
      </c>
      <c r="AE10" s="66">
        <f>'5.1'!D11</f>
        <v>4</v>
      </c>
      <c r="AF10" s="66">
        <f>'5.2'!D11</f>
        <v>4</v>
      </c>
      <c r="AG10" s="63">
        <f t="shared" si="78"/>
        <v>8</v>
      </c>
      <c r="AH10" s="51" t="str">
        <f t="shared" si="79"/>
        <v>1-6</v>
      </c>
      <c r="AI10" s="51" t="str">
        <f t="shared" si="80"/>
        <v>1-20</v>
      </c>
      <c r="AJ10" s="66">
        <f>'6.1'!F11</f>
        <v>1.5</v>
      </c>
      <c r="AK10" s="63">
        <f t="shared" si="81"/>
        <v>1.5</v>
      </c>
      <c r="AL10" s="51" t="str">
        <f t="shared" si="82"/>
        <v>5</v>
      </c>
      <c r="AM10" s="51" t="str">
        <f t="shared" si="83"/>
        <v>16-17</v>
      </c>
      <c r="AN10" s="66">
        <f>'7.1'!E11</f>
        <v>3</v>
      </c>
      <c r="AO10" s="66">
        <f>'7.2'!F10</f>
        <v>2</v>
      </c>
      <c r="AP10" s="63">
        <f t="shared" si="84"/>
        <v>5</v>
      </c>
      <c r="AQ10" s="51" t="str">
        <f t="shared" si="85"/>
        <v>1-5</v>
      </c>
      <c r="AR10" s="51" t="str">
        <f t="shared" si="86"/>
        <v>1-16</v>
      </c>
      <c r="AS10" s="65">
        <f>'8.1'!G10</f>
        <v>3</v>
      </c>
      <c r="AT10" s="65">
        <f>'8.2'!G10</f>
        <v>3</v>
      </c>
      <c r="AU10" s="65">
        <f>'8.3'!G10</f>
        <v>3</v>
      </c>
      <c r="AV10" s="65">
        <f>'8.4'!G11</f>
        <v>3</v>
      </c>
      <c r="AW10" s="63">
        <f t="shared" si="87"/>
        <v>12</v>
      </c>
      <c r="AX10" s="51" t="str">
        <f t="shared" si="88"/>
        <v>1-5</v>
      </c>
      <c r="AY10" s="51" t="str">
        <f t="shared" si="89"/>
        <v>1-13</v>
      </c>
      <c r="AZ10" s="66">
        <f>'9.1'!H10</f>
        <v>2</v>
      </c>
      <c r="BA10" s="66">
        <f>'9.2'!H10</f>
        <v>2</v>
      </c>
      <c r="BB10" s="66">
        <f>'9.3'!H10</f>
        <v>2</v>
      </c>
      <c r="BC10" s="66">
        <f>'9.4'!H11</f>
        <v>2</v>
      </c>
      <c r="BD10" s="66">
        <f>'9.5'!H10</f>
        <v>2</v>
      </c>
      <c r="BE10" s="66">
        <f>'9.6'!H10</f>
        <v>2</v>
      </c>
      <c r="BF10" s="67">
        <f t="shared" si="90"/>
        <v>12</v>
      </c>
      <c r="BG10" s="51" t="str">
        <f t="shared" si="91"/>
        <v>1-6</v>
      </c>
      <c r="BH10" s="51" t="str">
        <f t="shared" si="92"/>
        <v>1-14</v>
      </c>
      <c r="BI10" s="66">
        <f>'10.1'!H10</f>
        <v>1</v>
      </c>
      <c r="BJ10" s="66">
        <f>'10.2'!H11</f>
        <v>1</v>
      </c>
      <c r="BK10" s="67">
        <f t="shared" si="93"/>
        <v>2</v>
      </c>
      <c r="BL10" s="51" t="str">
        <f t="shared" si="94"/>
        <v>5</v>
      </c>
      <c r="BM10" s="51" t="str">
        <f t="shared" si="95"/>
        <v>16-17</v>
      </c>
      <c r="BN10" s="66">
        <f>'11.1'!G11</f>
        <v>3</v>
      </c>
      <c r="BO10" s="66">
        <f>'11.2'!G10</f>
        <v>3</v>
      </c>
      <c r="BP10" s="66">
        <f>'11.3'!G10</f>
        <v>3</v>
      </c>
      <c r="BQ10" s="66">
        <f>'11.4'!G11</f>
        <v>3</v>
      </c>
      <c r="BR10" s="63">
        <f t="shared" si="96"/>
        <v>12</v>
      </c>
      <c r="BS10" s="51" t="str">
        <f t="shared" si="97"/>
        <v>1-5</v>
      </c>
      <c r="BT10" s="51" t="str">
        <f t="shared" si="98"/>
        <v>1-15</v>
      </c>
      <c r="BU10" s="66">
        <f>'12.1'!E10</f>
        <v>1</v>
      </c>
      <c r="BV10" s="63">
        <f t="shared" si="99"/>
        <v>1</v>
      </c>
      <c r="BW10" s="51" t="str">
        <f t="shared" si="100"/>
        <v>1-6</v>
      </c>
      <c r="BX10" s="51" t="str">
        <f t="shared" si="101"/>
        <v>1-19</v>
      </c>
      <c r="BY10" s="66">
        <f>'13.1'!F11</f>
        <v>2</v>
      </c>
      <c r="BZ10" s="66">
        <f>'13.2'!E11</f>
        <v>1</v>
      </c>
      <c r="CA10" s="66">
        <f>'13.3'!F10</f>
        <v>2</v>
      </c>
      <c r="CB10" s="67">
        <f t="shared" si="102"/>
        <v>5</v>
      </c>
      <c r="CC10" s="51" t="str">
        <f t="shared" si="103"/>
        <v>5-6</v>
      </c>
      <c r="CD10" s="51" t="str">
        <f t="shared" si="104"/>
        <v>13-14</v>
      </c>
      <c r="CE10" s="68">
        <f>'14.1'!F11</f>
        <v>1.5</v>
      </c>
      <c r="CF10" s="69">
        <f t="shared" si="105"/>
        <v>1.5</v>
      </c>
      <c r="CG10" s="51" t="str">
        <f t="shared" si="106"/>
        <v>1-6</v>
      </c>
      <c r="CH10" s="51" t="str">
        <f t="shared" si="107"/>
        <v>1-18</v>
      </c>
    </row>
    <row r="11" ht="15.75" customHeight="1">
      <c r="A11" s="41" t="s">
        <v>17</v>
      </c>
      <c r="B11" s="51" t="str">
        <f t="shared" si="62"/>
        <v>1-2</v>
      </c>
      <c r="C11" s="51" t="str">
        <f t="shared" si="63"/>
        <v>1</v>
      </c>
      <c r="D11" s="63">
        <f t="shared" si="64"/>
        <v>98.5</v>
      </c>
      <c r="E11" s="64">
        <f t="shared" si="65"/>
        <v>98.5</v>
      </c>
      <c r="F11" s="65">
        <f>'1.1'!H11</f>
        <v>4</v>
      </c>
      <c r="G11" s="65">
        <f>'1.2'!F11</f>
        <v>2</v>
      </c>
      <c r="H11" s="65">
        <f>'1.3'!F11</f>
        <v>2</v>
      </c>
      <c r="I11" s="63">
        <f t="shared" si="66"/>
        <v>8</v>
      </c>
      <c r="J11" s="51" t="str">
        <f t="shared" si="67"/>
        <v>1-6</v>
      </c>
      <c r="K11" s="51" t="str">
        <f t="shared" si="68"/>
        <v>1-18</v>
      </c>
      <c r="L11" s="66">
        <f>'2.1'!D12</f>
        <v>4</v>
      </c>
      <c r="M11" s="66">
        <f>'2.2'!D12</f>
        <v>4</v>
      </c>
      <c r="N11" s="66">
        <f>'2.3'!D12</f>
        <v>4</v>
      </c>
      <c r="O11" s="63">
        <f t="shared" si="69"/>
        <v>12</v>
      </c>
      <c r="P11" s="51" t="str">
        <f t="shared" si="70"/>
        <v>1-5</v>
      </c>
      <c r="Q11" s="51" t="str">
        <f t="shared" si="71"/>
        <v>1-17</v>
      </c>
      <c r="R11" s="66">
        <f>'3.1'!F11</f>
        <v>2</v>
      </c>
      <c r="S11" s="63">
        <f t="shared" si="72"/>
        <v>2</v>
      </c>
      <c r="T11" s="51" t="str">
        <f t="shared" si="73"/>
        <v>1-5</v>
      </c>
      <c r="U11" s="51" t="str">
        <f t="shared" si="74"/>
        <v>1-17</v>
      </c>
      <c r="V11" s="66">
        <f>'4.1'!F12</f>
        <v>2</v>
      </c>
      <c r="W11" s="66">
        <f>'4.2'!F12</f>
        <v>2</v>
      </c>
      <c r="X11" s="66">
        <f>'4.3'!F12</f>
        <v>2</v>
      </c>
      <c r="Y11" s="66">
        <f>'4.4'!F12</f>
        <v>2</v>
      </c>
      <c r="Z11" s="66">
        <f>'4.5'!F12</f>
        <v>2</v>
      </c>
      <c r="AA11" s="66">
        <f>'4.6'!E12</f>
        <v>2</v>
      </c>
      <c r="AB11" s="63">
        <f t="shared" si="75"/>
        <v>12</v>
      </c>
      <c r="AC11" s="51" t="str">
        <f t="shared" si="76"/>
        <v>1-5</v>
      </c>
      <c r="AD11" s="51" t="str">
        <f t="shared" si="77"/>
        <v>1-15</v>
      </c>
      <c r="AE11" s="66">
        <f>'5.1'!D12</f>
        <v>4</v>
      </c>
      <c r="AF11" s="66">
        <f>'5.2'!D12</f>
        <v>4</v>
      </c>
      <c r="AG11" s="63">
        <f t="shared" si="78"/>
        <v>8</v>
      </c>
      <c r="AH11" s="51" t="str">
        <f t="shared" si="79"/>
        <v>1-6</v>
      </c>
      <c r="AI11" s="51" t="str">
        <f t="shared" si="80"/>
        <v>1-20</v>
      </c>
      <c r="AJ11" s="66">
        <f>'6.1'!F12</f>
        <v>3</v>
      </c>
      <c r="AK11" s="63">
        <f t="shared" si="81"/>
        <v>3</v>
      </c>
      <c r="AL11" s="51" t="str">
        <f t="shared" si="82"/>
        <v>1-4</v>
      </c>
      <c r="AM11" s="51" t="str">
        <f t="shared" si="83"/>
        <v>1-15</v>
      </c>
      <c r="AN11" s="66">
        <f>'7.1'!E12</f>
        <v>3</v>
      </c>
      <c r="AO11" s="66">
        <f>'7.2'!F11</f>
        <v>2</v>
      </c>
      <c r="AP11" s="63">
        <f t="shared" si="84"/>
        <v>5</v>
      </c>
      <c r="AQ11" s="51" t="str">
        <f t="shared" si="85"/>
        <v>1-5</v>
      </c>
      <c r="AR11" s="51" t="str">
        <f t="shared" si="86"/>
        <v>1-16</v>
      </c>
      <c r="AS11" s="65">
        <f>'8.1'!G11</f>
        <v>3</v>
      </c>
      <c r="AT11" s="65">
        <f>'8.2'!G11</f>
        <v>3</v>
      </c>
      <c r="AU11" s="65">
        <f>'8.3'!G11</f>
        <v>3</v>
      </c>
      <c r="AV11" s="65">
        <f>'8.4'!G12</f>
        <v>3</v>
      </c>
      <c r="AW11" s="63">
        <f t="shared" si="87"/>
        <v>12</v>
      </c>
      <c r="AX11" s="51" t="str">
        <f t="shared" si="88"/>
        <v>1-5</v>
      </c>
      <c r="AY11" s="51" t="str">
        <f t="shared" si="89"/>
        <v>1-13</v>
      </c>
      <c r="AZ11" s="66">
        <f>'9.1'!H11</f>
        <v>2</v>
      </c>
      <c r="BA11" s="66">
        <f>'9.2'!H11</f>
        <v>2</v>
      </c>
      <c r="BB11" s="66">
        <f>'9.3'!H11</f>
        <v>2</v>
      </c>
      <c r="BC11" s="66">
        <f>'9.4'!H12</f>
        <v>2</v>
      </c>
      <c r="BD11" s="66">
        <f>'9.5'!H11</f>
        <v>2</v>
      </c>
      <c r="BE11" s="66">
        <f>'9.6'!H11</f>
        <v>2</v>
      </c>
      <c r="BF11" s="67">
        <f t="shared" si="90"/>
        <v>12</v>
      </c>
      <c r="BG11" s="51" t="str">
        <f t="shared" si="91"/>
        <v>1-6</v>
      </c>
      <c r="BH11" s="51" t="str">
        <f t="shared" si="92"/>
        <v>1-14</v>
      </c>
      <c r="BI11" s="66">
        <f>'10.1'!H11</f>
        <v>2</v>
      </c>
      <c r="BJ11" s="66">
        <f>'10.2'!H12</f>
        <v>2</v>
      </c>
      <c r="BK11" s="67">
        <f t="shared" si="93"/>
        <v>4</v>
      </c>
      <c r="BL11" s="51" t="str">
        <f t="shared" si="94"/>
        <v>1-2</v>
      </c>
      <c r="BM11" s="51" t="str">
        <f t="shared" si="95"/>
        <v>1-11</v>
      </c>
      <c r="BN11" s="66">
        <f>'11.1'!G12</f>
        <v>3</v>
      </c>
      <c r="BO11" s="66">
        <f>'11.2'!G11</f>
        <v>3</v>
      </c>
      <c r="BP11" s="66">
        <f>'11.3'!G11</f>
        <v>3</v>
      </c>
      <c r="BQ11" s="66">
        <f>'11.4'!G12</f>
        <v>3</v>
      </c>
      <c r="BR11" s="63">
        <f t="shared" si="96"/>
        <v>12</v>
      </c>
      <c r="BS11" s="51" t="str">
        <f t="shared" si="97"/>
        <v>1-5</v>
      </c>
      <c r="BT11" s="51" t="str">
        <f t="shared" si="98"/>
        <v>1-15</v>
      </c>
      <c r="BU11" s="66">
        <f>'12.1'!E11</f>
        <v>1</v>
      </c>
      <c r="BV11" s="63">
        <f t="shared" si="99"/>
        <v>1</v>
      </c>
      <c r="BW11" s="51" t="str">
        <f t="shared" si="100"/>
        <v>1-6</v>
      </c>
      <c r="BX11" s="51" t="str">
        <f t="shared" si="101"/>
        <v>1-19</v>
      </c>
      <c r="BY11" s="66">
        <f>'13.1'!F12</f>
        <v>2</v>
      </c>
      <c r="BZ11" s="66">
        <f>'13.2'!E12</f>
        <v>2</v>
      </c>
      <c r="CA11" s="66">
        <f>'13.3'!F11</f>
        <v>2</v>
      </c>
      <c r="CB11" s="67">
        <f t="shared" si="102"/>
        <v>6</v>
      </c>
      <c r="CC11" s="51" t="str">
        <f t="shared" si="103"/>
        <v>1-4</v>
      </c>
      <c r="CD11" s="51" t="str">
        <f t="shared" si="104"/>
        <v>1-12</v>
      </c>
      <c r="CE11" s="68">
        <f>'14.1'!F12</f>
        <v>1.5</v>
      </c>
      <c r="CF11" s="69">
        <f t="shared" si="105"/>
        <v>1.5</v>
      </c>
      <c r="CG11" s="51" t="str">
        <f t="shared" si="106"/>
        <v>1-6</v>
      </c>
      <c r="CH11" s="51" t="str">
        <f t="shared" si="107"/>
        <v>1-18</v>
      </c>
    </row>
    <row r="12" ht="15.75" customHeight="1">
      <c r="A12" s="41" t="s">
        <v>18</v>
      </c>
      <c r="B12" s="51" t="str">
        <f t="shared" si="62"/>
        <v>5</v>
      </c>
      <c r="C12" s="51" t="str">
        <f t="shared" si="63"/>
        <v>2</v>
      </c>
      <c r="D12" s="63">
        <f t="shared" si="64"/>
        <v>95.5</v>
      </c>
      <c r="E12" s="64">
        <f t="shared" si="65"/>
        <v>95.5</v>
      </c>
      <c r="F12" s="65">
        <f>'1.1'!H12</f>
        <v>4</v>
      </c>
      <c r="G12" s="65">
        <f>'1.2'!F12</f>
        <v>2</v>
      </c>
      <c r="H12" s="65">
        <f>'1.3'!F12</f>
        <v>2</v>
      </c>
      <c r="I12" s="63">
        <f t="shared" si="66"/>
        <v>8</v>
      </c>
      <c r="J12" s="51" t="str">
        <f t="shared" si="67"/>
        <v>1-6</v>
      </c>
      <c r="K12" s="51" t="str">
        <f t="shared" si="68"/>
        <v>1-18</v>
      </c>
      <c r="L12" s="66">
        <f>'2.1'!D13</f>
        <v>4</v>
      </c>
      <c r="M12" s="66">
        <f>'2.2'!D13</f>
        <v>4</v>
      </c>
      <c r="N12" s="66">
        <f>'2.3'!D13</f>
        <v>4</v>
      </c>
      <c r="O12" s="63">
        <f t="shared" si="69"/>
        <v>12</v>
      </c>
      <c r="P12" s="51" t="str">
        <f t="shared" si="70"/>
        <v>1-5</v>
      </c>
      <c r="Q12" s="51" t="str">
        <f t="shared" si="71"/>
        <v>1-17</v>
      </c>
      <c r="R12" s="66">
        <f>'3.1'!F12</f>
        <v>2</v>
      </c>
      <c r="S12" s="63">
        <f t="shared" si="72"/>
        <v>2</v>
      </c>
      <c r="T12" s="51" t="str">
        <f t="shared" si="73"/>
        <v>1-5</v>
      </c>
      <c r="U12" s="51" t="str">
        <f t="shared" si="74"/>
        <v>1-17</v>
      </c>
      <c r="V12" s="66">
        <f>'4.1'!F13</f>
        <v>2</v>
      </c>
      <c r="W12" s="66">
        <f>'4.2'!F13</f>
        <v>2</v>
      </c>
      <c r="X12" s="66">
        <f>'4.3'!F13</f>
        <v>2</v>
      </c>
      <c r="Y12" s="66">
        <f>'4.4'!F13</f>
        <v>2</v>
      </c>
      <c r="Z12" s="66">
        <f>'4.5'!F13</f>
        <v>2</v>
      </c>
      <c r="AA12" s="66">
        <f>'4.6'!E13</f>
        <v>2</v>
      </c>
      <c r="AB12" s="63">
        <f t="shared" si="75"/>
        <v>12</v>
      </c>
      <c r="AC12" s="51" t="str">
        <f t="shared" si="76"/>
        <v>1-5</v>
      </c>
      <c r="AD12" s="51" t="str">
        <f t="shared" si="77"/>
        <v>1-15</v>
      </c>
      <c r="AE12" s="66">
        <f>'5.1'!D13</f>
        <v>4</v>
      </c>
      <c r="AF12" s="66">
        <f>'5.2'!D13</f>
        <v>4</v>
      </c>
      <c r="AG12" s="63">
        <f t="shared" si="78"/>
        <v>8</v>
      </c>
      <c r="AH12" s="51" t="str">
        <f t="shared" si="79"/>
        <v>1-6</v>
      </c>
      <c r="AI12" s="51" t="str">
        <f t="shared" si="80"/>
        <v>1-20</v>
      </c>
      <c r="AJ12" s="66">
        <f>'6.1'!F13</f>
        <v>3</v>
      </c>
      <c r="AK12" s="63">
        <f t="shared" si="81"/>
        <v>3</v>
      </c>
      <c r="AL12" s="51" t="str">
        <f t="shared" si="82"/>
        <v>1-4</v>
      </c>
      <c r="AM12" s="51" t="str">
        <f t="shared" si="83"/>
        <v>1-15</v>
      </c>
      <c r="AN12" s="66">
        <f>'7.1'!E13</f>
        <v>3</v>
      </c>
      <c r="AO12" s="66">
        <f>'7.2'!F12</f>
        <v>2</v>
      </c>
      <c r="AP12" s="63">
        <f t="shared" si="84"/>
        <v>5</v>
      </c>
      <c r="AQ12" s="51" t="str">
        <f t="shared" si="85"/>
        <v>1-5</v>
      </c>
      <c r="AR12" s="51" t="str">
        <f t="shared" si="86"/>
        <v>1-16</v>
      </c>
      <c r="AS12" s="65">
        <f>'8.1'!G12</f>
        <v>3</v>
      </c>
      <c r="AT12" s="65">
        <f>'8.2'!G12</f>
        <v>3</v>
      </c>
      <c r="AU12" s="65">
        <f>'8.3'!G12</f>
        <v>3</v>
      </c>
      <c r="AV12" s="65">
        <f>'8.4'!G13</f>
        <v>3</v>
      </c>
      <c r="AW12" s="63">
        <f t="shared" si="87"/>
        <v>12</v>
      </c>
      <c r="AX12" s="51" t="str">
        <f t="shared" si="88"/>
        <v>1-5</v>
      </c>
      <c r="AY12" s="51" t="str">
        <f t="shared" si="89"/>
        <v>1-13</v>
      </c>
      <c r="AZ12" s="66">
        <f>'9.1'!H12</f>
        <v>2</v>
      </c>
      <c r="BA12" s="66">
        <f>'9.2'!H12</f>
        <v>2</v>
      </c>
      <c r="BB12" s="66">
        <f>'9.3'!H12</f>
        <v>2</v>
      </c>
      <c r="BC12" s="66">
        <f>'9.4'!H13</f>
        <v>2</v>
      </c>
      <c r="BD12" s="66">
        <f>'9.5'!H12</f>
        <v>2</v>
      </c>
      <c r="BE12" s="66">
        <f>'9.6'!H12</f>
        <v>2</v>
      </c>
      <c r="BF12" s="67">
        <f t="shared" si="90"/>
        <v>12</v>
      </c>
      <c r="BG12" s="51" t="str">
        <f t="shared" si="91"/>
        <v>1-6</v>
      </c>
      <c r="BH12" s="51" t="str">
        <f t="shared" si="92"/>
        <v>1-14</v>
      </c>
      <c r="BI12" s="66">
        <f>'10.1'!H12</f>
        <v>0</v>
      </c>
      <c r="BJ12" s="66">
        <f>'10.2'!H13</f>
        <v>1</v>
      </c>
      <c r="BK12" s="67">
        <f t="shared" si="93"/>
        <v>1</v>
      </c>
      <c r="BL12" s="51" t="str">
        <f t="shared" si="94"/>
        <v>6</v>
      </c>
      <c r="BM12" s="51" t="str">
        <f t="shared" si="95"/>
        <v>18-19</v>
      </c>
      <c r="BN12" s="66">
        <f>'11.1'!G13</f>
        <v>3</v>
      </c>
      <c r="BO12" s="66">
        <f>'11.2'!G12</f>
        <v>3</v>
      </c>
      <c r="BP12" s="66">
        <f>'11.3'!G12</f>
        <v>3</v>
      </c>
      <c r="BQ12" s="66">
        <f>'11.4'!G13</f>
        <v>3</v>
      </c>
      <c r="BR12" s="63">
        <f t="shared" si="96"/>
        <v>12</v>
      </c>
      <c r="BS12" s="51" t="str">
        <f t="shared" si="97"/>
        <v>1-5</v>
      </c>
      <c r="BT12" s="51" t="str">
        <f t="shared" si="98"/>
        <v>1-15</v>
      </c>
      <c r="BU12" s="66">
        <f>'12.1'!E12</f>
        <v>1</v>
      </c>
      <c r="BV12" s="63">
        <f t="shared" si="99"/>
        <v>1</v>
      </c>
      <c r="BW12" s="51" t="str">
        <f t="shared" si="100"/>
        <v>1-6</v>
      </c>
      <c r="BX12" s="51" t="str">
        <f t="shared" si="101"/>
        <v>1-19</v>
      </c>
      <c r="BY12" s="66">
        <f>'13.1'!F13</f>
        <v>2</v>
      </c>
      <c r="BZ12" s="66">
        <f>'13.2'!E13</f>
        <v>2</v>
      </c>
      <c r="CA12" s="66">
        <f>'13.3'!F12</f>
        <v>2</v>
      </c>
      <c r="CB12" s="67">
        <f t="shared" si="102"/>
        <v>6</v>
      </c>
      <c r="CC12" s="51" t="str">
        <f t="shared" si="103"/>
        <v>1-4</v>
      </c>
      <c r="CD12" s="51" t="str">
        <f t="shared" si="104"/>
        <v>1-12</v>
      </c>
      <c r="CE12" s="68">
        <f>'14.1'!F13</f>
        <v>1.5</v>
      </c>
      <c r="CF12" s="69">
        <f t="shared" si="105"/>
        <v>1.5</v>
      </c>
      <c r="CG12" s="51" t="str">
        <f t="shared" si="106"/>
        <v>1-6</v>
      </c>
      <c r="CH12" s="51" t="str">
        <f t="shared" si="107"/>
        <v>1-18</v>
      </c>
    </row>
    <row r="13" hidden="1">
      <c r="A13" s="50" t="s">
        <v>19</v>
      </c>
      <c r="B13" s="70"/>
      <c r="C13" s="70"/>
      <c r="D13" s="70"/>
      <c r="E13" s="71"/>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8">
        <f>'14.1'!F14</f>
        <v>0</v>
      </c>
      <c r="CF13" s="62"/>
      <c r="CG13" s="62"/>
      <c r="CH13" s="62"/>
    </row>
    <row r="14" s="52" customFormat="1" ht="15.75" customHeight="1">
      <c r="A14" s="41" t="s">
        <v>20</v>
      </c>
      <c r="B14" s="51" t="str">
        <f t="shared" si="62"/>
        <v>13-14</v>
      </c>
      <c r="C14" s="51" t="str">
        <f t="shared" ref="C14:C27" si="108">RANK(E14,$E$14:$E$27)&amp;IF(COUNTIF($E$14:$E$27,E14)&gt;1,"-"&amp;RANK(E14,$E$14:$E$27)+COUNTIF($E$14:$E$27,E14)-1,"")</f>
        <v>8</v>
      </c>
      <c r="D14" s="63">
        <f t="shared" si="64"/>
        <v>91.5</v>
      </c>
      <c r="E14" s="64">
        <f t="shared" si="65"/>
        <v>91.5</v>
      </c>
      <c r="F14" s="65">
        <f>'1.1'!H14</f>
        <v>4</v>
      </c>
      <c r="G14" s="65">
        <f>'1.2'!F14</f>
        <v>2</v>
      </c>
      <c r="H14" s="65">
        <f>'1.3'!F14</f>
        <v>2</v>
      </c>
      <c r="I14" s="63">
        <f t="shared" si="66"/>
        <v>8</v>
      </c>
      <c r="J14" s="51" t="str">
        <f t="shared" ref="J14:J27" si="109">RANK(I14,$I$14:$I$27)&amp;IF(COUNTIF($I$14:$I$27,I14)&gt;1,"-"&amp;RANK(I14,$I$14:$I$27)+COUNTIF($I$14:$I$27,I14)-1,"")</f>
        <v>1-12</v>
      </c>
      <c r="K14" s="51" t="str">
        <f t="shared" si="68"/>
        <v>1-18</v>
      </c>
      <c r="L14" s="66">
        <f>'2.1'!D15</f>
        <v>4</v>
      </c>
      <c r="M14" s="66">
        <f>'2.2'!D15</f>
        <v>4</v>
      </c>
      <c r="N14" s="66">
        <f>'2.3'!D15</f>
        <v>4</v>
      </c>
      <c r="O14" s="63">
        <f t="shared" si="69"/>
        <v>12</v>
      </c>
      <c r="P14" s="51" t="str">
        <f t="shared" ref="P14:P27" si="110">RANK(O14,$O$14:$O$27)&amp;IF(COUNTIF($O$14:$O$27,O14)&gt;1,"-"&amp;RANK(O14,$O$14:$O$27)+COUNTIF($O$14:$O$27,O14)-1,"")</f>
        <v>1-12</v>
      </c>
      <c r="Q14" s="51" t="str">
        <f t="shared" si="71"/>
        <v>1-17</v>
      </c>
      <c r="R14" s="66">
        <f>'3.1'!F14</f>
        <v>2</v>
      </c>
      <c r="S14" s="63">
        <f t="shared" si="72"/>
        <v>2</v>
      </c>
      <c r="T14" s="51" t="str">
        <f t="shared" ref="T14:T27" si="111">RANK(S14,$S$14:$S$27)&amp;IF(COUNTIF($S$14:$S$27,S14)&gt;1,"-"&amp;RANK(S14,$S$14:$S$27)+COUNTIF($S$14:$S$27,S14)-1,"")</f>
        <v>1-12</v>
      </c>
      <c r="U14" s="51" t="str">
        <f t="shared" si="74"/>
        <v>1-17</v>
      </c>
      <c r="V14" s="66">
        <f>'4.1'!F15</f>
        <v>2</v>
      </c>
      <c r="W14" s="66">
        <f>'4.2'!F15</f>
        <v>2</v>
      </c>
      <c r="X14" s="66">
        <f>'4.3'!F15</f>
        <v>2</v>
      </c>
      <c r="Y14" s="66">
        <f>'4.4'!F15</f>
        <v>2</v>
      </c>
      <c r="Z14" s="66">
        <f>'4.5'!F15</f>
        <v>2</v>
      </c>
      <c r="AA14" s="66">
        <f>'4.6'!E15</f>
        <v>2</v>
      </c>
      <c r="AB14" s="63">
        <f t="shared" si="75"/>
        <v>12</v>
      </c>
      <c r="AC14" s="51" t="str">
        <f t="shared" ref="AC14:AC27" si="112">RANK(AB14,$AB$14:$AB$27)&amp;IF(COUNTIF($AB$14:$AB$27,AB14)&gt;1,"-"&amp;RANK(AB14,$AB$14:$AB$27)+COUNTIF($AB$14:$AB$27,AB14)-1,"")</f>
        <v>1-10</v>
      </c>
      <c r="AD14" s="51" t="str">
        <f t="shared" si="77"/>
        <v>1-15</v>
      </c>
      <c r="AE14" s="66">
        <f>'5.1'!D15</f>
        <v>4</v>
      </c>
      <c r="AF14" s="66">
        <f>'5.2'!D15</f>
        <v>4</v>
      </c>
      <c r="AG14" s="63">
        <f t="shared" si="78"/>
        <v>8</v>
      </c>
      <c r="AH14" s="51" t="str">
        <f t="shared" ref="AH14:AH27" si="113">RANK(AG14,$AG$14:$AG$27)&amp;IF(COUNTIF($AG$14:$AG$27,AG14)&gt;1,"-"&amp;RANK(AG14,$AG$14:$AG$27)+COUNTIF($AG$14:$AG$27,AG14)-1,"")</f>
        <v>1-14</v>
      </c>
      <c r="AI14" s="51" t="str">
        <f t="shared" si="80"/>
        <v>1-20</v>
      </c>
      <c r="AJ14" s="66">
        <f>'6.1'!F15</f>
        <v>3</v>
      </c>
      <c r="AK14" s="63">
        <f t="shared" si="81"/>
        <v>3</v>
      </c>
      <c r="AL14" s="51" t="str">
        <f t="shared" ref="AL14:AL27" si="114">RANK(AK14,$AK$14:$AK$27)&amp;IF(COUNTIF($AK$14:$AK$27,AK14)&gt;1,"-"&amp;RANK(AK14,$AK$14:$AK$27)+COUNTIF($AK$14:$AK$27,AK14)-1,"")</f>
        <v>1-11</v>
      </c>
      <c r="AM14" s="51" t="str">
        <f t="shared" si="83"/>
        <v>1-15</v>
      </c>
      <c r="AN14" s="66">
        <f>'7.1'!E15</f>
        <v>3</v>
      </c>
      <c r="AO14" s="66">
        <f>'7.2'!F14</f>
        <v>0</v>
      </c>
      <c r="AP14" s="63">
        <f t="shared" si="84"/>
        <v>3</v>
      </c>
      <c r="AQ14" s="51" t="str">
        <f t="shared" ref="AQ14:AQ27" si="115">RANK(AP14,$AP$14:$AP$27)&amp;IF(COUNTIF($AP$14:$AP$27,AP14)&gt;1,"-"&amp;RANK(AP14,$AP$14:$AP$27)+COUNTIF($AP$14:$AP$27,AP14)-1,"")</f>
        <v>12-13</v>
      </c>
      <c r="AR14" s="51" t="str">
        <f t="shared" si="86"/>
        <v>17-19</v>
      </c>
      <c r="AS14" s="65">
        <f>'8.1'!G14</f>
        <v>3</v>
      </c>
      <c r="AT14" s="65">
        <f>'8.2'!G14</f>
        <v>3</v>
      </c>
      <c r="AU14" s="65">
        <f>'8.3'!G14</f>
        <v>3</v>
      </c>
      <c r="AV14" s="65">
        <f>'8.4'!G15</f>
        <v>3</v>
      </c>
      <c r="AW14" s="63">
        <f t="shared" si="87"/>
        <v>12</v>
      </c>
      <c r="AX14" s="51" t="str">
        <f t="shared" ref="AX14:AX27" si="116">RANK(AW14,$AW$14:$AW$27)&amp;IF(COUNTIF($AW$14:$AW$27,AW14)&gt;1,"-"&amp;RANK(AW14,$AW$14:$AW$27)+COUNTIF($AW$14:$AW$27,AW14)-1,"")</f>
        <v>1-8</v>
      </c>
      <c r="AY14" s="51" t="str">
        <f t="shared" si="89"/>
        <v>1-13</v>
      </c>
      <c r="AZ14" s="66">
        <f>'9.1'!H14</f>
        <v>0</v>
      </c>
      <c r="BA14" s="66">
        <f>'9.2'!H14</f>
        <v>2</v>
      </c>
      <c r="BB14" s="66">
        <f>'9.3'!H14</f>
        <v>2</v>
      </c>
      <c r="BC14" s="66">
        <f>'9.4'!H15</f>
        <v>1</v>
      </c>
      <c r="BD14" s="66">
        <f>'9.5'!H14</f>
        <v>2</v>
      </c>
      <c r="BE14" s="66">
        <f>'9.6'!H14</f>
        <v>2</v>
      </c>
      <c r="BF14" s="67">
        <f t="shared" si="90"/>
        <v>9</v>
      </c>
      <c r="BG14" s="51" t="str">
        <f t="shared" ref="BG14:BG27" si="117">RANK(BF14,$BF$14:$BF$27)&amp;IF(COUNTIF($BF$14:$BF$27,BF14)&gt;1,"-"&amp;RANK(BF14,$BF$14:$BF$27)+COUNTIF($BF$14:$BF$27,BF14)-1,"")</f>
        <v>13-14</v>
      </c>
      <c r="BH14" s="51" t="str">
        <f t="shared" si="92"/>
        <v>19-20</v>
      </c>
      <c r="BI14" s="66">
        <f>'10.1'!H14</f>
        <v>1</v>
      </c>
      <c r="BJ14" s="66">
        <f>'10.2'!H15</f>
        <v>1</v>
      </c>
      <c r="BK14" s="67">
        <f t="shared" si="93"/>
        <v>2</v>
      </c>
      <c r="BL14" s="51" t="str">
        <f t="shared" ref="BL14:BL27" si="118">RANK(BK14,$BK$14:$BK$27)&amp;IF(COUNTIF($BK$14:$BK$27,BK14)&gt;1,"-"&amp;RANK(BK14,$BK$14:$BK$27)+COUNTIF($BK$14:$BK$27,BK14)-1,"")</f>
        <v>12</v>
      </c>
      <c r="BM14" s="51" t="str">
        <f t="shared" si="95"/>
        <v>16-17</v>
      </c>
      <c r="BN14" s="66">
        <f>'11.1'!G15</f>
        <v>3</v>
      </c>
      <c r="BO14" s="66">
        <f>'11.2'!G14</f>
        <v>3</v>
      </c>
      <c r="BP14" s="66">
        <f>'11.3'!G14</f>
        <v>3</v>
      </c>
      <c r="BQ14" s="66">
        <f>'11.4'!G15</f>
        <v>3</v>
      </c>
      <c r="BR14" s="63">
        <f t="shared" si="96"/>
        <v>12</v>
      </c>
      <c r="BS14" s="51" t="str">
        <f t="shared" ref="BS14:BS27" si="119">RANK(BR14,$BR$14:$BR$27)&amp;IF(COUNTIF($BR$14:$BR$27,BR14)&gt;1,"-"&amp;RANK(BR14,$BR$14:$BR$27)+COUNTIF($BR$14:$BR$27,BR14)-1,"")</f>
        <v>1-10</v>
      </c>
      <c r="BT14" s="51" t="str">
        <f t="shared" si="98"/>
        <v>1-15</v>
      </c>
      <c r="BU14" s="66">
        <f>'12.1'!E14</f>
        <v>1</v>
      </c>
      <c r="BV14" s="63">
        <f t="shared" ref="BV14:BV27" si="120">SUM(BU14:BU14)</f>
        <v>1</v>
      </c>
      <c r="BW14" s="51" t="str">
        <f t="shared" ref="BW14:BW27" si="121">RANK(BV14,$BV$14:$BV$27)&amp;IF(COUNTIF($BV$14:$BV$27,BV14)&gt;1,"-"&amp;RANK(BV14,$BV$14:$BV$27)+COUNTIF($BV$14:$BV$27,BV14)-1,"")</f>
        <v>1-13</v>
      </c>
      <c r="BX14" s="51" t="str">
        <f t="shared" si="101"/>
        <v>1-19</v>
      </c>
      <c r="BY14" s="66">
        <f>'13.1'!F15</f>
        <v>2</v>
      </c>
      <c r="BZ14" s="66">
        <f>'13.2'!E15</f>
        <v>2</v>
      </c>
      <c r="CA14" s="66">
        <f>'13.3'!F14</f>
        <v>2</v>
      </c>
      <c r="CB14" s="67">
        <f t="shared" si="102"/>
        <v>6</v>
      </c>
      <c r="CC14" s="51" t="str">
        <f t="shared" ref="CC14:CC27" si="122">RANK(CB14,$CB$14:$CB$27)&amp;IF(COUNTIF($CB$14:$CB$27,CB14)&gt;1,"-"&amp;RANK(CB14,$CB$14:$CB$27)+COUNTIF($CB$14:$CB$27,CB14)-1,"")</f>
        <v>1-8</v>
      </c>
      <c r="CD14" s="51" t="str">
        <f t="shared" si="104"/>
        <v>1-12</v>
      </c>
      <c r="CE14" s="68">
        <f>'14.1'!F15</f>
        <v>1.5</v>
      </c>
      <c r="CF14" s="69">
        <f t="shared" si="105"/>
        <v>1.5</v>
      </c>
      <c r="CG14" s="51" t="str">
        <f t="shared" ref="CG14:CG27" si="123">RANK(CF14,$CF$14:$CF$27)&amp;IF(COUNTIF($CF$14:$CF$27,CF14)&gt;1,"-"&amp;RANK(CF14,$CF$14:$CF$27)+COUNTIF($CF$14:$CF$27,CF14)-1,"")</f>
        <v>1-12</v>
      </c>
      <c r="CH14" s="51" t="str">
        <f t="shared" si="107"/>
        <v>1-18</v>
      </c>
    </row>
    <row r="15" ht="15.75" customHeight="1">
      <c r="A15" s="41" t="s">
        <v>21</v>
      </c>
      <c r="B15" s="51" t="str">
        <f t="shared" si="62"/>
        <v>16-17</v>
      </c>
      <c r="C15" s="51" t="str">
        <f t="shared" si="108"/>
        <v>10-11</v>
      </c>
      <c r="D15" s="63">
        <f t="shared" si="64"/>
        <v>89.5</v>
      </c>
      <c r="E15" s="64">
        <f t="shared" si="65"/>
        <v>89.5</v>
      </c>
      <c r="F15" s="65">
        <f>'1.1'!H15</f>
        <v>4</v>
      </c>
      <c r="G15" s="65">
        <f>'1.2'!F15</f>
        <v>2</v>
      </c>
      <c r="H15" s="65">
        <f>'1.3'!F15</f>
        <v>2</v>
      </c>
      <c r="I15" s="63">
        <f t="shared" si="66"/>
        <v>8</v>
      </c>
      <c r="J15" s="51" t="str">
        <f t="shared" si="109"/>
        <v>1-12</v>
      </c>
      <c r="K15" s="51" t="str">
        <f t="shared" si="68"/>
        <v>1-18</v>
      </c>
      <c r="L15" s="66">
        <f>'2.1'!D16</f>
        <v>1</v>
      </c>
      <c r="M15" s="66">
        <f>'2.2'!D16</f>
        <v>1</v>
      </c>
      <c r="N15" s="66">
        <f>'2.3'!D16</f>
        <v>4</v>
      </c>
      <c r="O15" s="63">
        <f t="shared" si="69"/>
        <v>6</v>
      </c>
      <c r="P15" s="51" t="str">
        <f t="shared" si="110"/>
        <v>14</v>
      </c>
      <c r="Q15" s="51" t="str">
        <f t="shared" si="71"/>
        <v>20</v>
      </c>
      <c r="R15" s="66">
        <f>'3.1'!F15</f>
        <v>2</v>
      </c>
      <c r="S15" s="63">
        <f t="shared" si="72"/>
        <v>2</v>
      </c>
      <c r="T15" s="51" t="str">
        <f t="shared" si="111"/>
        <v>1-12</v>
      </c>
      <c r="U15" s="51" t="str">
        <f t="shared" si="74"/>
        <v>1-17</v>
      </c>
      <c r="V15" s="66">
        <f>'4.1'!F16</f>
        <v>2</v>
      </c>
      <c r="W15" s="66">
        <f>'4.2'!F16</f>
        <v>2</v>
      </c>
      <c r="X15" s="66">
        <f>'4.3'!F16</f>
        <v>2</v>
      </c>
      <c r="Y15" s="66">
        <f>'4.4'!F16</f>
        <v>2</v>
      </c>
      <c r="Z15" s="66">
        <f>'4.5'!F16</f>
        <v>2</v>
      </c>
      <c r="AA15" s="66">
        <f>'4.6'!E16</f>
        <v>2</v>
      </c>
      <c r="AB15" s="63">
        <f t="shared" si="75"/>
        <v>12</v>
      </c>
      <c r="AC15" s="51" t="str">
        <f t="shared" si="112"/>
        <v>1-10</v>
      </c>
      <c r="AD15" s="51" t="str">
        <f t="shared" si="77"/>
        <v>1-15</v>
      </c>
      <c r="AE15" s="66">
        <f>'5.1'!D16</f>
        <v>4</v>
      </c>
      <c r="AF15" s="66">
        <f>'5.2'!D16</f>
        <v>4</v>
      </c>
      <c r="AG15" s="63">
        <f t="shared" si="78"/>
        <v>8</v>
      </c>
      <c r="AH15" s="51" t="str">
        <f t="shared" si="113"/>
        <v>1-14</v>
      </c>
      <c r="AI15" s="51" t="str">
        <f t="shared" si="80"/>
        <v>1-20</v>
      </c>
      <c r="AJ15" s="66">
        <f>'6.1'!F16</f>
        <v>3</v>
      </c>
      <c r="AK15" s="63">
        <f t="shared" si="81"/>
        <v>3</v>
      </c>
      <c r="AL15" s="51" t="str">
        <f t="shared" si="114"/>
        <v>1-11</v>
      </c>
      <c r="AM15" s="51" t="str">
        <f t="shared" si="83"/>
        <v>1-15</v>
      </c>
      <c r="AN15" s="66">
        <f>'7.1'!E16</f>
        <v>3</v>
      </c>
      <c r="AO15" s="66">
        <f>'7.2'!F15</f>
        <v>2</v>
      </c>
      <c r="AP15" s="63">
        <f t="shared" si="84"/>
        <v>5</v>
      </c>
      <c r="AQ15" s="51" t="str">
        <f t="shared" si="115"/>
        <v>1-11</v>
      </c>
      <c r="AR15" s="51" t="str">
        <f t="shared" si="86"/>
        <v>1-16</v>
      </c>
      <c r="AS15" s="65">
        <f>'8.1'!G15</f>
        <v>3</v>
      </c>
      <c r="AT15" s="65">
        <f>'8.2'!G15</f>
        <v>3</v>
      </c>
      <c r="AU15" s="65">
        <f>'8.3'!G15</f>
        <v>3</v>
      </c>
      <c r="AV15" s="65">
        <f>'8.4'!G16</f>
        <v>3</v>
      </c>
      <c r="AW15" s="63">
        <f t="shared" si="87"/>
        <v>12</v>
      </c>
      <c r="AX15" s="51" t="str">
        <f t="shared" si="116"/>
        <v>1-8</v>
      </c>
      <c r="AY15" s="51" t="str">
        <f t="shared" si="89"/>
        <v>1-13</v>
      </c>
      <c r="AZ15" s="66">
        <f>'9.1'!H15</f>
        <v>2</v>
      </c>
      <c r="BA15" s="66">
        <f>'9.2'!H15</f>
        <v>2</v>
      </c>
      <c r="BB15" s="66">
        <f>'9.3'!H15</f>
        <v>2</v>
      </c>
      <c r="BC15" s="66">
        <f>'9.4'!H16</f>
        <v>2</v>
      </c>
      <c r="BD15" s="66">
        <f>'9.5'!H15</f>
        <v>2</v>
      </c>
      <c r="BE15" s="66">
        <f>'9.6'!H15</f>
        <v>2</v>
      </c>
      <c r="BF15" s="67">
        <f t="shared" si="90"/>
        <v>12</v>
      </c>
      <c r="BG15" s="51" t="str">
        <f t="shared" si="117"/>
        <v>1-8</v>
      </c>
      <c r="BH15" s="51" t="str">
        <f t="shared" si="92"/>
        <v>1-14</v>
      </c>
      <c r="BI15" s="66">
        <f>'10.1'!H15</f>
        <v>0</v>
      </c>
      <c r="BJ15" s="66">
        <f>'10.2'!H16</f>
        <v>1</v>
      </c>
      <c r="BK15" s="67">
        <f t="shared" si="93"/>
        <v>1</v>
      </c>
      <c r="BL15" s="51" t="str">
        <f t="shared" si="118"/>
        <v>13</v>
      </c>
      <c r="BM15" s="51" t="str">
        <f t="shared" si="95"/>
        <v>18-19</v>
      </c>
      <c r="BN15" s="66">
        <f>'11.1'!G16</f>
        <v>3</v>
      </c>
      <c r="BO15" s="66">
        <f>'11.2'!G15</f>
        <v>3</v>
      </c>
      <c r="BP15" s="66">
        <f>'11.3'!G15</f>
        <v>3</v>
      </c>
      <c r="BQ15" s="66">
        <f>'11.4'!G16</f>
        <v>3</v>
      </c>
      <c r="BR15" s="63">
        <f t="shared" si="96"/>
        <v>12</v>
      </c>
      <c r="BS15" s="51" t="str">
        <f t="shared" si="119"/>
        <v>1-10</v>
      </c>
      <c r="BT15" s="51" t="str">
        <f t="shared" si="98"/>
        <v>1-15</v>
      </c>
      <c r="BU15" s="66">
        <f>'12.1'!E15</f>
        <v>1</v>
      </c>
      <c r="BV15" s="63">
        <f t="shared" si="120"/>
        <v>1</v>
      </c>
      <c r="BW15" s="51" t="str">
        <f t="shared" si="121"/>
        <v>1-13</v>
      </c>
      <c r="BX15" s="51" t="str">
        <f t="shared" si="101"/>
        <v>1-19</v>
      </c>
      <c r="BY15" s="66">
        <f>'13.1'!F16</f>
        <v>2</v>
      </c>
      <c r="BZ15" s="66">
        <f>'13.2'!E16</f>
        <v>2</v>
      </c>
      <c r="CA15" s="66">
        <f>'13.3'!F15</f>
        <v>2</v>
      </c>
      <c r="CB15" s="67">
        <f t="shared" si="102"/>
        <v>6</v>
      </c>
      <c r="CC15" s="51" t="str">
        <f t="shared" si="122"/>
        <v>1-8</v>
      </c>
      <c r="CD15" s="51" t="str">
        <f t="shared" si="104"/>
        <v>1-12</v>
      </c>
      <c r="CE15" s="68">
        <f>'14.1'!F16</f>
        <v>1.5</v>
      </c>
      <c r="CF15" s="69">
        <f t="shared" si="105"/>
        <v>1.5</v>
      </c>
      <c r="CG15" s="51" t="str">
        <f t="shared" si="123"/>
        <v>1-12</v>
      </c>
      <c r="CH15" s="51" t="str">
        <f t="shared" si="107"/>
        <v>1-18</v>
      </c>
    </row>
    <row r="16" ht="15.75" customHeight="1">
      <c r="A16" s="41" t="s">
        <v>22</v>
      </c>
      <c r="B16" s="51" t="str">
        <f t="shared" si="62"/>
        <v>18</v>
      </c>
      <c r="C16" s="51" t="str">
        <f t="shared" si="108"/>
        <v>12</v>
      </c>
      <c r="D16" s="63">
        <f t="shared" si="64"/>
        <v>88</v>
      </c>
      <c r="E16" s="64">
        <f t="shared" si="65"/>
        <v>88</v>
      </c>
      <c r="F16" s="65">
        <f>'1.1'!H16</f>
        <v>2</v>
      </c>
      <c r="G16" s="65">
        <f>'1.2'!F16</f>
        <v>2</v>
      </c>
      <c r="H16" s="65">
        <f>'1.3'!F16</f>
        <v>2</v>
      </c>
      <c r="I16" s="63">
        <f t="shared" si="66"/>
        <v>6</v>
      </c>
      <c r="J16" s="51" t="str">
        <f t="shared" si="109"/>
        <v>13</v>
      </c>
      <c r="K16" s="51" t="str">
        <f t="shared" si="68"/>
        <v>19</v>
      </c>
      <c r="L16" s="66">
        <f>'2.1'!D17</f>
        <v>4</v>
      </c>
      <c r="M16" s="66">
        <f>'2.2'!D17</f>
        <v>4</v>
      </c>
      <c r="N16" s="66">
        <f>'2.3'!D17</f>
        <v>4</v>
      </c>
      <c r="O16" s="63">
        <f t="shared" si="69"/>
        <v>12</v>
      </c>
      <c r="P16" s="51" t="str">
        <f t="shared" si="110"/>
        <v>1-12</v>
      </c>
      <c r="Q16" s="51" t="str">
        <f t="shared" si="71"/>
        <v>1-17</v>
      </c>
      <c r="R16" s="66">
        <f>'3.1'!F16</f>
        <v>1</v>
      </c>
      <c r="S16" s="63">
        <f t="shared" si="72"/>
        <v>1</v>
      </c>
      <c r="T16" s="51" t="str">
        <f t="shared" si="111"/>
        <v>13-14</v>
      </c>
      <c r="U16" s="51" t="str">
        <f t="shared" si="74"/>
        <v>18-20</v>
      </c>
      <c r="V16" s="66">
        <f>'4.1'!F17</f>
        <v>2</v>
      </c>
      <c r="W16" s="66">
        <f>'4.2'!F17</f>
        <v>2</v>
      </c>
      <c r="X16" s="66">
        <f>'4.3'!F17</f>
        <v>2</v>
      </c>
      <c r="Y16" s="66">
        <f>'4.4'!F17</f>
        <v>2</v>
      </c>
      <c r="Z16" s="66">
        <f>'4.5'!F17</f>
        <v>2</v>
      </c>
      <c r="AA16" s="66">
        <f>'4.6'!E17</f>
        <v>0</v>
      </c>
      <c r="AB16" s="63">
        <f t="shared" si="75"/>
        <v>10</v>
      </c>
      <c r="AC16" s="51" t="str">
        <f t="shared" si="112"/>
        <v>12-13</v>
      </c>
      <c r="AD16" s="51" t="str">
        <f t="shared" si="77"/>
        <v>18-19</v>
      </c>
      <c r="AE16" s="66">
        <f>'5.1'!D17</f>
        <v>4</v>
      </c>
      <c r="AF16" s="66">
        <f>'5.2'!D17</f>
        <v>4</v>
      </c>
      <c r="AG16" s="63">
        <f t="shared" si="78"/>
        <v>8</v>
      </c>
      <c r="AH16" s="51" t="str">
        <f t="shared" si="113"/>
        <v>1-14</v>
      </c>
      <c r="AI16" s="51" t="str">
        <f t="shared" si="80"/>
        <v>1-20</v>
      </c>
      <c r="AJ16" s="66">
        <f>'6.1'!F17</f>
        <v>3</v>
      </c>
      <c r="AK16" s="63">
        <f t="shared" si="81"/>
        <v>3</v>
      </c>
      <c r="AL16" s="51" t="str">
        <f t="shared" si="114"/>
        <v>1-11</v>
      </c>
      <c r="AM16" s="51" t="str">
        <f t="shared" si="83"/>
        <v>1-15</v>
      </c>
      <c r="AN16" s="66">
        <f>'7.1'!E17</f>
        <v>3</v>
      </c>
      <c r="AO16" s="66">
        <f>'7.2'!F16</f>
        <v>2</v>
      </c>
      <c r="AP16" s="63">
        <f t="shared" si="84"/>
        <v>5</v>
      </c>
      <c r="AQ16" s="51" t="str">
        <f t="shared" si="115"/>
        <v>1-11</v>
      </c>
      <c r="AR16" s="51" t="str">
        <f t="shared" si="86"/>
        <v>1-16</v>
      </c>
      <c r="AS16" s="65">
        <f>'8.1'!G16</f>
        <v>3</v>
      </c>
      <c r="AT16" s="65">
        <f>'8.2'!G16</f>
        <v>3</v>
      </c>
      <c r="AU16" s="65">
        <f>'8.3'!G16</f>
        <v>1.5</v>
      </c>
      <c r="AV16" s="65">
        <f>'8.4'!G17</f>
        <v>3</v>
      </c>
      <c r="AW16" s="63">
        <f t="shared" si="87"/>
        <v>10.5</v>
      </c>
      <c r="AX16" s="51" t="str">
        <f t="shared" si="116"/>
        <v>9</v>
      </c>
      <c r="AY16" s="51" t="str">
        <f t="shared" si="89"/>
        <v>14</v>
      </c>
      <c r="AZ16" s="66">
        <f>'9.1'!H16</f>
        <v>0</v>
      </c>
      <c r="BA16" s="66">
        <f>'9.2'!H16</f>
        <v>2</v>
      </c>
      <c r="BB16" s="66">
        <f>'9.3'!H16</f>
        <v>2</v>
      </c>
      <c r="BC16" s="66">
        <f>'9.4'!H17</f>
        <v>2</v>
      </c>
      <c r="BD16" s="66">
        <f>'9.5'!H16</f>
        <v>2</v>
      </c>
      <c r="BE16" s="66">
        <f>'9.6'!H16</f>
        <v>2</v>
      </c>
      <c r="BF16" s="67">
        <f t="shared" si="90"/>
        <v>10</v>
      </c>
      <c r="BG16" s="51" t="str">
        <f t="shared" si="117"/>
        <v>11-12</v>
      </c>
      <c r="BH16" s="51" t="str">
        <f t="shared" si="92"/>
        <v>17-18</v>
      </c>
      <c r="BI16" s="66">
        <f>'10.1'!H16</f>
        <v>2</v>
      </c>
      <c r="BJ16" s="66">
        <f>'10.2'!H17</f>
        <v>2</v>
      </c>
      <c r="BK16" s="67">
        <f t="shared" si="93"/>
        <v>4</v>
      </c>
      <c r="BL16" s="51" t="str">
        <f t="shared" si="118"/>
        <v>1-9</v>
      </c>
      <c r="BM16" s="51" t="str">
        <f t="shared" si="95"/>
        <v>1-11</v>
      </c>
      <c r="BN16" s="66">
        <f>'11.1'!G17</f>
        <v>3</v>
      </c>
      <c r="BO16" s="66">
        <f>'11.2'!G16</f>
        <v>3</v>
      </c>
      <c r="BP16" s="66">
        <f>'11.3'!G16</f>
        <v>3</v>
      </c>
      <c r="BQ16" s="66">
        <f>'11.4'!G17</f>
        <v>1.5</v>
      </c>
      <c r="BR16" s="63">
        <f t="shared" si="96"/>
        <v>10.5</v>
      </c>
      <c r="BS16" s="51" t="str">
        <f t="shared" si="119"/>
        <v>11-13</v>
      </c>
      <c r="BT16" s="51" t="str">
        <f t="shared" si="98"/>
        <v>16-18</v>
      </c>
      <c r="BU16" s="66">
        <f>'12.1'!E16</f>
        <v>1</v>
      </c>
      <c r="BV16" s="63">
        <f t="shared" si="120"/>
        <v>1</v>
      </c>
      <c r="BW16" s="51" t="str">
        <f t="shared" si="121"/>
        <v>1-13</v>
      </c>
      <c r="BX16" s="51" t="str">
        <f t="shared" si="101"/>
        <v>1-19</v>
      </c>
      <c r="BY16" s="66">
        <f>'13.1'!F17</f>
        <v>2</v>
      </c>
      <c r="BZ16" s="66">
        <f>'13.2'!E17</f>
        <v>2</v>
      </c>
      <c r="CA16" s="66">
        <f>'13.3'!F16</f>
        <v>2</v>
      </c>
      <c r="CB16" s="67">
        <f t="shared" si="102"/>
        <v>6</v>
      </c>
      <c r="CC16" s="51" t="str">
        <f t="shared" si="122"/>
        <v>1-8</v>
      </c>
      <c r="CD16" s="51" t="str">
        <f t="shared" si="104"/>
        <v>1-12</v>
      </c>
      <c r="CE16" s="68">
        <f>'14.1'!F17</f>
        <v>1</v>
      </c>
      <c r="CF16" s="69">
        <f t="shared" si="105"/>
        <v>1</v>
      </c>
      <c r="CG16" s="51" t="str">
        <f t="shared" si="123"/>
        <v>13-14</v>
      </c>
      <c r="CH16" s="51" t="str">
        <f t="shared" si="107"/>
        <v>19-20</v>
      </c>
    </row>
    <row r="17" ht="15.75" customHeight="1">
      <c r="A17" s="41" t="s">
        <v>23</v>
      </c>
      <c r="B17" s="51" t="str">
        <f t="shared" si="62"/>
        <v>11</v>
      </c>
      <c r="C17" s="51" t="str">
        <f t="shared" si="108"/>
        <v>7</v>
      </c>
      <c r="D17" s="63">
        <f t="shared" si="64"/>
        <v>93.5</v>
      </c>
      <c r="E17" s="64">
        <f t="shared" si="65"/>
        <v>93.5</v>
      </c>
      <c r="F17" s="65">
        <f>'1.1'!H17</f>
        <v>4</v>
      </c>
      <c r="G17" s="65">
        <f>'1.2'!F17</f>
        <v>2</v>
      </c>
      <c r="H17" s="65">
        <f>'1.3'!F17</f>
        <v>2</v>
      </c>
      <c r="I17" s="63">
        <f t="shared" si="66"/>
        <v>8</v>
      </c>
      <c r="J17" s="51" t="str">
        <f t="shared" si="109"/>
        <v>1-12</v>
      </c>
      <c r="K17" s="51" t="str">
        <f t="shared" si="68"/>
        <v>1-18</v>
      </c>
      <c r="L17" s="66">
        <f>'2.1'!D18</f>
        <v>4</v>
      </c>
      <c r="M17" s="66">
        <f>'2.2'!D18</f>
        <v>4</v>
      </c>
      <c r="N17" s="66">
        <f>'2.3'!D18</f>
        <v>4</v>
      </c>
      <c r="O17" s="63">
        <f t="shared" si="69"/>
        <v>12</v>
      </c>
      <c r="P17" s="51" t="str">
        <f t="shared" si="110"/>
        <v>1-12</v>
      </c>
      <c r="Q17" s="51" t="str">
        <f t="shared" si="71"/>
        <v>1-17</v>
      </c>
      <c r="R17" s="66">
        <f>'3.1'!F17</f>
        <v>2</v>
      </c>
      <c r="S17" s="63">
        <f t="shared" si="72"/>
        <v>2</v>
      </c>
      <c r="T17" s="51" t="str">
        <f t="shared" si="111"/>
        <v>1-12</v>
      </c>
      <c r="U17" s="51" t="str">
        <f t="shared" si="74"/>
        <v>1-17</v>
      </c>
      <c r="V17" s="66">
        <f>'4.1'!F18</f>
        <v>2</v>
      </c>
      <c r="W17" s="66">
        <f>'4.2'!F18</f>
        <v>2</v>
      </c>
      <c r="X17" s="66">
        <f>'4.3'!F18</f>
        <v>2</v>
      </c>
      <c r="Y17" s="66">
        <f>'4.4'!F18</f>
        <v>2</v>
      </c>
      <c r="Z17" s="66">
        <f>'4.5'!F18</f>
        <v>2</v>
      </c>
      <c r="AA17" s="66">
        <f>'4.6'!E18</f>
        <v>2</v>
      </c>
      <c r="AB17" s="63">
        <f t="shared" si="75"/>
        <v>12</v>
      </c>
      <c r="AC17" s="51" t="str">
        <f t="shared" si="112"/>
        <v>1-10</v>
      </c>
      <c r="AD17" s="51" t="str">
        <f t="shared" si="77"/>
        <v>1-15</v>
      </c>
      <c r="AE17" s="66">
        <f>'5.1'!D18</f>
        <v>4</v>
      </c>
      <c r="AF17" s="66">
        <f>'5.2'!D18</f>
        <v>4</v>
      </c>
      <c r="AG17" s="63">
        <f t="shared" si="78"/>
        <v>8</v>
      </c>
      <c r="AH17" s="51" t="str">
        <f t="shared" si="113"/>
        <v>1-14</v>
      </c>
      <c r="AI17" s="51" t="str">
        <f t="shared" si="80"/>
        <v>1-20</v>
      </c>
      <c r="AJ17" s="66">
        <f>'6.1'!F18</f>
        <v>3</v>
      </c>
      <c r="AK17" s="63">
        <f t="shared" si="81"/>
        <v>3</v>
      </c>
      <c r="AL17" s="51" t="str">
        <f t="shared" si="114"/>
        <v>1-11</v>
      </c>
      <c r="AM17" s="51" t="str">
        <f t="shared" si="83"/>
        <v>1-15</v>
      </c>
      <c r="AN17" s="66">
        <f>'7.1'!E18</f>
        <v>3</v>
      </c>
      <c r="AO17" s="66">
        <f>'7.2'!F17</f>
        <v>2</v>
      </c>
      <c r="AP17" s="63">
        <f t="shared" si="84"/>
        <v>5</v>
      </c>
      <c r="AQ17" s="51" t="str">
        <f t="shared" si="115"/>
        <v>1-11</v>
      </c>
      <c r="AR17" s="51" t="str">
        <f t="shared" si="86"/>
        <v>1-16</v>
      </c>
      <c r="AS17" s="65">
        <f>'8.1'!G17</f>
        <v>3</v>
      </c>
      <c r="AT17" s="65">
        <f>'8.2'!G17</f>
        <v>3</v>
      </c>
      <c r="AU17" s="65">
        <f>'8.3'!G17</f>
        <v>3</v>
      </c>
      <c r="AV17" s="65">
        <f>'8.4'!G18</f>
        <v>0</v>
      </c>
      <c r="AW17" s="63">
        <f t="shared" si="87"/>
        <v>9</v>
      </c>
      <c r="AX17" s="51" t="str">
        <f t="shared" si="116"/>
        <v>10-12</v>
      </c>
      <c r="AY17" s="51" t="str">
        <f t="shared" si="89"/>
        <v>15-18</v>
      </c>
      <c r="AZ17" s="66">
        <f>'9.1'!H17</f>
        <v>2</v>
      </c>
      <c r="BA17" s="66">
        <f>'9.2'!H17</f>
        <v>2</v>
      </c>
      <c r="BB17" s="66">
        <f>'9.3'!H17</f>
        <v>2</v>
      </c>
      <c r="BC17" s="66">
        <f>'9.4'!H18</f>
        <v>2</v>
      </c>
      <c r="BD17" s="66">
        <f>'9.5'!H17</f>
        <v>2</v>
      </c>
      <c r="BE17" s="66">
        <f>'9.6'!H17</f>
        <v>2</v>
      </c>
      <c r="BF17" s="67">
        <f t="shared" si="90"/>
        <v>12</v>
      </c>
      <c r="BG17" s="51" t="str">
        <f t="shared" si="117"/>
        <v>1-8</v>
      </c>
      <c r="BH17" s="51" t="str">
        <f t="shared" si="92"/>
        <v>1-14</v>
      </c>
      <c r="BI17" s="66">
        <f>'10.1'!H17</f>
        <v>2</v>
      </c>
      <c r="BJ17" s="66">
        <f>'10.2'!H18</f>
        <v>2</v>
      </c>
      <c r="BK17" s="67">
        <f t="shared" si="93"/>
        <v>4</v>
      </c>
      <c r="BL17" s="51" t="str">
        <f t="shared" si="118"/>
        <v>1-9</v>
      </c>
      <c r="BM17" s="51" t="str">
        <f t="shared" si="95"/>
        <v>1-11</v>
      </c>
      <c r="BN17" s="66">
        <f>'11.1'!G18</f>
        <v>3</v>
      </c>
      <c r="BO17" s="66">
        <f>'11.2'!G17</f>
        <v>3</v>
      </c>
      <c r="BP17" s="66">
        <f>'11.3'!G17</f>
        <v>3</v>
      </c>
      <c r="BQ17" s="66">
        <f>'11.4'!G18</f>
        <v>3</v>
      </c>
      <c r="BR17" s="63">
        <f t="shared" si="96"/>
        <v>12</v>
      </c>
      <c r="BS17" s="51" t="str">
        <f t="shared" si="119"/>
        <v>1-10</v>
      </c>
      <c r="BT17" s="51" t="str">
        <f t="shared" si="98"/>
        <v>1-15</v>
      </c>
      <c r="BU17" s="66">
        <f>'12.1'!E17</f>
        <v>1</v>
      </c>
      <c r="BV17" s="63">
        <f t="shared" si="120"/>
        <v>1</v>
      </c>
      <c r="BW17" s="51" t="str">
        <f t="shared" si="121"/>
        <v>1-13</v>
      </c>
      <c r="BX17" s="51" t="str">
        <f t="shared" si="101"/>
        <v>1-19</v>
      </c>
      <c r="BY17" s="66">
        <f>'13.1'!F18</f>
        <v>2</v>
      </c>
      <c r="BZ17" s="66">
        <f>'13.2'!E18</f>
        <v>2</v>
      </c>
      <c r="CA17" s="66">
        <f>'13.3'!F17</f>
        <v>0</v>
      </c>
      <c r="CB17" s="67">
        <f t="shared" si="102"/>
        <v>4</v>
      </c>
      <c r="CC17" s="51" t="str">
        <f t="shared" si="122"/>
        <v>9-13</v>
      </c>
      <c r="CD17" s="51" t="str">
        <f t="shared" si="104"/>
        <v>15-19</v>
      </c>
      <c r="CE17" s="68">
        <f>'14.1'!F18</f>
        <v>1.5</v>
      </c>
      <c r="CF17" s="69">
        <f t="shared" si="105"/>
        <v>1.5</v>
      </c>
      <c r="CG17" s="51" t="str">
        <f t="shared" si="123"/>
        <v>1-12</v>
      </c>
      <c r="CH17" s="51" t="str">
        <f t="shared" si="107"/>
        <v>1-18</v>
      </c>
    </row>
    <row r="18" s="52" customFormat="1" ht="15.75" customHeight="1">
      <c r="A18" s="41" t="s">
        <v>24</v>
      </c>
      <c r="B18" s="51" t="str">
        <f t="shared" si="62"/>
        <v>3-4</v>
      </c>
      <c r="C18" s="51" t="str">
        <f t="shared" si="108"/>
        <v>2-3</v>
      </c>
      <c r="D18" s="63">
        <f t="shared" si="64"/>
        <v>97.5</v>
      </c>
      <c r="E18" s="64">
        <f t="shared" si="65"/>
        <v>97.5</v>
      </c>
      <c r="F18" s="65">
        <f>'1.1'!H18</f>
        <v>4</v>
      </c>
      <c r="G18" s="65">
        <f>'1.2'!F18</f>
        <v>2</v>
      </c>
      <c r="H18" s="65">
        <f>'1.3'!F18</f>
        <v>2</v>
      </c>
      <c r="I18" s="63">
        <f t="shared" si="66"/>
        <v>8</v>
      </c>
      <c r="J18" s="51" t="str">
        <f t="shared" si="109"/>
        <v>1-12</v>
      </c>
      <c r="K18" s="51" t="str">
        <f t="shared" si="68"/>
        <v>1-18</v>
      </c>
      <c r="L18" s="66">
        <f>'2.1'!D19</f>
        <v>4</v>
      </c>
      <c r="M18" s="66">
        <f>'2.2'!D19</f>
        <v>4</v>
      </c>
      <c r="N18" s="66">
        <f>'2.3'!D19</f>
        <v>4</v>
      </c>
      <c r="O18" s="63">
        <f t="shared" si="69"/>
        <v>12</v>
      </c>
      <c r="P18" s="51" t="str">
        <f t="shared" si="110"/>
        <v>1-12</v>
      </c>
      <c r="Q18" s="51" t="str">
        <f t="shared" si="71"/>
        <v>1-17</v>
      </c>
      <c r="R18" s="66">
        <f>'3.1'!F18</f>
        <v>2</v>
      </c>
      <c r="S18" s="63">
        <f t="shared" si="72"/>
        <v>2</v>
      </c>
      <c r="T18" s="51" t="str">
        <f t="shared" si="111"/>
        <v>1-12</v>
      </c>
      <c r="U18" s="51" t="str">
        <f t="shared" si="74"/>
        <v>1-17</v>
      </c>
      <c r="V18" s="66">
        <f>'4.1'!F19</f>
        <v>2</v>
      </c>
      <c r="W18" s="66">
        <f>'4.2'!F19</f>
        <v>1</v>
      </c>
      <c r="X18" s="66">
        <f>'4.3'!F19</f>
        <v>2</v>
      </c>
      <c r="Y18" s="66">
        <f>'4.4'!F19</f>
        <v>2</v>
      </c>
      <c r="Z18" s="66">
        <f>'4.5'!F19</f>
        <v>2</v>
      </c>
      <c r="AA18" s="66">
        <f>'4.6'!E19</f>
        <v>2</v>
      </c>
      <c r="AB18" s="63">
        <f t="shared" si="75"/>
        <v>11</v>
      </c>
      <c r="AC18" s="51" t="str">
        <f t="shared" si="112"/>
        <v>11</v>
      </c>
      <c r="AD18" s="51" t="str">
        <f t="shared" si="77"/>
        <v>16-17</v>
      </c>
      <c r="AE18" s="66">
        <f>'5.1'!D19</f>
        <v>4</v>
      </c>
      <c r="AF18" s="66">
        <f>'5.2'!D19</f>
        <v>4</v>
      </c>
      <c r="AG18" s="63">
        <f t="shared" si="78"/>
        <v>8</v>
      </c>
      <c r="AH18" s="51" t="str">
        <f t="shared" si="113"/>
        <v>1-14</v>
      </c>
      <c r="AI18" s="51" t="str">
        <f t="shared" si="80"/>
        <v>1-20</v>
      </c>
      <c r="AJ18" s="66">
        <f>'6.1'!F19</f>
        <v>3</v>
      </c>
      <c r="AK18" s="63">
        <f t="shared" si="81"/>
        <v>3</v>
      </c>
      <c r="AL18" s="51" t="str">
        <f t="shared" si="114"/>
        <v>1-11</v>
      </c>
      <c r="AM18" s="51" t="str">
        <f t="shared" si="83"/>
        <v>1-15</v>
      </c>
      <c r="AN18" s="66">
        <f>'7.1'!E19</f>
        <v>3</v>
      </c>
      <c r="AO18" s="66">
        <f>'7.2'!F18</f>
        <v>2</v>
      </c>
      <c r="AP18" s="63">
        <f t="shared" si="84"/>
        <v>5</v>
      </c>
      <c r="AQ18" s="51" t="str">
        <f t="shared" si="115"/>
        <v>1-11</v>
      </c>
      <c r="AR18" s="51" t="str">
        <f t="shared" si="86"/>
        <v>1-16</v>
      </c>
      <c r="AS18" s="65">
        <f>'8.1'!G18</f>
        <v>3</v>
      </c>
      <c r="AT18" s="65">
        <f>'8.2'!G18</f>
        <v>3</v>
      </c>
      <c r="AU18" s="65">
        <f>'8.3'!G18</f>
        <v>3</v>
      </c>
      <c r="AV18" s="65">
        <f>'8.4'!G19</f>
        <v>3</v>
      </c>
      <c r="AW18" s="63">
        <f t="shared" si="87"/>
        <v>12</v>
      </c>
      <c r="AX18" s="51" t="str">
        <f t="shared" si="116"/>
        <v>1-8</v>
      </c>
      <c r="AY18" s="51" t="str">
        <f t="shared" si="89"/>
        <v>1-13</v>
      </c>
      <c r="AZ18" s="66">
        <f>'9.1'!H18</f>
        <v>2</v>
      </c>
      <c r="BA18" s="66">
        <f>'9.2'!H18</f>
        <v>2</v>
      </c>
      <c r="BB18" s="66">
        <f>'9.3'!H18</f>
        <v>2</v>
      </c>
      <c r="BC18" s="66">
        <f>'9.4'!H19</f>
        <v>2</v>
      </c>
      <c r="BD18" s="66">
        <f>'9.5'!H18</f>
        <v>2</v>
      </c>
      <c r="BE18" s="66">
        <f>'9.6'!H18</f>
        <v>2</v>
      </c>
      <c r="BF18" s="67">
        <f t="shared" si="90"/>
        <v>12</v>
      </c>
      <c r="BG18" s="51" t="str">
        <f t="shared" si="117"/>
        <v>1-8</v>
      </c>
      <c r="BH18" s="51" t="str">
        <f t="shared" si="92"/>
        <v>1-14</v>
      </c>
      <c r="BI18" s="66">
        <f>'10.1'!H18</f>
        <v>2</v>
      </c>
      <c r="BJ18" s="66">
        <f>'10.2'!H19</f>
        <v>2</v>
      </c>
      <c r="BK18" s="67">
        <f t="shared" si="93"/>
        <v>4</v>
      </c>
      <c r="BL18" s="51" t="str">
        <f t="shared" si="118"/>
        <v>1-9</v>
      </c>
      <c r="BM18" s="51" t="str">
        <f t="shared" si="95"/>
        <v>1-11</v>
      </c>
      <c r="BN18" s="66">
        <f>'11.1'!G19</f>
        <v>3</v>
      </c>
      <c r="BO18" s="66">
        <f>'11.2'!G18</f>
        <v>3</v>
      </c>
      <c r="BP18" s="66">
        <f>'11.3'!G18</f>
        <v>3</v>
      </c>
      <c r="BQ18" s="66">
        <f>'11.4'!G19</f>
        <v>3</v>
      </c>
      <c r="BR18" s="63">
        <f t="shared" si="96"/>
        <v>12</v>
      </c>
      <c r="BS18" s="51" t="str">
        <f t="shared" si="119"/>
        <v>1-10</v>
      </c>
      <c r="BT18" s="51" t="str">
        <f t="shared" si="98"/>
        <v>1-15</v>
      </c>
      <c r="BU18" s="66">
        <f>'12.1'!E18</f>
        <v>1</v>
      </c>
      <c r="BV18" s="63">
        <f t="shared" si="120"/>
        <v>1</v>
      </c>
      <c r="BW18" s="51" t="str">
        <f t="shared" si="121"/>
        <v>1-13</v>
      </c>
      <c r="BX18" s="51" t="str">
        <f t="shared" si="101"/>
        <v>1-19</v>
      </c>
      <c r="BY18" s="66">
        <f>'13.1'!F19</f>
        <v>2</v>
      </c>
      <c r="BZ18" s="66">
        <f>'13.2'!E19</f>
        <v>2</v>
      </c>
      <c r="CA18" s="66">
        <f>'13.3'!F18</f>
        <v>2</v>
      </c>
      <c r="CB18" s="67">
        <f t="shared" si="102"/>
        <v>6</v>
      </c>
      <c r="CC18" s="51" t="str">
        <f t="shared" si="122"/>
        <v>1-8</v>
      </c>
      <c r="CD18" s="51" t="str">
        <f t="shared" si="104"/>
        <v>1-12</v>
      </c>
      <c r="CE18" s="68">
        <f>'14.1'!F19</f>
        <v>1.5</v>
      </c>
      <c r="CF18" s="69">
        <f t="shared" si="105"/>
        <v>1.5</v>
      </c>
      <c r="CG18" s="51" t="str">
        <f t="shared" si="123"/>
        <v>1-12</v>
      </c>
      <c r="CH18" s="51" t="str">
        <f t="shared" si="107"/>
        <v>1-18</v>
      </c>
    </row>
    <row r="19" ht="15.75" customHeight="1">
      <c r="A19" s="41" t="s">
        <v>25</v>
      </c>
      <c r="B19" s="51" t="str">
        <f t="shared" si="62"/>
        <v>6-8</v>
      </c>
      <c r="C19" s="51" t="str">
        <f t="shared" si="108"/>
        <v>4-6</v>
      </c>
      <c r="D19" s="63">
        <f t="shared" si="64"/>
        <v>95</v>
      </c>
      <c r="E19" s="64">
        <f t="shared" si="65"/>
        <v>95</v>
      </c>
      <c r="F19" s="65">
        <f>'1.1'!H19</f>
        <v>4</v>
      </c>
      <c r="G19" s="65">
        <f>'1.2'!F19</f>
        <v>2</v>
      </c>
      <c r="H19" s="65">
        <f>'1.3'!F19</f>
        <v>2</v>
      </c>
      <c r="I19" s="63">
        <f t="shared" si="66"/>
        <v>8</v>
      </c>
      <c r="J19" s="51" t="str">
        <f t="shared" si="109"/>
        <v>1-12</v>
      </c>
      <c r="K19" s="51" t="str">
        <f t="shared" si="68"/>
        <v>1-18</v>
      </c>
      <c r="L19" s="66">
        <f>'2.1'!D20</f>
        <v>4</v>
      </c>
      <c r="M19" s="66">
        <f>'2.2'!D20</f>
        <v>4</v>
      </c>
      <c r="N19" s="66">
        <f>'2.3'!D20</f>
        <v>4</v>
      </c>
      <c r="O19" s="63">
        <f t="shared" si="69"/>
        <v>12</v>
      </c>
      <c r="P19" s="51" t="str">
        <f t="shared" si="110"/>
        <v>1-12</v>
      </c>
      <c r="Q19" s="51" t="str">
        <f t="shared" si="71"/>
        <v>1-17</v>
      </c>
      <c r="R19" s="66">
        <f>'3.1'!F19</f>
        <v>2</v>
      </c>
      <c r="S19" s="63">
        <f t="shared" si="72"/>
        <v>2</v>
      </c>
      <c r="T19" s="51" t="str">
        <f t="shared" si="111"/>
        <v>1-12</v>
      </c>
      <c r="U19" s="51" t="str">
        <f t="shared" si="74"/>
        <v>1-17</v>
      </c>
      <c r="V19" s="66">
        <f>'4.1'!F20</f>
        <v>2</v>
      </c>
      <c r="W19" s="66">
        <f>'4.2'!F20</f>
        <v>2</v>
      </c>
      <c r="X19" s="66">
        <f>'4.3'!F20</f>
        <v>2</v>
      </c>
      <c r="Y19" s="66">
        <f>'4.4'!F20</f>
        <v>2</v>
      </c>
      <c r="Z19" s="66">
        <f>'4.5'!F20</f>
        <v>2</v>
      </c>
      <c r="AA19" s="66">
        <f>'4.6'!E20</f>
        <v>2</v>
      </c>
      <c r="AB19" s="63">
        <f t="shared" si="75"/>
        <v>12</v>
      </c>
      <c r="AC19" s="51" t="str">
        <f t="shared" si="112"/>
        <v>1-10</v>
      </c>
      <c r="AD19" s="51" t="str">
        <f t="shared" si="77"/>
        <v>1-15</v>
      </c>
      <c r="AE19" s="66">
        <f>'5.1'!D20</f>
        <v>4</v>
      </c>
      <c r="AF19" s="66">
        <f>'5.2'!D20</f>
        <v>4</v>
      </c>
      <c r="AG19" s="63">
        <f t="shared" si="78"/>
        <v>8</v>
      </c>
      <c r="AH19" s="51" t="str">
        <f t="shared" si="113"/>
        <v>1-14</v>
      </c>
      <c r="AI19" s="51" t="str">
        <f t="shared" si="80"/>
        <v>1-20</v>
      </c>
      <c r="AJ19" s="66">
        <f>'6.1'!F20</f>
        <v>3</v>
      </c>
      <c r="AK19" s="63">
        <f t="shared" si="81"/>
        <v>3</v>
      </c>
      <c r="AL19" s="51" t="str">
        <f t="shared" si="114"/>
        <v>1-11</v>
      </c>
      <c r="AM19" s="51" t="str">
        <f t="shared" si="83"/>
        <v>1-15</v>
      </c>
      <c r="AN19" s="66">
        <f>'7.1'!E20</f>
        <v>3</v>
      </c>
      <c r="AO19" s="66">
        <f>'7.2'!F19</f>
        <v>2</v>
      </c>
      <c r="AP19" s="63">
        <f t="shared" si="84"/>
        <v>5</v>
      </c>
      <c r="AQ19" s="51" t="str">
        <f t="shared" si="115"/>
        <v>1-11</v>
      </c>
      <c r="AR19" s="51" t="str">
        <f t="shared" si="86"/>
        <v>1-16</v>
      </c>
      <c r="AS19" s="65">
        <f>'8.1'!G19</f>
        <v>3</v>
      </c>
      <c r="AT19" s="65">
        <f>'8.2'!G19</f>
        <v>3</v>
      </c>
      <c r="AU19" s="65">
        <f>'8.3'!G19</f>
        <v>3</v>
      </c>
      <c r="AV19" s="65">
        <f>'8.4'!G20</f>
        <v>3</v>
      </c>
      <c r="AW19" s="63">
        <f t="shared" si="87"/>
        <v>12</v>
      </c>
      <c r="AX19" s="51" t="str">
        <f t="shared" si="116"/>
        <v>1-8</v>
      </c>
      <c r="AY19" s="51" t="str">
        <f t="shared" si="89"/>
        <v>1-13</v>
      </c>
      <c r="AZ19" s="66">
        <f>'9.1'!H19</f>
        <v>2</v>
      </c>
      <c r="BA19" s="66">
        <f>'9.2'!H19</f>
        <v>1</v>
      </c>
      <c r="BB19" s="66">
        <f>'9.3'!H19</f>
        <v>2</v>
      </c>
      <c r="BC19" s="66">
        <f>'9.4'!H20</f>
        <v>2</v>
      </c>
      <c r="BD19" s="66">
        <f>'9.5'!H19</f>
        <v>1</v>
      </c>
      <c r="BE19" s="66">
        <f>'9.6'!H19</f>
        <v>2</v>
      </c>
      <c r="BF19" s="67">
        <f t="shared" si="90"/>
        <v>10</v>
      </c>
      <c r="BG19" s="51" t="str">
        <f t="shared" si="117"/>
        <v>11-12</v>
      </c>
      <c r="BH19" s="51" t="str">
        <f t="shared" si="92"/>
        <v>17-18</v>
      </c>
      <c r="BI19" s="66">
        <f>'10.1'!H19</f>
        <v>2</v>
      </c>
      <c r="BJ19" s="66">
        <f>'10.2'!H20</f>
        <v>2</v>
      </c>
      <c r="BK19" s="67">
        <f t="shared" si="93"/>
        <v>4</v>
      </c>
      <c r="BL19" s="51" t="str">
        <f t="shared" si="118"/>
        <v>1-9</v>
      </c>
      <c r="BM19" s="51" t="str">
        <f t="shared" si="95"/>
        <v>1-11</v>
      </c>
      <c r="BN19" s="66">
        <f>'11.1'!G20</f>
        <v>3</v>
      </c>
      <c r="BO19" s="66">
        <f>'11.2'!G19</f>
        <v>3</v>
      </c>
      <c r="BP19" s="66">
        <f>'11.3'!G19</f>
        <v>3</v>
      </c>
      <c r="BQ19" s="66">
        <f>'11.4'!G20</f>
        <v>1.5</v>
      </c>
      <c r="BR19" s="63">
        <f t="shared" si="96"/>
        <v>10.5</v>
      </c>
      <c r="BS19" s="51" t="str">
        <f t="shared" si="119"/>
        <v>11-13</v>
      </c>
      <c r="BT19" s="51" t="str">
        <f t="shared" si="98"/>
        <v>16-18</v>
      </c>
      <c r="BU19" s="66">
        <f>'12.1'!E19</f>
        <v>1</v>
      </c>
      <c r="BV19" s="63">
        <f t="shared" si="120"/>
        <v>1</v>
      </c>
      <c r="BW19" s="51" t="str">
        <f t="shared" si="121"/>
        <v>1-13</v>
      </c>
      <c r="BX19" s="51" t="str">
        <f t="shared" si="101"/>
        <v>1-19</v>
      </c>
      <c r="BY19" s="66">
        <f>'13.1'!F20</f>
        <v>2</v>
      </c>
      <c r="BZ19" s="66">
        <f>'13.2'!E20</f>
        <v>2</v>
      </c>
      <c r="CA19" s="66">
        <f>'13.3'!F19</f>
        <v>2</v>
      </c>
      <c r="CB19" s="67">
        <f t="shared" si="102"/>
        <v>6</v>
      </c>
      <c r="CC19" s="51" t="str">
        <f t="shared" si="122"/>
        <v>1-8</v>
      </c>
      <c r="CD19" s="51" t="str">
        <f t="shared" si="104"/>
        <v>1-12</v>
      </c>
      <c r="CE19" s="68">
        <f>'14.1'!F20</f>
        <v>1.5</v>
      </c>
      <c r="CF19" s="69">
        <f t="shared" si="105"/>
        <v>1.5</v>
      </c>
      <c r="CG19" s="51" t="str">
        <f t="shared" si="123"/>
        <v>1-12</v>
      </c>
      <c r="CH19" s="51" t="str">
        <f t="shared" si="107"/>
        <v>1-18</v>
      </c>
    </row>
    <row r="20" ht="15.75" customHeight="1">
      <c r="A20" s="41" t="s">
        <v>26</v>
      </c>
      <c r="B20" s="51" t="str">
        <f t="shared" si="62"/>
        <v>15</v>
      </c>
      <c r="C20" s="51" t="str">
        <f t="shared" si="108"/>
        <v>9</v>
      </c>
      <c r="D20" s="63">
        <f t="shared" si="64"/>
        <v>91</v>
      </c>
      <c r="E20" s="64">
        <f t="shared" si="65"/>
        <v>91</v>
      </c>
      <c r="F20" s="65">
        <f>'1.1'!H20</f>
        <v>4</v>
      </c>
      <c r="G20" s="65">
        <f>'1.2'!F20</f>
        <v>2</v>
      </c>
      <c r="H20" s="65">
        <f>'1.3'!F20</f>
        <v>2</v>
      </c>
      <c r="I20" s="63">
        <f t="shared" si="66"/>
        <v>8</v>
      </c>
      <c r="J20" s="51" t="str">
        <f t="shared" si="109"/>
        <v>1-12</v>
      </c>
      <c r="K20" s="51" t="str">
        <f t="shared" si="68"/>
        <v>1-18</v>
      </c>
      <c r="L20" s="66">
        <f>'2.1'!D21</f>
        <v>4</v>
      </c>
      <c r="M20" s="66">
        <f>'2.2'!D21</f>
        <v>4</v>
      </c>
      <c r="N20" s="66">
        <f>'2.3'!D21</f>
        <v>4</v>
      </c>
      <c r="O20" s="63">
        <f t="shared" si="69"/>
        <v>12</v>
      </c>
      <c r="P20" s="51" t="str">
        <f t="shared" si="110"/>
        <v>1-12</v>
      </c>
      <c r="Q20" s="51" t="str">
        <f t="shared" si="71"/>
        <v>1-17</v>
      </c>
      <c r="R20" s="66">
        <f>'3.1'!F20</f>
        <v>1</v>
      </c>
      <c r="S20" s="63">
        <f t="shared" si="72"/>
        <v>1</v>
      </c>
      <c r="T20" s="51" t="str">
        <f t="shared" si="111"/>
        <v>13-14</v>
      </c>
      <c r="U20" s="51" t="str">
        <f t="shared" si="74"/>
        <v>18-20</v>
      </c>
      <c r="V20" s="66">
        <f>'4.1'!F21</f>
        <v>2</v>
      </c>
      <c r="W20" s="66">
        <f>'4.2'!F21</f>
        <v>2</v>
      </c>
      <c r="X20" s="66">
        <f>'4.3'!F21</f>
        <v>2</v>
      </c>
      <c r="Y20" s="66">
        <f>'4.4'!F21</f>
        <v>2</v>
      </c>
      <c r="Z20" s="66">
        <f>'4.5'!F21</f>
        <v>2</v>
      </c>
      <c r="AA20" s="66">
        <f>'4.6'!E21</f>
        <v>2</v>
      </c>
      <c r="AB20" s="63">
        <f t="shared" si="75"/>
        <v>12</v>
      </c>
      <c r="AC20" s="51" t="str">
        <f t="shared" si="112"/>
        <v>1-10</v>
      </c>
      <c r="AD20" s="51" t="str">
        <f t="shared" si="77"/>
        <v>1-15</v>
      </c>
      <c r="AE20" s="66">
        <f>'5.1'!D21</f>
        <v>4</v>
      </c>
      <c r="AF20" s="66">
        <f>'5.2'!D21</f>
        <v>4</v>
      </c>
      <c r="AG20" s="63">
        <f t="shared" si="78"/>
        <v>8</v>
      </c>
      <c r="AH20" s="51" t="str">
        <f t="shared" si="113"/>
        <v>1-14</v>
      </c>
      <c r="AI20" s="51" t="str">
        <f t="shared" si="80"/>
        <v>1-20</v>
      </c>
      <c r="AJ20" s="66">
        <f>'6.1'!F21</f>
        <v>3</v>
      </c>
      <c r="AK20" s="63">
        <f t="shared" si="81"/>
        <v>3</v>
      </c>
      <c r="AL20" s="51" t="str">
        <f t="shared" si="114"/>
        <v>1-11</v>
      </c>
      <c r="AM20" s="51" t="str">
        <f t="shared" si="83"/>
        <v>1-15</v>
      </c>
      <c r="AN20" s="66">
        <f>'7.1'!E21</f>
        <v>3</v>
      </c>
      <c r="AO20" s="66">
        <f>'7.2'!F20</f>
        <v>2</v>
      </c>
      <c r="AP20" s="63">
        <f t="shared" si="84"/>
        <v>5</v>
      </c>
      <c r="AQ20" s="51" t="str">
        <f t="shared" si="115"/>
        <v>1-11</v>
      </c>
      <c r="AR20" s="51" t="str">
        <f t="shared" si="86"/>
        <v>1-16</v>
      </c>
      <c r="AS20" s="65">
        <f>'8.1'!G20</f>
        <v>3</v>
      </c>
      <c r="AT20" s="65">
        <f>'8.2'!G20</f>
        <v>3</v>
      </c>
      <c r="AU20" s="65">
        <f>'8.3'!G20</f>
        <v>3</v>
      </c>
      <c r="AV20" s="65">
        <f>'8.4'!G21</f>
        <v>0</v>
      </c>
      <c r="AW20" s="63">
        <f t="shared" si="87"/>
        <v>9</v>
      </c>
      <c r="AX20" s="51" t="str">
        <f t="shared" si="116"/>
        <v>10-12</v>
      </c>
      <c r="AY20" s="51" t="str">
        <f t="shared" si="89"/>
        <v>15-18</v>
      </c>
      <c r="AZ20" s="66">
        <f>'9.1'!H20</f>
        <v>2</v>
      </c>
      <c r="BA20" s="66">
        <f>'9.2'!H20</f>
        <v>2</v>
      </c>
      <c r="BB20" s="66">
        <f>'9.3'!H20</f>
        <v>2</v>
      </c>
      <c r="BC20" s="66">
        <f>'9.4'!H21</f>
        <v>2</v>
      </c>
      <c r="BD20" s="66">
        <f>'9.5'!H20</f>
        <v>2</v>
      </c>
      <c r="BE20" s="66">
        <f>'9.6'!H20</f>
        <v>2</v>
      </c>
      <c r="BF20" s="67">
        <f t="shared" si="90"/>
        <v>12</v>
      </c>
      <c r="BG20" s="51" t="str">
        <f t="shared" si="117"/>
        <v>1-8</v>
      </c>
      <c r="BH20" s="51" t="str">
        <f t="shared" si="92"/>
        <v>1-14</v>
      </c>
      <c r="BI20" s="66">
        <f>'10.1'!H20</f>
        <v>2</v>
      </c>
      <c r="BJ20" s="66">
        <f>'10.2'!H21</f>
        <v>0.5</v>
      </c>
      <c r="BK20" s="67">
        <f t="shared" si="93"/>
        <v>2.5</v>
      </c>
      <c r="BL20" s="51" t="str">
        <f t="shared" si="118"/>
        <v>11</v>
      </c>
      <c r="BM20" s="51" t="str">
        <f t="shared" si="95"/>
        <v>15</v>
      </c>
      <c r="BN20" s="66">
        <f>'11.1'!G21</f>
        <v>3</v>
      </c>
      <c r="BO20" s="66">
        <f>'11.2'!G20</f>
        <v>3</v>
      </c>
      <c r="BP20" s="66">
        <f>'11.3'!G20</f>
        <v>3</v>
      </c>
      <c r="BQ20" s="66">
        <f>'11.4'!G21</f>
        <v>3</v>
      </c>
      <c r="BR20" s="63">
        <f t="shared" si="96"/>
        <v>12</v>
      </c>
      <c r="BS20" s="51" t="str">
        <f t="shared" si="119"/>
        <v>1-10</v>
      </c>
      <c r="BT20" s="51" t="str">
        <f t="shared" si="98"/>
        <v>1-15</v>
      </c>
      <c r="BU20" s="66">
        <f>'12.1'!E20</f>
        <v>1</v>
      </c>
      <c r="BV20" s="63">
        <f t="shared" si="120"/>
        <v>1</v>
      </c>
      <c r="BW20" s="51" t="str">
        <f t="shared" si="121"/>
        <v>1-13</v>
      </c>
      <c r="BX20" s="51" t="str">
        <f t="shared" si="101"/>
        <v>1-19</v>
      </c>
      <c r="BY20" s="66">
        <f>'13.1'!F21</f>
        <v>2</v>
      </c>
      <c r="BZ20" s="66">
        <f>'13.2'!E21</f>
        <v>2</v>
      </c>
      <c r="CA20" s="66">
        <f>'13.3'!F20</f>
        <v>0</v>
      </c>
      <c r="CB20" s="67">
        <f t="shared" si="102"/>
        <v>4</v>
      </c>
      <c r="CC20" s="51" t="str">
        <f t="shared" si="122"/>
        <v>9-13</v>
      </c>
      <c r="CD20" s="51" t="str">
        <f t="shared" si="104"/>
        <v>15-19</v>
      </c>
      <c r="CE20" s="68">
        <f>'14.1'!F21</f>
        <v>1.5</v>
      </c>
      <c r="CF20" s="69">
        <f t="shared" si="105"/>
        <v>1.5</v>
      </c>
      <c r="CG20" s="51" t="str">
        <f t="shared" si="123"/>
        <v>1-12</v>
      </c>
      <c r="CH20" s="51" t="str">
        <f t="shared" si="107"/>
        <v>1-18</v>
      </c>
    </row>
    <row r="21" ht="15.75" customHeight="1">
      <c r="A21" s="41" t="s">
        <v>27</v>
      </c>
      <c r="B21" s="51" t="str">
        <f t="shared" si="62"/>
        <v>3-4</v>
      </c>
      <c r="C21" s="51" t="str">
        <f t="shared" si="108"/>
        <v>2-3</v>
      </c>
      <c r="D21" s="63">
        <f t="shared" si="64"/>
        <v>97.5</v>
      </c>
      <c r="E21" s="64">
        <f t="shared" si="65"/>
        <v>97.5</v>
      </c>
      <c r="F21" s="65">
        <f>'1.1'!H21</f>
        <v>4</v>
      </c>
      <c r="G21" s="65">
        <f>'1.2'!F21</f>
        <v>2</v>
      </c>
      <c r="H21" s="65">
        <f>'1.3'!F21</f>
        <v>2</v>
      </c>
      <c r="I21" s="63">
        <f t="shared" si="66"/>
        <v>8</v>
      </c>
      <c r="J21" s="51" t="str">
        <f t="shared" si="109"/>
        <v>1-12</v>
      </c>
      <c r="K21" s="51" t="str">
        <f t="shared" si="68"/>
        <v>1-18</v>
      </c>
      <c r="L21" s="66">
        <f>'2.1'!D22</f>
        <v>4</v>
      </c>
      <c r="M21" s="66">
        <f>'2.2'!D22</f>
        <v>4</v>
      </c>
      <c r="N21" s="66">
        <f>'2.3'!D22</f>
        <v>4</v>
      </c>
      <c r="O21" s="63">
        <f t="shared" si="69"/>
        <v>12</v>
      </c>
      <c r="P21" s="51" t="str">
        <f t="shared" si="110"/>
        <v>1-12</v>
      </c>
      <c r="Q21" s="51" t="str">
        <f t="shared" si="71"/>
        <v>1-17</v>
      </c>
      <c r="R21" s="66">
        <f>'3.1'!F21</f>
        <v>2</v>
      </c>
      <c r="S21" s="63">
        <f t="shared" si="72"/>
        <v>2</v>
      </c>
      <c r="T21" s="51" t="str">
        <f t="shared" si="111"/>
        <v>1-12</v>
      </c>
      <c r="U21" s="51" t="str">
        <f t="shared" si="74"/>
        <v>1-17</v>
      </c>
      <c r="V21" s="66">
        <f>'4.1'!F22</f>
        <v>2</v>
      </c>
      <c r="W21" s="66">
        <f>'4.2'!F22</f>
        <v>2</v>
      </c>
      <c r="X21" s="66">
        <f>'4.3'!F22</f>
        <v>2</v>
      </c>
      <c r="Y21" s="66">
        <f>'4.4'!F22</f>
        <v>2</v>
      </c>
      <c r="Z21" s="66">
        <f>'4.5'!F22</f>
        <v>2</v>
      </c>
      <c r="AA21" s="66">
        <f>'4.6'!E22</f>
        <v>2</v>
      </c>
      <c r="AB21" s="63">
        <f t="shared" si="75"/>
        <v>12</v>
      </c>
      <c r="AC21" s="51" t="str">
        <f t="shared" si="112"/>
        <v>1-10</v>
      </c>
      <c r="AD21" s="51" t="str">
        <f t="shared" si="77"/>
        <v>1-15</v>
      </c>
      <c r="AE21" s="66">
        <f>'5.1'!D22</f>
        <v>4</v>
      </c>
      <c r="AF21" s="66">
        <f>'5.2'!D22</f>
        <v>4</v>
      </c>
      <c r="AG21" s="63">
        <f t="shared" si="78"/>
        <v>8</v>
      </c>
      <c r="AH21" s="51" t="str">
        <f t="shared" si="113"/>
        <v>1-14</v>
      </c>
      <c r="AI21" s="51" t="str">
        <f t="shared" si="80"/>
        <v>1-20</v>
      </c>
      <c r="AJ21" s="66">
        <f>'6.1'!F22</f>
        <v>3</v>
      </c>
      <c r="AK21" s="63">
        <f t="shared" si="81"/>
        <v>3</v>
      </c>
      <c r="AL21" s="51" t="str">
        <f t="shared" si="114"/>
        <v>1-11</v>
      </c>
      <c r="AM21" s="51" t="str">
        <f t="shared" si="83"/>
        <v>1-15</v>
      </c>
      <c r="AN21" s="66">
        <f>'7.1'!E22</f>
        <v>3</v>
      </c>
      <c r="AO21" s="66">
        <f>'7.2'!F21</f>
        <v>2</v>
      </c>
      <c r="AP21" s="63">
        <f t="shared" si="84"/>
        <v>5</v>
      </c>
      <c r="AQ21" s="51" t="str">
        <f t="shared" si="115"/>
        <v>1-11</v>
      </c>
      <c r="AR21" s="51" t="str">
        <f t="shared" si="86"/>
        <v>1-16</v>
      </c>
      <c r="AS21" s="65">
        <f>'8.1'!G21</f>
        <v>3</v>
      </c>
      <c r="AT21" s="65">
        <f>'8.2'!G21</f>
        <v>3</v>
      </c>
      <c r="AU21" s="65">
        <f>'8.3'!G21</f>
        <v>3</v>
      </c>
      <c r="AV21" s="65">
        <f>'8.4'!G22</f>
        <v>3</v>
      </c>
      <c r="AW21" s="63">
        <f t="shared" si="87"/>
        <v>12</v>
      </c>
      <c r="AX21" s="51" t="str">
        <f t="shared" si="116"/>
        <v>1-8</v>
      </c>
      <c r="AY21" s="51" t="str">
        <f t="shared" si="89"/>
        <v>1-13</v>
      </c>
      <c r="AZ21" s="66">
        <f>'9.1'!H21</f>
        <v>2</v>
      </c>
      <c r="BA21" s="66">
        <f>'9.2'!H21</f>
        <v>2</v>
      </c>
      <c r="BB21" s="66">
        <f>'9.3'!H21</f>
        <v>2</v>
      </c>
      <c r="BC21" s="66">
        <f>'9.4'!H22</f>
        <v>1</v>
      </c>
      <c r="BD21" s="66">
        <f>'9.5'!H21</f>
        <v>2</v>
      </c>
      <c r="BE21" s="66">
        <f>'9.6'!H21</f>
        <v>2</v>
      </c>
      <c r="BF21" s="67">
        <f t="shared" si="90"/>
        <v>11</v>
      </c>
      <c r="BG21" s="51" t="str">
        <f t="shared" si="117"/>
        <v>9-10</v>
      </c>
      <c r="BH21" s="51" t="str">
        <f t="shared" si="92"/>
        <v>15-16</v>
      </c>
      <c r="BI21" s="66">
        <f>'10.1'!H21</f>
        <v>2</v>
      </c>
      <c r="BJ21" s="66">
        <f>'10.2'!H22</f>
        <v>2</v>
      </c>
      <c r="BK21" s="67">
        <f t="shared" si="93"/>
        <v>4</v>
      </c>
      <c r="BL21" s="51" t="str">
        <f t="shared" si="118"/>
        <v>1-9</v>
      </c>
      <c r="BM21" s="51" t="str">
        <f t="shared" si="95"/>
        <v>1-11</v>
      </c>
      <c r="BN21" s="66">
        <f>'11.1'!G22</f>
        <v>3</v>
      </c>
      <c r="BO21" s="66">
        <f>'11.2'!G21</f>
        <v>3</v>
      </c>
      <c r="BP21" s="66">
        <f>'11.3'!G21</f>
        <v>3</v>
      </c>
      <c r="BQ21" s="66">
        <f>'11.4'!G22</f>
        <v>3</v>
      </c>
      <c r="BR21" s="63">
        <f t="shared" si="96"/>
        <v>12</v>
      </c>
      <c r="BS21" s="51" t="str">
        <f t="shared" si="119"/>
        <v>1-10</v>
      </c>
      <c r="BT21" s="51" t="str">
        <f t="shared" si="98"/>
        <v>1-15</v>
      </c>
      <c r="BU21" s="66">
        <f>'12.1'!E21</f>
        <v>1</v>
      </c>
      <c r="BV21" s="63">
        <f t="shared" si="120"/>
        <v>1</v>
      </c>
      <c r="BW21" s="51" t="str">
        <f t="shared" si="121"/>
        <v>1-13</v>
      </c>
      <c r="BX21" s="51" t="str">
        <f t="shared" si="101"/>
        <v>1-19</v>
      </c>
      <c r="BY21" s="66">
        <f>'13.1'!F22</f>
        <v>2</v>
      </c>
      <c r="BZ21" s="66">
        <f>'13.2'!E22</f>
        <v>2</v>
      </c>
      <c r="CA21" s="66">
        <f>'13.3'!F21</f>
        <v>2</v>
      </c>
      <c r="CB21" s="67">
        <f t="shared" si="102"/>
        <v>6</v>
      </c>
      <c r="CC21" s="51" t="str">
        <f t="shared" si="122"/>
        <v>1-8</v>
      </c>
      <c r="CD21" s="51" t="str">
        <f t="shared" si="104"/>
        <v>1-12</v>
      </c>
      <c r="CE21" s="68">
        <f>'14.1'!F22</f>
        <v>1.5</v>
      </c>
      <c r="CF21" s="69">
        <f t="shared" si="105"/>
        <v>1.5</v>
      </c>
      <c r="CG21" s="51" t="str">
        <f t="shared" si="123"/>
        <v>1-12</v>
      </c>
      <c r="CH21" s="51" t="str">
        <f t="shared" si="107"/>
        <v>1-18</v>
      </c>
    </row>
    <row r="22" ht="15.75" customHeight="1">
      <c r="A22" s="41" t="s">
        <v>28</v>
      </c>
      <c r="B22" s="51" t="str">
        <f t="shared" si="62"/>
        <v>16-17</v>
      </c>
      <c r="C22" s="51" t="str">
        <f t="shared" si="108"/>
        <v>10-11</v>
      </c>
      <c r="D22" s="63">
        <f t="shared" si="64"/>
        <v>89.5</v>
      </c>
      <c r="E22" s="64">
        <f t="shared" si="65"/>
        <v>89.5</v>
      </c>
      <c r="F22" s="65">
        <f>'1.1'!H22</f>
        <v>4</v>
      </c>
      <c r="G22" s="65">
        <f>'1.2'!F22</f>
        <v>2</v>
      </c>
      <c r="H22" s="65">
        <f>'1.3'!F22</f>
        <v>2</v>
      </c>
      <c r="I22" s="63">
        <f t="shared" si="66"/>
        <v>8</v>
      </c>
      <c r="J22" s="51" t="str">
        <f t="shared" si="109"/>
        <v>1-12</v>
      </c>
      <c r="K22" s="51" t="str">
        <f t="shared" si="68"/>
        <v>1-18</v>
      </c>
      <c r="L22" s="66">
        <f>'2.1'!D23</f>
        <v>4</v>
      </c>
      <c r="M22" s="66">
        <f>'2.2'!D23</f>
        <v>4</v>
      </c>
      <c r="N22" s="66">
        <f>'2.3'!D23</f>
        <v>4</v>
      </c>
      <c r="O22" s="63">
        <f t="shared" si="69"/>
        <v>12</v>
      </c>
      <c r="P22" s="51" t="str">
        <f t="shared" si="110"/>
        <v>1-12</v>
      </c>
      <c r="Q22" s="51" t="str">
        <f t="shared" si="71"/>
        <v>1-17</v>
      </c>
      <c r="R22" s="66">
        <f>'3.1'!F22</f>
        <v>2</v>
      </c>
      <c r="S22" s="63">
        <f t="shared" si="72"/>
        <v>2</v>
      </c>
      <c r="T22" s="51" t="str">
        <f t="shared" si="111"/>
        <v>1-12</v>
      </c>
      <c r="U22" s="51" t="str">
        <f t="shared" si="74"/>
        <v>1-17</v>
      </c>
      <c r="V22" s="66">
        <f>'4.1'!F23</f>
        <v>2</v>
      </c>
      <c r="W22" s="66">
        <f>'4.2'!F23</f>
        <v>0</v>
      </c>
      <c r="X22" s="66">
        <f>'4.3'!F23</f>
        <v>2</v>
      </c>
      <c r="Y22" s="66">
        <f>'4.4'!F23</f>
        <v>2</v>
      </c>
      <c r="Z22" s="66">
        <f>'4.5'!F23</f>
        <v>2</v>
      </c>
      <c r="AA22" s="66">
        <f>'4.6'!E23</f>
        <v>2</v>
      </c>
      <c r="AB22" s="63">
        <f t="shared" si="75"/>
        <v>10</v>
      </c>
      <c r="AC22" s="51" t="str">
        <f t="shared" si="112"/>
        <v>12-13</v>
      </c>
      <c r="AD22" s="51" t="str">
        <f t="shared" si="77"/>
        <v>18-19</v>
      </c>
      <c r="AE22" s="66">
        <f>'5.1'!D23</f>
        <v>4</v>
      </c>
      <c r="AF22" s="66">
        <f>'5.2'!D23</f>
        <v>4</v>
      </c>
      <c r="AG22" s="63">
        <f t="shared" si="78"/>
        <v>8</v>
      </c>
      <c r="AH22" s="51" t="str">
        <f t="shared" si="113"/>
        <v>1-14</v>
      </c>
      <c r="AI22" s="51" t="str">
        <f t="shared" si="80"/>
        <v>1-20</v>
      </c>
      <c r="AJ22" s="66">
        <f>'6.1'!F23</f>
        <v>3</v>
      </c>
      <c r="AK22" s="63">
        <f t="shared" si="81"/>
        <v>3</v>
      </c>
      <c r="AL22" s="51" t="str">
        <f t="shared" si="114"/>
        <v>1-11</v>
      </c>
      <c r="AM22" s="51" t="str">
        <f t="shared" si="83"/>
        <v>1-15</v>
      </c>
      <c r="AN22" s="66">
        <f>'7.1'!E23</f>
        <v>1</v>
      </c>
      <c r="AO22" s="66">
        <f>'7.2'!F22</f>
        <v>2</v>
      </c>
      <c r="AP22" s="63">
        <f t="shared" si="84"/>
        <v>3</v>
      </c>
      <c r="AQ22" s="51" t="str">
        <f t="shared" si="115"/>
        <v>12-13</v>
      </c>
      <c r="AR22" s="51" t="str">
        <f t="shared" si="86"/>
        <v>17-19</v>
      </c>
      <c r="AS22" s="65">
        <f>'8.1'!G22</f>
        <v>3</v>
      </c>
      <c r="AT22" s="65">
        <f>'8.2'!G22</f>
        <v>3</v>
      </c>
      <c r="AU22" s="65">
        <f>'8.3'!G22</f>
        <v>3</v>
      </c>
      <c r="AV22" s="65">
        <f>'8.4'!G23</f>
        <v>3</v>
      </c>
      <c r="AW22" s="63">
        <f t="shared" si="87"/>
        <v>12</v>
      </c>
      <c r="AX22" s="51" t="str">
        <f t="shared" si="116"/>
        <v>1-8</v>
      </c>
      <c r="AY22" s="51" t="str">
        <f t="shared" si="89"/>
        <v>1-13</v>
      </c>
      <c r="AZ22" s="66">
        <f>'9.1'!H22</f>
        <v>2</v>
      </c>
      <c r="BA22" s="66">
        <f>'9.2'!H22</f>
        <v>2</v>
      </c>
      <c r="BB22" s="66">
        <f>'9.3'!H22</f>
        <v>1</v>
      </c>
      <c r="BC22" s="66">
        <f>'9.4'!H23</f>
        <v>1</v>
      </c>
      <c r="BD22" s="66">
        <f>'9.5'!H22</f>
        <v>2</v>
      </c>
      <c r="BE22" s="66">
        <f>'9.6'!H22</f>
        <v>1</v>
      </c>
      <c r="BF22" s="67">
        <f t="shared" si="90"/>
        <v>9</v>
      </c>
      <c r="BG22" s="51" t="str">
        <f t="shared" si="117"/>
        <v>13-14</v>
      </c>
      <c r="BH22" s="51" t="str">
        <f t="shared" si="92"/>
        <v>19-20</v>
      </c>
      <c r="BI22" s="66">
        <f>'10.1'!H22</f>
        <v>2</v>
      </c>
      <c r="BJ22" s="66">
        <f>'10.2'!H23</f>
        <v>2</v>
      </c>
      <c r="BK22" s="67">
        <f t="shared" si="93"/>
        <v>4</v>
      </c>
      <c r="BL22" s="51" t="str">
        <f t="shared" si="118"/>
        <v>1-9</v>
      </c>
      <c r="BM22" s="51" t="str">
        <f t="shared" si="95"/>
        <v>1-11</v>
      </c>
      <c r="BN22" s="66">
        <f>'11.1'!G23</f>
        <v>3</v>
      </c>
      <c r="BO22" s="66">
        <f>'11.2'!G22</f>
        <v>3</v>
      </c>
      <c r="BP22" s="66">
        <f>'11.3'!G22</f>
        <v>3</v>
      </c>
      <c r="BQ22" s="66">
        <f>'11.4'!G23</f>
        <v>3</v>
      </c>
      <c r="BR22" s="63">
        <f t="shared" si="96"/>
        <v>12</v>
      </c>
      <c r="BS22" s="51" t="str">
        <f t="shared" si="119"/>
        <v>1-10</v>
      </c>
      <c r="BT22" s="51" t="str">
        <f t="shared" si="98"/>
        <v>1-15</v>
      </c>
      <c r="BU22" s="66">
        <f>'12.1'!E22</f>
        <v>1</v>
      </c>
      <c r="BV22" s="63">
        <f t="shared" si="120"/>
        <v>1</v>
      </c>
      <c r="BW22" s="51" t="str">
        <f t="shared" si="121"/>
        <v>1-13</v>
      </c>
      <c r="BX22" s="51" t="str">
        <f t="shared" si="101"/>
        <v>1-19</v>
      </c>
      <c r="BY22" s="66">
        <f>'13.1'!F23</f>
        <v>1</v>
      </c>
      <c r="BZ22" s="66">
        <f>'13.2'!E23</f>
        <v>1</v>
      </c>
      <c r="CA22" s="66">
        <f>'13.3'!F22</f>
        <v>2</v>
      </c>
      <c r="CB22" s="67">
        <f t="shared" si="102"/>
        <v>4</v>
      </c>
      <c r="CC22" s="51" t="str">
        <f t="shared" si="122"/>
        <v>9-13</v>
      </c>
      <c r="CD22" s="51" t="str">
        <f t="shared" si="104"/>
        <v>15-19</v>
      </c>
      <c r="CE22" s="68">
        <f>'14.1'!F23</f>
        <v>1.5</v>
      </c>
      <c r="CF22" s="69">
        <f t="shared" si="105"/>
        <v>1.5</v>
      </c>
      <c r="CG22" s="51" t="str">
        <f t="shared" si="123"/>
        <v>1-12</v>
      </c>
      <c r="CH22" s="51" t="str">
        <f t="shared" si="107"/>
        <v>1-18</v>
      </c>
    </row>
    <row r="23" ht="15.75" customHeight="1">
      <c r="A23" s="41" t="s">
        <v>29</v>
      </c>
      <c r="B23" s="51" t="str">
        <f t="shared" si="62"/>
        <v>20</v>
      </c>
      <c r="C23" s="51" t="str">
        <f t="shared" si="108"/>
        <v>14</v>
      </c>
      <c r="D23" s="63">
        <f t="shared" si="64"/>
        <v>57.75</v>
      </c>
      <c r="E23" s="64">
        <f t="shared" si="65"/>
        <v>57.75</v>
      </c>
      <c r="F23" s="65">
        <f>'1.1'!H23</f>
        <v>2</v>
      </c>
      <c r="G23" s="65">
        <f>'1.2'!F23</f>
        <v>1</v>
      </c>
      <c r="H23" s="65">
        <f>'1.3'!F23</f>
        <v>1</v>
      </c>
      <c r="I23" s="63">
        <f t="shared" si="66"/>
        <v>4</v>
      </c>
      <c r="J23" s="51" t="str">
        <f t="shared" si="109"/>
        <v>14</v>
      </c>
      <c r="K23" s="51" t="str">
        <f t="shared" si="68"/>
        <v>20</v>
      </c>
      <c r="L23" s="66">
        <f>'2.1'!D24</f>
        <v>4</v>
      </c>
      <c r="M23" s="66">
        <f>'2.2'!D24</f>
        <v>4</v>
      </c>
      <c r="N23" s="66">
        <f>'2.3'!D24</f>
        <v>4</v>
      </c>
      <c r="O23" s="63">
        <f t="shared" si="69"/>
        <v>12</v>
      </c>
      <c r="P23" s="51" t="str">
        <f t="shared" si="110"/>
        <v>1-12</v>
      </c>
      <c r="Q23" s="51" t="str">
        <f t="shared" si="71"/>
        <v>1-17</v>
      </c>
      <c r="R23" s="66">
        <f>'3.1'!F23</f>
        <v>2</v>
      </c>
      <c r="S23" s="63">
        <f t="shared" si="72"/>
        <v>2</v>
      </c>
      <c r="T23" s="51" t="str">
        <f t="shared" si="111"/>
        <v>1-12</v>
      </c>
      <c r="U23" s="51" t="str">
        <f t="shared" si="74"/>
        <v>1-17</v>
      </c>
      <c r="V23" s="66">
        <f>'4.1'!F24</f>
        <v>1</v>
      </c>
      <c r="W23" s="66">
        <f>'4.2'!F24</f>
        <v>0</v>
      </c>
      <c r="X23" s="66">
        <f>'4.3'!F24</f>
        <v>1</v>
      </c>
      <c r="Y23" s="66">
        <f>'4.4'!F24</f>
        <v>1</v>
      </c>
      <c r="Z23" s="66">
        <f>'4.5'!F24</f>
        <v>2</v>
      </c>
      <c r="AA23" s="66">
        <f>'4.6'!E24</f>
        <v>0</v>
      </c>
      <c r="AB23" s="63">
        <f t="shared" si="75"/>
        <v>5</v>
      </c>
      <c r="AC23" s="51" t="str">
        <f t="shared" si="112"/>
        <v>14</v>
      </c>
      <c r="AD23" s="51" t="str">
        <f t="shared" si="77"/>
        <v>20</v>
      </c>
      <c r="AE23" s="66">
        <f>'5.1'!D24</f>
        <v>4</v>
      </c>
      <c r="AF23" s="66">
        <f>'5.2'!D24</f>
        <v>4</v>
      </c>
      <c r="AG23" s="63">
        <f t="shared" si="78"/>
        <v>8</v>
      </c>
      <c r="AH23" s="51" t="str">
        <f t="shared" si="113"/>
        <v>1-14</v>
      </c>
      <c r="AI23" s="51" t="str">
        <f t="shared" si="80"/>
        <v>1-20</v>
      </c>
      <c r="AJ23" s="66">
        <f>'6.1'!F24</f>
        <v>0</v>
      </c>
      <c r="AK23" s="63">
        <f t="shared" si="81"/>
        <v>0</v>
      </c>
      <c r="AL23" s="51" t="str">
        <f t="shared" si="114"/>
        <v>14</v>
      </c>
      <c r="AM23" s="51" t="str">
        <f t="shared" si="83"/>
        <v>20</v>
      </c>
      <c r="AN23" s="66">
        <f>'7.1'!E24</f>
        <v>0</v>
      </c>
      <c r="AO23" s="66">
        <f>'7.2'!F23</f>
        <v>0</v>
      </c>
      <c r="AP23" s="63">
        <f t="shared" si="84"/>
        <v>0</v>
      </c>
      <c r="AQ23" s="51" t="str">
        <f t="shared" si="115"/>
        <v>14</v>
      </c>
      <c r="AR23" s="51" t="str">
        <f t="shared" si="86"/>
        <v>20</v>
      </c>
      <c r="AS23" s="65">
        <f>'8.1'!G23</f>
        <v>1.5</v>
      </c>
      <c r="AT23" s="65">
        <f>'8.2'!G23</f>
        <v>1.5</v>
      </c>
      <c r="AU23" s="65">
        <f>'8.3'!G23</f>
        <v>1.5</v>
      </c>
      <c r="AV23" s="65">
        <f>'8.4'!G24</f>
        <v>1.5</v>
      </c>
      <c r="AW23" s="63">
        <f t="shared" si="87"/>
        <v>6</v>
      </c>
      <c r="AX23" s="51" t="str">
        <f t="shared" si="116"/>
        <v>13-14</v>
      </c>
      <c r="AY23" s="51" t="str">
        <f t="shared" si="89"/>
        <v>19-20</v>
      </c>
      <c r="AZ23" s="66">
        <f>'9.1'!H23</f>
        <v>1</v>
      </c>
      <c r="BA23" s="66">
        <f>'9.2'!H23</f>
        <v>2</v>
      </c>
      <c r="BB23" s="66">
        <f>'9.3'!H23</f>
        <v>2</v>
      </c>
      <c r="BC23" s="66">
        <f>'9.4'!H24</f>
        <v>2</v>
      </c>
      <c r="BD23" s="66">
        <f>'9.5'!H23</f>
        <v>2</v>
      </c>
      <c r="BE23" s="66">
        <f>'9.6'!H23</f>
        <v>2</v>
      </c>
      <c r="BF23" s="67">
        <f t="shared" si="90"/>
        <v>11</v>
      </c>
      <c r="BG23" s="51" t="str">
        <f t="shared" si="117"/>
        <v>9-10</v>
      </c>
      <c r="BH23" s="51" t="str">
        <f t="shared" si="92"/>
        <v>15-16</v>
      </c>
      <c r="BI23" s="66">
        <f>'10.1'!H23</f>
        <v>0</v>
      </c>
      <c r="BJ23" s="66">
        <f>'10.2'!H24</f>
        <v>0</v>
      </c>
      <c r="BK23" s="67">
        <f t="shared" si="93"/>
        <v>0</v>
      </c>
      <c r="BL23" s="51" t="str">
        <f t="shared" si="118"/>
        <v>14</v>
      </c>
      <c r="BM23" s="51" t="str">
        <f t="shared" si="95"/>
        <v>20</v>
      </c>
      <c r="BN23" s="66">
        <f>'11.1'!G24</f>
        <v>1.5</v>
      </c>
      <c r="BO23" s="66">
        <f>'11.2'!G23</f>
        <v>1.5</v>
      </c>
      <c r="BP23" s="66">
        <f>'11.3'!G23</f>
        <v>1.5</v>
      </c>
      <c r="BQ23" s="66">
        <f>'11.4'!G24</f>
        <v>0.75</v>
      </c>
      <c r="BR23" s="63">
        <f t="shared" si="96"/>
        <v>5.25</v>
      </c>
      <c r="BS23" s="51" t="str">
        <f t="shared" si="119"/>
        <v>14</v>
      </c>
      <c r="BT23" s="51" t="str">
        <f t="shared" si="98"/>
        <v>20</v>
      </c>
      <c r="BU23" s="66">
        <f>'12.1'!E23</f>
        <v>1</v>
      </c>
      <c r="BV23" s="63">
        <f t="shared" si="120"/>
        <v>1</v>
      </c>
      <c r="BW23" s="51" t="str">
        <f t="shared" si="121"/>
        <v>1-13</v>
      </c>
      <c r="BX23" s="51" t="str">
        <f t="shared" si="101"/>
        <v>1-19</v>
      </c>
      <c r="BY23" s="66">
        <f>'13.1'!F24</f>
        <v>2</v>
      </c>
      <c r="BZ23" s="66">
        <f>'13.2'!E24</f>
        <v>0</v>
      </c>
      <c r="CA23" s="66">
        <f>'13.3'!F23</f>
        <v>0</v>
      </c>
      <c r="CB23" s="67">
        <f t="shared" si="102"/>
        <v>2</v>
      </c>
      <c r="CC23" s="51" t="str">
        <f t="shared" si="122"/>
        <v>14</v>
      </c>
      <c r="CD23" s="51" t="str">
        <f t="shared" si="104"/>
        <v>20</v>
      </c>
      <c r="CE23" s="68">
        <f>'14.1'!F24</f>
        <v>1.5</v>
      </c>
      <c r="CF23" s="69">
        <f t="shared" si="105"/>
        <v>1.5</v>
      </c>
      <c r="CG23" s="51" t="str">
        <f t="shared" si="123"/>
        <v>1-12</v>
      </c>
      <c r="CH23" s="51" t="str">
        <f t="shared" si="107"/>
        <v>1-18</v>
      </c>
    </row>
    <row r="24" ht="15.75" customHeight="1">
      <c r="A24" s="41" t="s">
        <v>30</v>
      </c>
      <c r="B24" s="51" t="str">
        <f t="shared" si="62"/>
        <v>19</v>
      </c>
      <c r="C24" s="51" t="str">
        <f t="shared" si="108"/>
        <v>13</v>
      </c>
      <c r="D24" s="63">
        <f t="shared" si="64"/>
        <v>81</v>
      </c>
      <c r="E24" s="64">
        <f t="shared" si="65"/>
        <v>81</v>
      </c>
      <c r="F24" s="65">
        <f>'1.1'!H24</f>
        <v>4</v>
      </c>
      <c r="G24" s="65">
        <f>'1.2'!F24</f>
        <v>2</v>
      </c>
      <c r="H24" s="65">
        <f>'1.3'!F24</f>
        <v>2</v>
      </c>
      <c r="I24" s="63">
        <f t="shared" si="66"/>
        <v>8</v>
      </c>
      <c r="J24" s="51" t="str">
        <f t="shared" si="109"/>
        <v>1-12</v>
      </c>
      <c r="K24" s="51" t="str">
        <f t="shared" si="68"/>
        <v>1-18</v>
      </c>
      <c r="L24" s="66">
        <f>'2.1'!D25</f>
        <v>0</v>
      </c>
      <c r="M24" s="66">
        <f>'2.2'!D25</f>
        <v>4</v>
      </c>
      <c r="N24" s="66">
        <f>'2.3'!D25</f>
        <v>4</v>
      </c>
      <c r="O24" s="63">
        <f t="shared" si="69"/>
        <v>8</v>
      </c>
      <c r="P24" s="51" t="str">
        <f t="shared" si="110"/>
        <v>13</v>
      </c>
      <c r="Q24" s="51" t="str">
        <f t="shared" si="71"/>
        <v>19</v>
      </c>
      <c r="R24" s="66">
        <f>'3.1'!F24</f>
        <v>2</v>
      </c>
      <c r="S24" s="63">
        <f t="shared" si="72"/>
        <v>2</v>
      </c>
      <c r="T24" s="51" t="str">
        <f t="shared" si="111"/>
        <v>1-12</v>
      </c>
      <c r="U24" s="51" t="str">
        <f t="shared" si="74"/>
        <v>1-17</v>
      </c>
      <c r="V24" s="66">
        <f>'4.1'!F25</f>
        <v>2</v>
      </c>
      <c r="W24" s="66">
        <f>'4.2'!F25</f>
        <v>2</v>
      </c>
      <c r="X24" s="66">
        <f>'4.3'!F25</f>
        <v>2</v>
      </c>
      <c r="Y24" s="66">
        <f>'4.4'!F25</f>
        <v>2</v>
      </c>
      <c r="Z24" s="66">
        <f>'4.5'!F25</f>
        <v>2</v>
      </c>
      <c r="AA24" s="66">
        <f>'4.6'!E25</f>
        <v>2</v>
      </c>
      <c r="AB24" s="63">
        <f t="shared" si="75"/>
        <v>12</v>
      </c>
      <c r="AC24" s="51" t="str">
        <f t="shared" si="112"/>
        <v>1-10</v>
      </c>
      <c r="AD24" s="51" t="str">
        <f t="shared" si="77"/>
        <v>1-15</v>
      </c>
      <c r="AE24" s="66">
        <f>'5.1'!D25</f>
        <v>4</v>
      </c>
      <c r="AF24" s="66">
        <f>'5.2'!D25</f>
        <v>4</v>
      </c>
      <c r="AG24" s="63">
        <f t="shared" si="78"/>
        <v>8</v>
      </c>
      <c r="AH24" s="51" t="str">
        <f t="shared" si="113"/>
        <v>1-14</v>
      </c>
      <c r="AI24" s="51" t="str">
        <f t="shared" si="80"/>
        <v>1-20</v>
      </c>
      <c r="AJ24" s="66">
        <f>'6.1'!F25</f>
        <v>1</v>
      </c>
      <c r="AK24" s="63">
        <f t="shared" si="81"/>
        <v>1</v>
      </c>
      <c r="AL24" s="51" t="str">
        <f t="shared" si="114"/>
        <v>13</v>
      </c>
      <c r="AM24" s="51" t="str">
        <f t="shared" si="83"/>
        <v>18-19</v>
      </c>
      <c r="AN24" s="66">
        <f>'7.1'!E25</f>
        <v>3</v>
      </c>
      <c r="AO24" s="66">
        <f>'7.2'!F24</f>
        <v>2</v>
      </c>
      <c r="AP24" s="63">
        <f t="shared" si="84"/>
        <v>5</v>
      </c>
      <c r="AQ24" s="51" t="str">
        <f t="shared" si="115"/>
        <v>1-11</v>
      </c>
      <c r="AR24" s="51" t="str">
        <f t="shared" si="86"/>
        <v>1-16</v>
      </c>
      <c r="AS24" s="65">
        <f>'8.1'!G24</f>
        <v>3</v>
      </c>
      <c r="AT24" s="65">
        <f>'8.2'!G24</f>
        <v>0</v>
      </c>
      <c r="AU24" s="65">
        <f>'8.3'!G24</f>
        <v>3</v>
      </c>
      <c r="AV24" s="65">
        <f>'8.4'!G25</f>
        <v>0</v>
      </c>
      <c r="AW24" s="63">
        <f t="shared" si="87"/>
        <v>6</v>
      </c>
      <c r="AX24" s="51" t="str">
        <f t="shared" si="116"/>
        <v>13-14</v>
      </c>
      <c r="AY24" s="51" t="str">
        <f t="shared" si="89"/>
        <v>19-20</v>
      </c>
      <c r="AZ24" s="66">
        <f>'9.1'!H24</f>
        <v>2</v>
      </c>
      <c r="BA24" s="66">
        <f>'9.2'!H24</f>
        <v>2</v>
      </c>
      <c r="BB24" s="66">
        <f>'9.3'!H24</f>
        <v>2</v>
      </c>
      <c r="BC24" s="66">
        <f>'9.4'!H25</f>
        <v>2</v>
      </c>
      <c r="BD24" s="66">
        <f>'9.5'!H24</f>
        <v>2</v>
      </c>
      <c r="BE24" s="66">
        <f>'9.6'!H24</f>
        <v>2</v>
      </c>
      <c r="BF24" s="67">
        <f t="shared" si="90"/>
        <v>12</v>
      </c>
      <c r="BG24" s="51" t="str">
        <f t="shared" si="117"/>
        <v>1-8</v>
      </c>
      <c r="BH24" s="51" t="str">
        <f t="shared" si="92"/>
        <v>1-14</v>
      </c>
      <c r="BI24" s="66">
        <f>'10.1'!H24</f>
        <v>2</v>
      </c>
      <c r="BJ24" s="66">
        <f>'10.2'!H25</f>
        <v>1</v>
      </c>
      <c r="BK24" s="67">
        <f t="shared" si="93"/>
        <v>3</v>
      </c>
      <c r="BL24" s="51" t="str">
        <f t="shared" si="118"/>
        <v>10</v>
      </c>
      <c r="BM24" s="51" t="str">
        <f t="shared" si="95"/>
        <v>12-14</v>
      </c>
      <c r="BN24" s="66">
        <f>'11.1'!G25</f>
        <v>3</v>
      </c>
      <c r="BO24" s="66">
        <f>'11.2'!G24</f>
        <v>3</v>
      </c>
      <c r="BP24" s="66">
        <f>'11.3'!G24</f>
        <v>3</v>
      </c>
      <c r="BQ24" s="66">
        <f>'11.4'!G25</f>
        <v>1.5</v>
      </c>
      <c r="BR24" s="63">
        <f t="shared" si="96"/>
        <v>10.5</v>
      </c>
      <c r="BS24" s="51" t="str">
        <f t="shared" si="119"/>
        <v>11-13</v>
      </c>
      <c r="BT24" s="51" t="str">
        <f t="shared" si="98"/>
        <v>16-18</v>
      </c>
      <c r="BU24" s="66">
        <f>'12.1'!E24</f>
        <v>0</v>
      </c>
      <c r="BV24" s="63">
        <f t="shared" si="120"/>
        <v>0</v>
      </c>
      <c r="BW24" s="51" t="str">
        <f t="shared" si="121"/>
        <v>14</v>
      </c>
      <c r="BX24" s="51" t="str">
        <f t="shared" si="101"/>
        <v>20</v>
      </c>
      <c r="BY24" s="66">
        <f>'13.1'!F25</f>
        <v>2</v>
      </c>
      <c r="BZ24" s="66">
        <f>'13.2'!E25</f>
        <v>2</v>
      </c>
      <c r="CA24" s="66">
        <f>'13.3'!F24</f>
        <v>0</v>
      </c>
      <c r="CB24" s="67">
        <f t="shared" si="102"/>
        <v>4</v>
      </c>
      <c r="CC24" s="51" t="str">
        <f t="shared" si="122"/>
        <v>9-13</v>
      </c>
      <c r="CD24" s="51" t="str">
        <f t="shared" si="104"/>
        <v>15-19</v>
      </c>
      <c r="CE24" s="68">
        <f>'14.1'!F25</f>
        <v>1.5</v>
      </c>
      <c r="CF24" s="69">
        <f t="shared" si="105"/>
        <v>1.5</v>
      </c>
      <c r="CG24" s="51" t="str">
        <f t="shared" si="123"/>
        <v>1-12</v>
      </c>
      <c r="CH24" s="51" t="str">
        <f t="shared" si="107"/>
        <v>1-18</v>
      </c>
    </row>
    <row r="25" ht="15.75" customHeight="1">
      <c r="A25" s="41" t="s">
        <v>31</v>
      </c>
      <c r="B25" s="51" t="str">
        <f t="shared" si="62"/>
        <v>1-2</v>
      </c>
      <c r="C25" s="51" t="str">
        <f t="shared" si="108"/>
        <v>1</v>
      </c>
      <c r="D25" s="63">
        <f t="shared" si="64"/>
        <v>98.5</v>
      </c>
      <c r="E25" s="64">
        <f t="shared" si="65"/>
        <v>98.5</v>
      </c>
      <c r="F25" s="65">
        <f>'1.1'!H25</f>
        <v>4</v>
      </c>
      <c r="G25" s="65">
        <f>'1.2'!F25</f>
        <v>2</v>
      </c>
      <c r="H25" s="65">
        <f>'1.3'!F25</f>
        <v>2</v>
      </c>
      <c r="I25" s="63">
        <f t="shared" si="66"/>
        <v>8</v>
      </c>
      <c r="J25" s="51" t="str">
        <f t="shared" si="109"/>
        <v>1-12</v>
      </c>
      <c r="K25" s="51" t="str">
        <f t="shared" si="68"/>
        <v>1-18</v>
      </c>
      <c r="L25" s="66">
        <f>'2.1'!D26</f>
        <v>4</v>
      </c>
      <c r="M25" s="66">
        <f>'2.2'!D26</f>
        <v>4</v>
      </c>
      <c r="N25" s="66">
        <f>'2.3'!D26</f>
        <v>4</v>
      </c>
      <c r="O25" s="63">
        <f t="shared" si="69"/>
        <v>12</v>
      </c>
      <c r="P25" s="51" t="str">
        <f t="shared" si="110"/>
        <v>1-12</v>
      </c>
      <c r="Q25" s="51" t="str">
        <f t="shared" si="71"/>
        <v>1-17</v>
      </c>
      <c r="R25" s="66">
        <f>'3.1'!F25</f>
        <v>2</v>
      </c>
      <c r="S25" s="63">
        <f t="shared" si="72"/>
        <v>2</v>
      </c>
      <c r="T25" s="51" t="str">
        <f t="shared" si="111"/>
        <v>1-12</v>
      </c>
      <c r="U25" s="51" t="str">
        <f t="shared" si="74"/>
        <v>1-17</v>
      </c>
      <c r="V25" s="66">
        <f>'4.1'!F26</f>
        <v>2</v>
      </c>
      <c r="W25" s="66">
        <f>'4.2'!F26</f>
        <v>2</v>
      </c>
      <c r="X25" s="66">
        <f>'4.3'!F26</f>
        <v>2</v>
      </c>
      <c r="Y25" s="66">
        <f>'4.4'!F26</f>
        <v>2</v>
      </c>
      <c r="Z25" s="66">
        <f>'4.5'!F26</f>
        <v>2</v>
      </c>
      <c r="AA25" s="66">
        <f>'4.6'!E26</f>
        <v>2</v>
      </c>
      <c r="AB25" s="63">
        <f t="shared" si="75"/>
        <v>12</v>
      </c>
      <c r="AC25" s="51" t="str">
        <f t="shared" si="112"/>
        <v>1-10</v>
      </c>
      <c r="AD25" s="51" t="str">
        <f t="shared" si="77"/>
        <v>1-15</v>
      </c>
      <c r="AE25" s="66">
        <f>'5.1'!D26</f>
        <v>4</v>
      </c>
      <c r="AF25" s="66">
        <f>'5.2'!D26</f>
        <v>4</v>
      </c>
      <c r="AG25" s="63">
        <f t="shared" si="78"/>
        <v>8</v>
      </c>
      <c r="AH25" s="51" t="str">
        <f t="shared" si="113"/>
        <v>1-14</v>
      </c>
      <c r="AI25" s="51" t="str">
        <f t="shared" si="80"/>
        <v>1-20</v>
      </c>
      <c r="AJ25" s="66">
        <f>'6.1'!F26</f>
        <v>3</v>
      </c>
      <c r="AK25" s="63">
        <f t="shared" si="81"/>
        <v>3</v>
      </c>
      <c r="AL25" s="51" t="str">
        <f t="shared" si="114"/>
        <v>1-11</v>
      </c>
      <c r="AM25" s="51" t="str">
        <f t="shared" si="83"/>
        <v>1-15</v>
      </c>
      <c r="AN25" s="66">
        <f>'7.1'!E26</f>
        <v>3</v>
      </c>
      <c r="AO25" s="66">
        <f>'7.2'!F25</f>
        <v>2</v>
      </c>
      <c r="AP25" s="63">
        <f t="shared" si="84"/>
        <v>5</v>
      </c>
      <c r="AQ25" s="51" t="str">
        <f t="shared" si="115"/>
        <v>1-11</v>
      </c>
      <c r="AR25" s="51" t="str">
        <f t="shared" si="86"/>
        <v>1-16</v>
      </c>
      <c r="AS25" s="65">
        <f>'8.1'!G25</f>
        <v>3</v>
      </c>
      <c r="AT25" s="65">
        <f>'8.2'!G25</f>
        <v>3</v>
      </c>
      <c r="AU25" s="65">
        <f>'8.3'!G25</f>
        <v>3</v>
      </c>
      <c r="AV25" s="65">
        <f>'8.4'!G26</f>
        <v>3</v>
      </c>
      <c r="AW25" s="63">
        <f t="shared" si="87"/>
        <v>12</v>
      </c>
      <c r="AX25" s="51" t="str">
        <f t="shared" si="116"/>
        <v>1-8</v>
      </c>
      <c r="AY25" s="51" t="str">
        <f t="shared" si="89"/>
        <v>1-13</v>
      </c>
      <c r="AZ25" s="66">
        <f>'9.1'!H25</f>
        <v>2</v>
      </c>
      <c r="BA25" s="66">
        <f>'9.2'!H25</f>
        <v>2</v>
      </c>
      <c r="BB25" s="66">
        <f>'9.3'!H25</f>
        <v>2</v>
      </c>
      <c r="BC25" s="66">
        <f>'9.4'!H26</f>
        <v>2</v>
      </c>
      <c r="BD25" s="66">
        <f>'9.5'!H25</f>
        <v>2</v>
      </c>
      <c r="BE25" s="66">
        <f>'9.6'!H25</f>
        <v>2</v>
      </c>
      <c r="BF25" s="67">
        <f t="shared" si="90"/>
        <v>12</v>
      </c>
      <c r="BG25" s="51" t="str">
        <f t="shared" si="117"/>
        <v>1-8</v>
      </c>
      <c r="BH25" s="51" t="str">
        <f t="shared" si="92"/>
        <v>1-14</v>
      </c>
      <c r="BI25" s="66">
        <f>'10.1'!H25</f>
        <v>2</v>
      </c>
      <c r="BJ25" s="66">
        <f>'10.2'!H26</f>
        <v>2</v>
      </c>
      <c r="BK25" s="67">
        <f t="shared" si="93"/>
        <v>4</v>
      </c>
      <c r="BL25" s="51" t="str">
        <f t="shared" si="118"/>
        <v>1-9</v>
      </c>
      <c r="BM25" s="51" t="str">
        <f t="shared" si="95"/>
        <v>1-11</v>
      </c>
      <c r="BN25" s="66">
        <f>'11.1'!G26</f>
        <v>3</v>
      </c>
      <c r="BO25" s="66">
        <f>'11.2'!G25</f>
        <v>3</v>
      </c>
      <c r="BP25" s="66">
        <f>'11.3'!G25</f>
        <v>3</v>
      </c>
      <c r="BQ25" s="66">
        <f>'11.4'!G26</f>
        <v>3</v>
      </c>
      <c r="BR25" s="63">
        <f t="shared" si="96"/>
        <v>12</v>
      </c>
      <c r="BS25" s="51" t="str">
        <f t="shared" si="119"/>
        <v>1-10</v>
      </c>
      <c r="BT25" s="51" t="str">
        <f t="shared" si="98"/>
        <v>1-15</v>
      </c>
      <c r="BU25" s="66">
        <f>'12.1'!E25</f>
        <v>1</v>
      </c>
      <c r="BV25" s="63">
        <f t="shared" si="120"/>
        <v>1</v>
      </c>
      <c r="BW25" s="51" t="str">
        <f t="shared" si="121"/>
        <v>1-13</v>
      </c>
      <c r="BX25" s="51" t="str">
        <f t="shared" si="101"/>
        <v>1-19</v>
      </c>
      <c r="BY25" s="66">
        <f>'13.1'!F26</f>
        <v>2</v>
      </c>
      <c r="BZ25" s="66">
        <f>'13.2'!E26</f>
        <v>2</v>
      </c>
      <c r="CA25" s="66">
        <f>'13.3'!F25</f>
        <v>2</v>
      </c>
      <c r="CB25" s="67">
        <f t="shared" si="102"/>
        <v>6</v>
      </c>
      <c r="CC25" s="51" t="str">
        <f t="shared" si="122"/>
        <v>1-8</v>
      </c>
      <c r="CD25" s="51" t="str">
        <f t="shared" si="104"/>
        <v>1-12</v>
      </c>
      <c r="CE25" s="68">
        <f>'14.1'!F26</f>
        <v>1.5</v>
      </c>
      <c r="CF25" s="69">
        <f t="shared" si="105"/>
        <v>1.5</v>
      </c>
      <c r="CG25" s="51" t="str">
        <f t="shared" si="123"/>
        <v>1-12</v>
      </c>
      <c r="CH25" s="51" t="str">
        <f t="shared" si="107"/>
        <v>1-18</v>
      </c>
    </row>
    <row r="26" s="52" customFormat="1" ht="15.75" customHeight="1">
      <c r="A26" s="41" t="s">
        <v>32</v>
      </c>
      <c r="B26" s="51" t="str">
        <f t="shared" si="62"/>
        <v>6-8</v>
      </c>
      <c r="C26" s="51" t="str">
        <f t="shared" si="108"/>
        <v>4-6</v>
      </c>
      <c r="D26" s="63">
        <f t="shared" si="64"/>
        <v>95</v>
      </c>
      <c r="E26" s="64">
        <f t="shared" si="65"/>
        <v>95</v>
      </c>
      <c r="F26" s="65">
        <f>'1.1'!H26</f>
        <v>4</v>
      </c>
      <c r="G26" s="65">
        <f>'1.2'!F26</f>
        <v>2</v>
      </c>
      <c r="H26" s="65">
        <f>'1.3'!F26</f>
        <v>2</v>
      </c>
      <c r="I26" s="63">
        <f t="shared" si="66"/>
        <v>8</v>
      </c>
      <c r="J26" s="51" t="str">
        <f t="shared" si="109"/>
        <v>1-12</v>
      </c>
      <c r="K26" s="51" t="str">
        <f t="shared" si="68"/>
        <v>1-18</v>
      </c>
      <c r="L26" s="66">
        <f>'2.1'!D27</f>
        <v>4</v>
      </c>
      <c r="M26" s="66">
        <f>'2.2'!D27</f>
        <v>4</v>
      </c>
      <c r="N26" s="66">
        <f>'2.3'!D27</f>
        <v>4</v>
      </c>
      <c r="O26" s="63">
        <f t="shared" si="69"/>
        <v>12</v>
      </c>
      <c r="P26" s="51" t="str">
        <f t="shared" si="110"/>
        <v>1-12</v>
      </c>
      <c r="Q26" s="51" t="str">
        <f t="shared" si="71"/>
        <v>1-17</v>
      </c>
      <c r="R26" s="66">
        <f>'3.1'!F26</f>
        <v>2</v>
      </c>
      <c r="S26" s="63">
        <f t="shared" si="72"/>
        <v>2</v>
      </c>
      <c r="T26" s="51" t="str">
        <f t="shared" si="111"/>
        <v>1-12</v>
      </c>
      <c r="U26" s="51" t="str">
        <f t="shared" si="74"/>
        <v>1-17</v>
      </c>
      <c r="V26" s="66">
        <f>'4.1'!F27</f>
        <v>2</v>
      </c>
      <c r="W26" s="66">
        <f>'4.2'!F27</f>
        <v>2</v>
      </c>
      <c r="X26" s="66">
        <f>'4.3'!F27</f>
        <v>2</v>
      </c>
      <c r="Y26" s="66">
        <f>'4.4'!F27</f>
        <v>2</v>
      </c>
      <c r="Z26" s="66">
        <f>'4.5'!F27</f>
        <v>2</v>
      </c>
      <c r="AA26" s="66">
        <f>'4.6'!E27</f>
        <v>2</v>
      </c>
      <c r="AB26" s="63">
        <f t="shared" si="75"/>
        <v>12</v>
      </c>
      <c r="AC26" s="51" t="str">
        <f t="shared" si="112"/>
        <v>1-10</v>
      </c>
      <c r="AD26" s="51" t="str">
        <f t="shared" si="77"/>
        <v>1-15</v>
      </c>
      <c r="AE26" s="66">
        <f>'5.1'!D27</f>
        <v>4</v>
      </c>
      <c r="AF26" s="66">
        <f>'5.2'!D27</f>
        <v>4</v>
      </c>
      <c r="AG26" s="63">
        <f t="shared" si="78"/>
        <v>8</v>
      </c>
      <c r="AH26" s="51" t="str">
        <f t="shared" si="113"/>
        <v>1-14</v>
      </c>
      <c r="AI26" s="51" t="str">
        <f t="shared" si="80"/>
        <v>1-20</v>
      </c>
      <c r="AJ26" s="66">
        <f>'6.1'!F27</f>
        <v>3</v>
      </c>
      <c r="AK26" s="63">
        <f t="shared" si="81"/>
        <v>3</v>
      </c>
      <c r="AL26" s="51" t="str">
        <f t="shared" si="114"/>
        <v>1-11</v>
      </c>
      <c r="AM26" s="51" t="str">
        <f t="shared" si="83"/>
        <v>1-15</v>
      </c>
      <c r="AN26" s="66">
        <f>'7.1'!E27</f>
        <v>3</v>
      </c>
      <c r="AO26" s="66">
        <f>'7.2'!F26</f>
        <v>2</v>
      </c>
      <c r="AP26" s="63">
        <f t="shared" si="84"/>
        <v>5</v>
      </c>
      <c r="AQ26" s="51" t="str">
        <f t="shared" si="115"/>
        <v>1-11</v>
      </c>
      <c r="AR26" s="51" t="str">
        <f t="shared" si="86"/>
        <v>1-16</v>
      </c>
      <c r="AS26" s="65">
        <f>'8.1'!G26</f>
        <v>3</v>
      </c>
      <c r="AT26" s="65">
        <f>'8.2'!G26</f>
        <v>0</v>
      </c>
      <c r="AU26" s="65">
        <f>'8.3'!G26</f>
        <v>3</v>
      </c>
      <c r="AV26" s="65">
        <f>'8.4'!G27</f>
        <v>3</v>
      </c>
      <c r="AW26" s="63">
        <f t="shared" si="87"/>
        <v>9</v>
      </c>
      <c r="AX26" s="51" t="str">
        <f t="shared" si="116"/>
        <v>10-12</v>
      </c>
      <c r="AY26" s="51" t="str">
        <f t="shared" si="89"/>
        <v>15-18</v>
      </c>
      <c r="AZ26" s="66">
        <f>'9.1'!H26</f>
        <v>2</v>
      </c>
      <c r="BA26" s="66">
        <f>'9.2'!H26</f>
        <v>2</v>
      </c>
      <c r="BB26" s="66">
        <f>'9.3'!H26</f>
        <v>2</v>
      </c>
      <c r="BC26" s="66">
        <f>'9.4'!H27</f>
        <v>2</v>
      </c>
      <c r="BD26" s="66">
        <f>'9.5'!H26</f>
        <v>2</v>
      </c>
      <c r="BE26" s="66">
        <f>'9.6'!H26</f>
        <v>2</v>
      </c>
      <c r="BF26" s="67">
        <f t="shared" si="90"/>
        <v>12</v>
      </c>
      <c r="BG26" s="51" t="str">
        <f t="shared" si="117"/>
        <v>1-8</v>
      </c>
      <c r="BH26" s="51" t="str">
        <f t="shared" si="92"/>
        <v>1-14</v>
      </c>
      <c r="BI26" s="66">
        <f>'10.1'!H26</f>
        <v>2</v>
      </c>
      <c r="BJ26" s="66">
        <f>'10.2'!H27</f>
        <v>2</v>
      </c>
      <c r="BK26" s="67">
        <f t="shared" si="93"/>
        <v>4</v>
      </c>
      <c r="BL26" s="51" t="str">
        <f t="shared" si="118"/>
        <v>1-9</v>
      </c>
      <c r="BM26" s="51" t="str">
        <f t="shared" si="95"/>
        <v>1-11</v>
      </c>
      <c r="BN26" s="66">
        <f>'11.1'!G27</f>
        <v>3</v>
      </c>
      <c r="BO26" s="66">
        <f>'11.2'!G26</f>
        <v>3</v>
      </c>
      <c r="BP26" s="66">
        <f>'11.3'!G26</f>
        <v>3</v>
      </c>
      <c r="BQ26" s="66">
        <f>'11.4'!G27</f>
        <v>3</v>
      </c>
      <c r="BR26" s="63">
        <f t="shared" si="96"/>
        <v>12</v>
      </c>
      <c r="BS26" s="51" t="str">
        <f t="shared" si="119"/>
        <v>1-10</v>
      </c>
      <c r="BT26" s="51" t="str">
        <f t="shared" si="98"/>
        <v>1-15</v>
      </c>
      <c r="BU26" s="66">
        <f>'12.1'!E26</f>
        <v>1</v>
      </c>
      <c r="BV26" s="63">
        <f t="shared" si="120"/>
        <v>1</v>
      </c>
      <c r="BW26" s="51" t="str">
        <f t="shared" si="121"/>
        <v>1-13</v>
      </c>
      <c r="BX26" s="51" t="str">
        <f t="shared" si="101"/>
        <v>1-19</v>
      </c>
      <c r="BY26" s="66">
        <f>'13.1'!F27</f>
        <v>2</v>
      </c>
      <c r="BZ26" s="66">
        <f>'13.2'!E27</f>
        <v>2</v>
      </c>
      <c r="CA26" s="66">
        <f>'13.3'!F26</f>
        <v>2</v>
      </c>
      <c r="CB26" s="67">
        <f t="shared" si="102"/>
        <v>6</v>
      </c>
      <c r="CC26" s="51" t="str">
        <f t="shared" si="122"/>
        <v>1-8</v>
      </c>
      <c r="CD26" s="51" t="str">
        <f t="shared" si="104"/>
        <v>1-12</v>
      </c>
      <c r="CE26" s="68">
        <f>'14.1'!F27</f>
        <v>1</v>
      </c>
      <c r="CF26" s="69">
        <f t="shared" si="105"/>
        <v>1</v>
      </c>
      <c r="CG26" s="51" t="str">
        <f t="shared" si="123"/>
        <v>13-14</v>
      </c>
      <c r="CH26" s="51" t="str">
        <f t="shared" si="107"/>
        <v>19-20</v>
      </c>
    </row>
    <row r="27" ht="15.75" customHeight="1">
      <c r="A27" s="41" t="s">
        <v>33</v>
      </c>
      <c r="B27" s="51" t="str">
        <f t="shared" si="62"/>
        <v>6-8</v>
      </c>
      <c r="C27" s="51" t="str">
        <f t="shared" si="108"/>
        <v>4-6</v>
      </c>
      <c r="D27" s="63">
        <f t="shared" si="64"/>
        <v>95</v>
      </c>
      <c r="E27" s="64">
        <f t="shared" si="65"/>
        <v>95</v>
      </c>
      <c r="F27" s="65">
        <f>'1.1'!H27</f>
        <v>4</v>
      </c>
      <c r="G27" s="65">
        <f>'1.2'!F27</f>
        <v>2</v>
      </c>
      <c r="H27" s="65">
        <f>'1.3'!F27</f>
        <v>2</v>
      </c>
      <c r="I27" s="63">
        <f t="shared" si="66"/>
        <v>8</v>
      </c>
      <c r="J27" s="51" t="str">
        <f t="shared" si="109"/>
        <v>1-12</v>
      </c>
      <c r="K27" s="51" t="str">
        <f t="shared" si="68"/>
        <v>1-18</v>
      </c>
      <c r="L27" s="66">
        <f>'2.1'!D28</f>
        <v>4</v>
      </c>
      <c r="M27" s="66">
        <f>'2.2'!D28</f>
        <v>4</v>
      </c>
      <c r="N27" s="66">
        <f>'2.3'!D28</f>
        <v>4</v>
      </c>
      <c r="O27" s="63">
        <f t="shared" si="69"/>
        <v>12</v>
      </c>
      <c r="P27" s="51" t="str">
        <f t="shared" si="110"/>
        <v>1-12</v>
      </c>
      <c r="Q27" s="51" t="str">
        <f t="shared" si="71"/>
        <v>1-17</v>
      </c>
      <c r="R27" s="66">
        <f>'3.1'!F27</f>
        <v>2</v>
      </c>
      <c r="S27" s="63">
        <f t="shared" si="72"/>
        <v>2</v>
      </c>
      <c r="T27" s="51" t="str">
        <f t="shared" si="111"/>
        <v>1-12</v>
      </c>
      <c r="U27" s="51" t="str">
        <f t="shared" si="74"/>
        <v>1-17</v>
      </c>
      <c r="V27" s="66">
        <f>'4.1'!F28</f>
        <v>2</v>
      </c>
      <c r="W27" s="66">
        <f>'4.2'!F28</f>
        <v>2</v>
      </c>
      <c r="X27" s="66">
        <f>'4.3'!F28</f>
        <v>2</v>
      </c>
      <c r="Y27" s="66">
        <f>'4.4'!F28</f>
        <v>2</v>
      </c>
      <c r="Z27" s="66">
        <f>'4.5'!F28</f>
        <v>2</v>
      </c>
      <c r="AA27" s="66">
        <f>'4.6'!E28</f>
        <v>2</v>
      </c>
      <c r="AB27" s="63">
        <f t="shared" si="75"/>
        <v>12</v>
      </c>
      <c r="AC27" s="51" t="str">
        <f t="shared" si="112"/>
        <v>1-10</v>
      </c>
      <c r="AD27" s="51" t="str">
        <f t="shared" si="77"/>
        <v>1-15</v>
      </c>
      <c r="AE27" s="66">
        <f>'5.1'!D28</f>
        <v>4</v>
      </c>
      <c r="AF27" s="66">
        <f>'5.2'!D28</f>
        <v>4</v>
      </c>
      <c r="AG27" s="63">
        <f t="shared" si="78"/>
        <v>8</v>
      </c>
      <c r="AH27" s="51" t="str">
        <f t="shared" si="113"/>
        <v>1-14</v>
      </c>
      <c r="AI27" s="51" t="str">
        <f t="shared" si="80"/>
        <v>1-20</v>
      </c>
      <c r="AJ27" s="66">
        <f>'6.1'!F28</f>
        <v>1.5</v>
      </c>
      <c r="AK27" s="63">
        <f t="shared" si="81"/>
        <v>1.5</v>
      </c>
      <c r="AL27" s="51" t="str">
        <f t="shared" si="114"/>
        <v>12</v>
      </c>
      <c r="AM27" s="51" t="str">
        <f t="shared" si="83"/>
        <v>16-17</v>
      </c>
      <c r="AN27" s="66">
        <f>'7.1'!E28</f>
        <v>3</v>
      </c>
      <c r="AO27" s="66">
        <f>'7.2'!F27</f>
        <v>2</v>
      </c>
      <c r="AP27" s="63">
        <f t="shared" si="84"/>
        <v>5</v>
      </c>
      <c r="AQ27" s="51" t="str">
        <f t="shared" si="115"/>
        <v>1-11</v>
      </c>
      <c r="AR27" s="51" t="str">
        <f t="shared" si="86"/>
        <v>1-16</v>
      </c>
      <c r="AS27" s="65">
        <f>'8.1'!G27</f>
        <v>3</v>
      </c>
      <c r="AT27" s="65">
        <f>'8.2'!G27</f>
        <v>3</v>
      </c>
      <c r="AU27" s="65">
        <f>'8.3'!G27</f>
        <v>3</v>
      </c>
      <c r="AV27" s="65">
        <f>'8.4'!G28</f>
        <v>3</v>
      </c>
      <c r="AW27" s="63">
        <f t="shared" si="87"/>
        <v>12</v>
      </c>
      <c r="AX27" s="51" t="str">
        <f t="shared" si="116"/>
        <v>1-8</v>
      </c>
      <c r="AY27" s="51" t="str">
        <f t="shared" si="89"/>
        <v>1-13</v>
      </c>
      <c r="AZ27" s="66">
        <f>'9.1'!H27</f>
        <v>2</v>
      </c>
      <c r="BA27" s="66">
        <f>'9.2'!H27</f>
        <v>2</v>
      </c>
      <c r="BB27" s="66">
        <f>'9.3'!H27</f>
        <v>2</v>
      </c>
      <c r="BC27" s="66">
        <f>'9.4'!H28</f>
        <v>2</v>
      </c>
      <c r="BD27" s="66">
        <f>'9.5'!H27</f>
        <v>2</v>
      </c>
      <c r="BE27" s="66">
        <f>'9.6'!H27</f>
        <v>2</v>
      </c>
      <c r="BF27" s="67">
        <f t="shared" si="90"/>
        <v>12</v>
      </c>
      <c r="BG27" s="51" t="str">
        <f t="shared" si="117"/>
        <v>1-8</v>
      </c>
      <c r="BH27" s="51" t="str">
        <f t="shared" si="92"/>
        <v>1-14</v>
      </c>
      <c r="BI27" s="66">
        <f>'10.1'!H27</f>
        <v>2</v>
      </c>
      <c r="BJ27" s="66">
        <f>'10.2'!H28</f>
        <v>2</v>
      </c>
      <c r="BK27" s="67">
        <f t="shared" si="93"/>
        <v>4</v>
      </c>
      <c r="BL27" s="51" t="str">
        <f t="shared" si="118"/>
        <v>1-9</v>
      </c>
      <c r="BM27" s="51" t="str">
        <f t="shared" si="95"/>
        <v>1-11</v>
      </c>
      <c r="BN27" s="66">
        <f>'11.1'!G28</f>
        <v>3</v>
      </c>
      <c r="BO27" s="66">
        <f>'11.2'!G27</f>
        <v>3</v>
      </c>
      <c r="BP27" s="66">
        <f>'11.3'!G27</f>
        <v>3</v>
      </c>
      <c r="BQ27" s="66">
        <f>'11.4'!G28</f>
        <v>3</v>
      </c>
      <c r="BR27" s="63">
        <f t="shared" si="96"/>
        <v>12</v>
      </c>
      <c r="BS27" s="51" t="str">
        <f t="shared" si="119"/>
        <v>1-10</v>
      </c>
      <c r="BT27" s="51" t="str">
        <f t="shared" si="98"/>
        <v>1-15</v>
      </c>
      <c r="BU27" s="66">
        <f>'12.1'!E27</f>
        <v>1</v>
      </c>
      <c r="BV27" s="63">
        <f t="shared" si="120"/>
        <v>1</v>
      </c>
      <c r="BW27" s="51" t="str">
        <f t="shared" si="121"/>
        <v>1-13</v>
      </c>
      <c r="BX27" s="51" t="str">
        <f t="shared" si="101"/>
        <v>1-19</v>
      </c>
      <c r="BY27" s="66">
        <f>'13.1'!F28</f>
        <v>1</v>
      </c>
      <c r="BZ27" s="66">
        <f>'13.2'!E28</f>
        <v>1</v>
      </c>
      <c r="CA27" s="66">
        <f>'13.3'!F27</f>
        <v>2</v>
      </c>
      <c r="CB27" s="67">
        <f t="shared" si="102"/>
        <v>4</v>
      </c>
      <c r="CC27" s="51" t="str">
        <f t="shared" si="122"/>
        <v>9-13</v>
      </c>
      <c r="CD27" s="51" t="str">
        <f t="shared" si="104"/>
        <v>15-19</v>
      </c>
      <c r="CE27" s="68">
        <f>'14.1'!F28</f>
        <v>1.5</v>
      </c>
      <c r="CF27" s="69">
        <f t="shared" si="105"/>
        <v>1.5</v>
      </c>
      <c r="CG27" s="51" t="str">
        <f t="shared" si="123"/>
        <v>1-12</v>
      </c>
      <c r="CH27" s="51" t="str">
        <f t="shared" si="107"/>
        <v>1-18</v>
      </c>
    </row>
    <row r="28" ht="15.75" customHeight="1"/>
  </sheetData>
  <mergeCells count="44">
    <mergeCell ref="B2:E2"/>
    <mergeCell ref="F2:K2"/>
    <mergeCell ref="L2:Q2"/>
    <mergeCell ref="R2:U2"/>
    <mergeCell ref="V2:X2"/>
    <mergeCell ref="Y2:AD2"/>
    <mergeCell ref="AE2:AI2"/>
    <mergeCell ref="AJ2:AM2"/>
    <mergeCell ref="AN2:AR2"/>
    <mergeCell ref="AS2:AY2"/>
    <mergeCell ref="AZ2:BH2"/>
    <mergeCell ref="BI2:BM2"/>
    <mergeCell ref="BN2:BT2"/>
    <mergeCell ref="BU2:BX2"/>
    <mergeCell ref="BY2:CD2"/>
    <mergeCell ref="CE2:CH2"/>
    <mergeCell ref="J3:J5"/>
    <mergeCell ref="K3:K5"/>
    <mergeCell ref="P3:P5"/>
    <mergeCell ref="Q3:Q5"/>
    <mergeCell ref="T3:T5"/>
    <mergeCell ref="U3:U5"/>
    <mergeCell ref="AC3:AC5"/>
    <mergeCell ref="AD3:AD5"/>
    <mergeCell ref="AH3:AH5"/>
    <mergeCell ref="AI3:AI5"/>
    <mergeCell ref="AL3:AL5"/>
    <mergeCell ref="AM3:AM5"/>
    <mergeCell ref="AQ3:AQ5"/>
    <mergeCell ref="AR3:AR5"/>
    <mergeCell ref="AX3:AX5"/>
    <mergeCell ref="AY3:AY5"/>
    <mergeCell ref="BG3:BG5"/>
    <mergeCell ref="BH3:BH5"/>
    <mergeCell ref="BL3:BL5"/>
    <mergeCell ref="BM3:BM5"/>
    <mergeCell ref="BS3:BS5"/>
    <mergeCell ref="BT3:BT5"/>
    <mergeCell ref="BW3:BW5"/>
    <mergeCell ref="BX3:BX5"/>
    <mergeCell ref="CC3:CC5"/>
    <mergeCell ref="CD3:CD5"/>
    <mergeCell ref="CG3:CG5"/>
    <mergeCell ref="CH3:CH5"/>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0"/>
  </sheetPr>
  <sheetViews>
    <sheetView showRuler="1" zoomScale="100" workbookViewId="0">
      <selection activeCell="F8" activeCellId="0" sqref="F8"/>
    </sheetView>
  </sheetViews>
  <sheetFormatPr defaultColWidth="8.85546875" defaultRowHeight="14.25"/>
  <cols>
    <col bestFit="1" customWidth="1" min="1" max="1" style="228" width="22"/>
    <col bestFit="1" customWidth="1" min="2" max="2" style="229" width="42.7109375"/>
    <col customWidth="1" min="3" max="3" style="230" width="6.7109375"/>
    <col customWidth="1" hidden="1" min="4" max="4" style="229" width="18.85546875"/>
    <col customWidth="1" min="5" max="5" style="231" width="7.7109375"/>
    <col bestFit="1" customWidth="1" min="6" max="6" style="229" width="21.7109375"/>
    <col bestFit="1" customWidth="1" min="7" max="7" style="229" width="12.85546875"/>
    <col customWidth="1" hidden="1" min="8" max="8" style="228" width="41.85546875"/>
    <col customWidth="1" hidden="1" min="9" max="9" style="228" width="0"/>
    <col customWidth="1" hidden="1" min="10" max="10" style="228" width="10.85546875"/>
    <col customWidth="1" hidden="1" min="11" max="11" style="228" width="0"/>
    <col customWidth="1" hidden="1" min="12" max="12" style="228" width="31"/>
    <col customWidth="1" hidden="1" min="13" max="13" style="228" width="0"/>
    <col customWidth="1" min="14" max="14" style="228" width="8.85546875"/>
    <col min="15" max="16384" style="228" width="8.85546875"/>
  </cols>
  <sheetData>
    <row r="1" ht="39" customHeight="1">
      <c r="A1" s="294" t="s">
        <v>443</v>
      </c>
      <c r="B1" s="294"/>
      <c r="C1" s="294"/>
      <c r="D1" s="294"/>
      <c r="E1" s="294"/>
      <c r="F1" s="294"/>
      <c r="G1" s="294"/>
      <c r="H1" s="294"/>
      <c r="I1" s="294"/>
      <c r="J1" s="294"/>
      <c r="K1" s="294"/>
      <c r="L1" s="294"/>
      <c r="M1" s="294"/>
      <c r="N1" s="348"/>
      <c r="O1" s="313"/>
      <c r="P1" s="313"/>
    </row>
    <row r="2" s="238" customFormat="1" ht="169.5" customHeight="1">
      <c r="A2" s="349" t="s">
        <v>140</v>
      </c>
      <c r="B2" s="349"/>
      <c r="C2" s="349"/>
      <c r="D2" s="349"/>
      <c r="E2" s="349"/>
      <c r="F2" s="349"/>
      <c r="G2" s="349"/>
      <c r="H2" s="349"/>
      <c r="I2" s="349"/>
      <c r="J2" s="349"/>
      <c r="K2" s="349"/>
      <c r="L2" s="349"/>
      <c r="M2" s="349"/>
    </row>
    <row r="3" ht="42">
      <c r="A3" s="188" t="s">
        <v>315</v>
      </c>
      <c r="B3" s="189" t="s">
        <v>139</v>
      </c>
      <c r="C3" s="189" t="s">
        <v>444</v>
      </c>
      <c r="D3" s="240"/>
      <c r="E3" s="240"/>
      <c r="F3" s="190" t="s">
        <v>445</v>
      </c>
      <c r="G3" s="190" t="s">
        <v>260</v>
      </c>
      <c r="H3" s="350" t="s">
        <v>139</v>
      </c>
      <c r="I3" s="351" t="s">
        <v>444</v>
      </c>
      <c r="J3" s="352"/>
      <c r="K3" s="352"/>
      <c r="L3" s="353" t="s">
        <v>446</v>
      </c>
      <c r="M3" s="354" t="s">
        <v>260</v>
      </c>
    </row>
    <row r="4" s="228" customFormat="1" ht="17.25" customHeight="1">
      <c r="A4" s="190"/>
      <c r="B4" s="355" t="s">
        <v>141</v>
      </c>
      <c r="C4" s="244" t="s">
        <v>261</v>
      </c>
      <c r="D4" s="188"/>
      <c r="E4" s="245" t="s">
        <v>5</v>
      </c>
      <c r="F4" s="190"/>
      <c r="G4" s="190"/>
      <c r="H4" s="356" t="s">
        <v>141</v>
      </c>
      <c r="I4" s="244" t="s">
        <v>261</v>
      </c>
      <c r="J4" s="188" t="s">
        <v>320</v>
      </c>
      <c r="K4" s="245" t="s">
        <v>5</v>
      </c>
      <c r="L4" s="152"/>
      <c r="M4" s="357"/>
    </row>
    <row r="5" s="228" customFormat="1" ht="14.25" customHeight="1">
      <c r="A5" s="190"/>
      <c r="B5" s="355" t="s">
        <v>142</v>
      </c>
      <c r="C5" s="244"/>
      <c r="D5" s="188"/>
      <c r="E5" s="245"/>
      <c r="F5" s="190"/>
      <c r="G5" s="190"/>
      <c r="H5" s="356" t="s">
        <v>142</v>
      </c>
      <c r="I5" s="244"/>
      <c r="J5" s="188"/>
      <c r="K5" s="245"/>
      <c r="L5" s="152"/>
      <c r="M5" s="357"/>
    </row>
    <row r="6" s="228" customFormat="1" ht="14.25" customHeight="1">
      <c r="A6" s="190"/>
      <c r="B6" s="355" t="s">
        <v>143</v>
      </c>
      <c r="C6" s="244"/>
      <c r="D6" s="188"/>
      <c r="E6" s="245"/>
      <c r="F6" s="190"/>
      <c r="G6" s="190"/>
      <c r="H6" s="356" t="s">
        <v>143</v>
      </c>
      <c r="I6" s="244"/>
      <c r="J6" s="188"/>
      <c r="K6" s="245"/>
      <c r="L6" s="152"/>
      <c r="M6" s="357"/>
    </row>
    <row r="7" s="228" customFormat="1" ht="21.75" hidden="1">
      <c r="A7" s="160" t="s">
        <v>38</v>
      </c>
      <c r="B7" s="248"/>
      <c r="C7" s="249"/>
      <c r="D7" s="250"/>
      <c r="E7" s="251"/>
      <c r="F7" s="358"/>
      <c r="G7" s="359"/>
      <c r="H7" s="360"/>
      <c r="I7" s="249"/>
      <c r="J7" s="250"/>
      <c r="K7" s="361"/>
      <c r="L7" s="252"/>
      <c r="M7" s="362"/>
    </row>
    <row r="8" s="228" customFormat="1" ht="15" customHeight="1">
      <c r="A8" s="163" t="s">
        <v>13</v>
      </c>
      <c r="B8" s="172" t="s">
        <v>142</v>
      </c>
      <c r="C8" s="268">
        <v>1</v>
      </c>
      <c r="D8" s="183"/>
      <c r="E8" s="269">
        <v>1</v>
      </c>
      <c r="F8" s="282" t="s">
        <v>447</v>
      </c>
      <c r="G8" s="167"/>
      <c r="H8" s="363" t="s">
        <v>143</v>
      </c>
      <c r="I8" s="268">
        <v>0</v>
      </c>
      <c r="J8" s="364"/>
      <c r="K8" s="365">
        <v>0</v>
      </c>
      <c r="L8" s="366" t="s">
        <v>448</v>
      </c>
      <c r="M8" s="367" t="s">
        <v>449</v>
      </c>
    </row>
    <row r="9" s="228" customFormat="1" ht="15" customHeight="1">
      <c r="A9" s="163" t="s">
        <v>14</v>
      </c>
      <c r="B9" s="172" t="s">
        <v>141</v>
      </c>
      <c r="C9" s="268">
        <v>3</v>
      </c>
      <c r="D9" s="183"/>
      <c r="E9" s="269">
        <v>3</v>
      </c>
      <c r="F9" s="282"/>
      <c r="G9" s="167" t="s">
        <v>450</v>
      </c>
      <c r="H9" s="363" t="s">
        <v>143</v>
      </c>
      <c r="I9" s="268">
        <v>0</v>
      </c>
      <c r="J9" s="364"/>
      <c r="K9" s="368">
        <v>0</v>
      </c>
      <c r="L9" s="366" t="s">
        <v>448</v>
      </c>
      <c r="M9" s="367"/>
    </row>
    <row r="10" s="228" customFormat="1" ht="15" customHeight="1">
      <c r="A10" s="163" t="s">
        <v>15</v>
      </c>
      <c r="B10" s="172" t="s">
        <v>141</v>
      </c>
      <c r="C10" s="268">
        <v>3</v>
      </c>
      <c r="D10" s="183"/>
      <c r="E10" s="269">
        <v>3</v>
      </c>
      <c r="F10" s="190"/>
      <c r="G10" s="167" t="s">
        <v>451</v>
      </c>
      <c r="H10" s="363" t="s">
        <v>142</v>
      </c>
      <c r="I10" s="268">
        <v>1</v>
      </c>
      <c r="J10" s="364"/>
      <c r="K10" s="368">
        <v>1</v>
      </c>
      <c r="L10" s="369"/>
      <c r="M10" s="367" t="s">
        <v>451</v>
      </c>
    </row>
    <row r="11" s="228" customFormat="1" ht="15" customHeight="1">
      <c r="A11" s="163" t="s">
        <v>16</v>
      </c>
      <c r="B11" s="172" t="s">
        <v>141</v>
      </c>
      <c r="C11" s="268">
        <v>3</v>
      </c>
      <c r="D11" s="183"/>
      <c r="E11" s="269">
        <v>3</v>
      </c>
      <c r="F11" s="190"/>
      <c r="G11" s="203" t="s">
        <v>452</v>
      </c>
      <c r="H11" s="363" t="s">
        <v>143</v>
      </c>
      <c r="I11" s="268">
        <v>0</v>
      </c>
      <c r="J11" s="364"/>
      <c r="K11" s="368">
        <v>0</v>
      </c>
      <c r="L11" s="366" t="s">
        <v>448</v>
      </c>
      <c r="M11" s="370"/>
    </row>
    <row r="12" s="228" customFormat="1" ht="15" customHeight="1">
      <c r="A12" s="163" t="s">
        <v>17</v>
      </c>
      <c r="B12" s="172" t="s">
        <v>141</v>
      </c>
      <c r="C12" s="268">
        <v>3</v>
      </c>
      <c r="D12" s="183"/>
      <c r="E12" s="269">
        <v>3</v>
      </c>
      <c r="F12" s="172"/>
      <c r="G12" s="167" t="s">
        <v>453</v>
      </c>
      <c r="H12" s="363" t="s">
        <v>142</v>
      </c>
      <c r="I12" s="268">
        <v>1</v>
      </c>
      <c r="J12" s="364"/>
      <c r="K12" s="368">
        <v>1</v>
      </c>
      <c r="L12" s="371"/>
      <c r="M12" s="367" t="s">
        <v>454</v>
      </c>
    </row>
    <row r="13" s="228" customFormat="1" ht="15" customHeight="1">
      <c r="A13" s="163" t="s">
        <v>18</v>
      </c>
      <c r="B13" s="172" t="s">
        <v>141</v>
      </c>
      <c r="C13" s="268">
        <v>3</v>
      </c>
      <c r="D13" s="183"/>
      <c r="E13" s="269">
        <v>3</v>
      </c>
      <c r="F13" s="190"/>
      <c r="G13" s="167" t="s">
        <v>455</v>
      </c>
      <c r="H13" s="363" t="s">
        <v>143</v>
      </c>
      <c r="I13" s="268">
        <v>0</v>
      </c>
      <c r="J13" s="364"/>
      <c r="K13" s="372">
        <v>0</v>
      </c>
      <c r="L13" s="369" t="s">
        <v>456</v>
      </c>
      <c r="M13" s="367" t="s">
        <v>457</v>
      </c>
    </row>
    <row r="14" s="228" customFormat="1" ht="15" hidden="1" customHeight="1">
      <c r="A14" s="175" t="s">
        <v>19</v>
      </c>
      <c r="B14" s="274"/>
      <c r="C14" s="274"/>
      <c r="D14" s="275"/>
      <c r="E14" s="277"/>
      <c r="F14" s="277"/>
      <c r="G14" s="277"/>
      <c r="H14" s="373"/>
      <c r="I14" s="374"/>
      <c r="J14" s="375"/>
      <c r="K14" s="376"/>
      <c r="L14" s="159"/>
      <c r="M14" s="377"/>
    </row>
    <row r="15" s="228" customFormat="1" ht="15" customHeight="1">
      <c r="A15" s="163" t="s">
        <v>20</v>
      </c>
      <c r="B15" s="172" t="s">
        <v>141</v>
      </c>
      <c r="C15" s="268">
        <v>3</v>
      </c>
      <c r="D15" s="183"/>
      <c r="E15" s="269">
        <v>3</v>
      </c>
      <c r="F15" s="282"/>
      <c r="G15" s="167" t="s">
        <v>458</v>
      </c>
      <c r="H15" s="363" t="s">
        <v>143</v>
      </c>
      <c r="I15" s="268">
        <v>0</v>
      </c>
      <c r="J15" s="364"/>
      <c r="K15" s="365">
        <v>0</v>
      </c>
      <c r="L15" s="369" t="s">
        <v>459</v>
      </c>
      <c r="M15" s="367" t="s">
        <v>460</v>
      </c>
      <c r="O15" s="267"/>
    </row>
    <row r="16" s="228" customFormat="1" ht="15" customHeight="1">
      <c r="A16" s="163" t="s">
        <v>21</v>
      </c>
      <c r="B16" s="172" t="s">
        <v>141</v>
      </c>
      <c r="C16" s="268">
        <v>3</v>
      </c>
      <c r="D16" s="183"/>
      <c r="E16" s="269">
        <v>3</v>
      </c>
      <c r="F16" s="190"/>
      <c r="G16" s="184" t="s">
        <v>461</v>
      </c>
      <c r="H16" s="363" t="s">
        <v>141</v>
      </c>
      <c r="I16" s="268">
        <v>3</v>
      </c>
      <c r="J16" s="364"/>
      <c r="K16" s="368">
        <v>3</v>
      </c>
      <c r="L16" s="369"/>
      <c r="M16" s="378" t="s">
        <v>461</v>
      </c>
    </row>
    <row r="17" s="228" customFormat="1" ht="15" customHeight="1">
      <c r="A17" s="163" t="s">
        <v>22</v>
      </c>
      <c r="B17" s="172" t="s">
        <v>141</v>
      </c>
      <c r="C17" s="268">
        <v>3</v>
      </c>
      <c r="D17" s="183"/>
      <c r="E17" s="269">
        <v>3</v>
      </c>
      <c r="F17" s="190"/>
      <c r="G17" s="286" t="s">
        <v>462</v>
      </c>
      <c r="H17" s="363" t="s">
        <v>143</v>
      </c>
      <c r="I17" s="268">
        <v>0</v>
      </c>
      <c r="J17" s="364"/>
      <c r="K17" s="368">
        <v>0</v>
      </c>
      <c r="L17" s="369"/>
      <c r="M17" s="379" t="s">
        <v>440</v>
      </c>
    </row>
    <row r="18" s="228" customFormat="1" ht="15" customHeight="1">
      <c r="A18" s="163" t="s">
        <v>23</v>
      </c>
      <c r="B18" s="172" t="s">
        <v>141</v>
      </c>
      <c r="C18" s="268">
        <v>3</v>
      </c>
      <c r="D18" s="183"/>
      <c r="E18" s="269">
        <v>3</v>
      </c>
      <c r="F18" s="282"/>
      <c r="G18" s="167" t="s">
        <v>463</v>
      </c>
      <c r="H18" s="363" t="s">
        <v>143</v>
      </c>
      <c r="I18" s="268">
        <v>0</v>
      </c>
      <c r="J18" s="364"/>
      <c r="K18" s="368">
        <v>0</v>
      </c>
      <c r="L18" s="366" t="s">
        <v>448</v>
      </c>
      <c r="M18" s="367" t="s">
        <v>464</v>
      </c>
    </row>
    <row r="19" s="228" customFormat="1" ht="15" customHeight="1">
      <c r="A19" s="163" t="s">
        <v>24</v>
      </c>
      <c r="B19" s="172" t="s">
        <v>141</v>
      </c>
      <c r="C19" s="268">
        <v>3</v>
      </c>
      <c r="D19" s="183"/>
      <c r="E19" s="269">
        <v>3</v>
      </c>
      <c r="F19" s="282"/>
      <c r="G19" s="191" t="s">
        <v>465</v>
      </c>
      <c r="H19" s="363" t="s">
        <v>143</v>
      </c>
      <c r="I19" s="268">
        <v>0</v>
      </c>
      <c r="J19" s="364"/>
      <c r="K19" s="368">
        <v>0</v>
      </c>
      <c r="L19" s="366" t="s">
        <v>448</v>
      </c>
      <c r="M19" s="380" t="s">
        <v>466</v>
      </c>
    </row>
    <row r="20" s="267" customFormat="1" ht="15" customHeight="1">
      <c r="A20" s="163" t="s">
        <v>25</v>
      </c>
      <c r="B20" s="172" t="s">
        <v>141</v>
      </c>
      <c r="C20" s="268">
        <v>3</v>
      </c>
      <c r="D20" s="183"/>
      <c r="E20" s="269">
        <v>3</v>
      </c>
      <c r="F20" s="190"/>
      <c r="G20" s="191" t="s">
        <v>467</v>
      </c>
      <c r="H20" s="363" t="s">
        <v>143</v>
      </c>
      <c r="I20" s="268">
        <v>0</v>
      </c>
      <c r="J20" s="364"/>
      <c r="K20" s="368">
        <v>0</v>
      </c>
      <c r="L20" s="369" t="s">
        <v>456</v>
      </c>
      <c r="M20" s="381" t="s">
        <v>468</v>
      </c>
    </row>
    <row r="21" s="228" customFormat="1" ht="15" customHeight="1">
      <c r="A21" s="163" t="s">
        <v>26</v>
      </c>
      <c r="B21" s="172" t="s">
        <v>141</v>
      </c>
      <c r="C21" s="268">
        <v>3</v>
      </c>
      <c r="D21" s="183"/>
      <c r="E21" s="269">
        <v>3</v>
      </c>
      <c r="F21" s="382"/>
      <c r="G21" s="184" t="s">
        <v>469</v>
      </c>
      <c r="H21" s="363" t="s">
        <v>143</v>
      </c>
      <c r="I21" s="268">
        <v>0</v>
      </c>
      <c r="J21" s="364"/>
      <c r="K21" s="368">
        <v>0</v>
      </c>
      <c r="L21" s="383" t="s">
        <v>470</v>
      </c>
      <c r="M21" s="378" t="s">
        <v>471</v>
      </c>
      <c r="N21" s="307"/>
    </row>
    <row r="22" s="228" customFormat="1" ht="15" customHeight="1">
      <c r="A22" s="163" t="s">
        <v>27</v>
      </c>
      <c r="B22" s="172" t="s">
        <v>141</v>
      </c>
      <c r="C22" s="268">
        <v>3</v>
      </c>
      <c r="D22" s="183"/>
      <c r="E22" s="269">
        <v>3</v>
      </c>
      <c r="F22" s="164"/>
      <c r="G22" s="384" t="s">
        <v>472</v>
      </c>
      <c r="H22" s="363" t="s">
        <v>142</v>
      </c>
      <c r="I22" s="268">
        <v>1</v>
      </c>
      <c r="J22" s="364"/>
      <c r="K22" s="368">
        <v>1</v>
      </c>
      <c r="L22" s="371"/>
      <c r="M22" s="385" t="s">
        <v>473</v>
      </c>
      <c r="N22" s="386"/>
    </row>
    <row r="23" s="228" customFormat="1" ht="15" customHeight="1">
      <c r="A23" s="163" t="s">
        <v>28</v>
      </c>
      <c r="B23" s="172" t="s">
        <v>142</v>
      </c>
      <c r="C23" s="268">
        <v>1</v>
      </c>
      <c r="D23" s="183"/>
      <c r="E23" s="269">
        <v>1</v>
      </c>
      <c r="F23" s="190" t="s">
        <v>474</v>
      </c>
      <c r="G23" s="167" t="s">
        <v>475</v>
      </c>
      <c r="H23" s="363" t="s">
        <v>142</v>
      </c>
      <c r="I23" s="268">
        <v>1</v>
      </c>
      <c r="J23" s="364"/>
      <c r="K23" s="368">
        <v>1</v>
      </c>
      <c r="L23" s="371"/>
      <c r="M23" s="367" t="s">
        <v>476</v>
      </c>
    </row>
    <row r="24" s="228" customFormat="1" ht="15" customHeight="1">
      <c r="A24" s="163" t="s">
        <v>29</v>
      </c>
      <c r="B24" s="172" t="s">
        <v>143</v>
      </c>
      <c r="C24" s="268">
        <v>0</v>
      </c>
      <c r="D24" s="183"/>
      <c r="E24" s="269">
        <v>0</v>
      </c>
      <c r="F24" s="190" t="s">
        <v>477</v>
      </c>
      <c r="G24" s="167" t="s">
        <v>478</v>
      </c>
      <c r="H24" s="363" t="s">
        <v>142</v>
      </c>
      <c r="I24" s="268">
        <v>1</v>
      </c>
      <c r="J24" s="364"/>
      <c r="K24" s="368">
        <v>1</v>
      </c>
      <c r="L24" s="369"/>
      <c r="M24" s="387" t="s">
        <v>479</v>
      </c>
      <c r="N24" s="388"/>
    </row>
    <row r="25" s="228" customFormat="1" ht="15" customHeight="1">
      <c r="A25" s="163" t="s">
        <v>30</v>
      </c>
      <c r="B25" s="172" t="s">
        <v>141</v>
      </c>
      <c r="C25" s="268">
        <v>3</v>
      </c>
      <c r="D25" s="183"/>
      <c r="E25" s="269">
        <v>3</v>
      </c>
      <c r="F25" s="282"/>
      <c r="G25" s="184" t="s">
        <v>480</v>
      </c>
      <c r="H25" s="363" t="s">
        <v>143</v>
      </c>
      <c r="I25" s="268">
        <v>0</v>
      </c>
      <c r="J25" s="364"/>
      <c r="K25" s="368">
        <v>0</v>
      </c>
      <c r="L25" s="366" t="s">
        <v>448</v>
      </c>
      <c r="M25" s="389" t="s">
        <v>481</v>
      </c>
      <c r="N25" s="388"/>
    </row>
    <row r="26" s="267" customFormat="1" ht="15" customHeight="1">
      <c r="A26" s="163" t="s">
        <v>31</v>
      </c>
      <c r="B26" s="172" t="s">
        <v>141</v>
      </c>
      <c r="C26" s="268">
        <v>3</v>
      </c>
      <c r="D26" s="183"/>
      <c r="E26" s="269">
        <v>3</v>
      </c>
      <c r="F26" s="190"/>
      <c r="G26" s="167" t="s">
        <v>482</v>
      </c>
      <c r="H26" s="363" t="s">
        <v>143</v>
      </c>
      <c r="I26" s="268">
        <v>0</v>
      </c>
      <c r="J26" s="364"/>
      <c r="K26" s="368">
        <v>0</v>
      </c>
      <c r="L26" s="369" t="s">
        <v>483</v>
      </c>
      <c r="M26" s="387" t="s">
        <v>484</v>
      </c>
      <c r="N26" s="390"/>
    </row>
    <row r="27" s="228" customFormat="1" ht="15" customHeight="1">
      <c r="A27" s="163" t="s">
        <v>32</v>
      </c>
      <c r="B27" s="172" t="s">
        <v>141</v>
      </c>
      <c r="C27" s="268">
        <v>3</v>
      </c>
      <c r="D27" s="183"/>
      <c r="E27" s="269">
        <v>3</v>
      </c>
      <c r="F27" s="382"/>
      <c r="G27" s="391" t="s">
        <v>485</v>
      </c>
      <c r="H27" s="363" t="s">
        <v>143</v>
      </c>
      <c r="I27" s="268">
        <v>0</v>
      </c>
      <c r="J27" s="364"/>
      <c r="K27" s="368">
        <v>0</v>
      </c>
      <c r="L27" s="383" t="s">
        <v>486</v>
      </c>
      <c r="M27" s="392" t="s">
        <v>487</v>
      </c>
      <c r="N27" s="393"/>
    </row>
    <row r="28" s="267" customFormat="1" ht="15" customHeight="1">
      <c r="A28" s="163" t="s">
        <v>33</v>
      </c>
      <c r="B28" s="172" t="s">
        <v>141</v>
      </c>
      <c r="C28" s="268">
        <v>3</v>
      </c>
      <c r="D28" s="183"/>
      <c r="E28" s="269">
        <v>3</v>
      </c>
      <c r="F28" s="190"/>
      <c r="G28" s="167" t="s">
        <v>488</v>
      </c>
      <c r="H28" s="394" t="s">
        <v>142</v>
      </c>
      <c r="I28" s="395">
        <v>3</v>
      </c>
      <c r="J28" s="396"/>
      <c r="K28" s="372">
        <v>3</v>
      </c>
      <c r="L28" s="397"/>
      <c r="M28" s="398" t="s">
        <v>489</v>
      </c>
      <c r="N28" s="390"/>
    </row>
    <row r="29">
      <c r="F29" s="399"/>
      <c r="G29" s="400"/>
      <c r="M29" s="313"/>
      <c r="N29" s="401"/>
    </row>
    <row r="30">
      <c r="F30" s="402"/>
      <c r="G30" s="403"/>
      <c r="M30" s="313"/>
    </row>
    <row r="31">
      <c r="B31" s="290"/>
      <c r="C31" s="291"/>
      <c r="D31" s="290"/>
      <c r="E31" s="292"/>
      <c r="F31" s="404"/>
      <c r="G31" s="405"/>
    </row>
    <row r="32">
      <c r="F32" s="406"/>
      <c r="G32" s="407"/>
    </row>
    <row r="33">
      <c r="G33" s="408"/>
    </row>
    <row r="38" ht="11.25" customHeight="1"/>
  </sheetData>
  <autoFilter ref="A7:F28"/>
  <mergeCells count="15">
    <mergeCell ref="A1:M1"/>
    <mergeCell ref="A2:M2"/>
    <mergeCell ref="A3:A6"/>
    <mergeCell ref="C3:E3"/>
    <mergeCell ref="F3:F6"/>
    <mergeCell ref="G3:G6"/>
    <mergeCell ref="I3:K3"/>
    <mergeCell ref="L3:L6"/>
    <mergeCell ref="M3:M6"/>
    <mergeCell ref="C4:C6"/>
    <mergeCell ref="D4:D6"/>
    <mergeCell ref="E4:E6"/>
    <mergeCell ref="I4:I6"/>
    <mergeCell ref="J4:J6"/>
    <mergeCell ref="K4:K6"/>
  </mergeCells>
  <dataValidations count="1" disablePrompts="0">
    <dataValidation sqref="D8:D13 D15:D28 J8:J13 J15:J28" type="list" allowBlank="1" errorStyle="stop" imeMode="noControl" operator="between" showDropDown="0" showErrorMessage="1" showInputMessage="1"/>
  </dataValidations>
  <hyperlinks>
    <hyperlink r:id="rId1" ref="M8"/>
    <hyperlink r:id="rId2" ref="G9"/>
    <hyperlink r:id="rId3" ref="G10"/>
    <hyperlink r:id="rId3" ref="M10"/>
    <hyperlink r:id="rId4" ref="G11"/>
    <hyperlink r:id="rId5" ref="G13"/>
    <hyperlink r:id="rId6" ref="M13"/>
    <hyperlink r:id="rId7" ref="G15"/>
    <hyperlink r:id="rId8" ref="G16"/>
    <hyperlink r:id="rId8" ref="M16"/>
    <hyperlink r:id="rId9" ref="G17"/>
    <hyperlink r:id="rId10" ref="G18"/>
    <hyperlink r:id="rId11" ref="G19"/>
    <hyperlink r:id="rId12" ref="M19"/>
    <hyperlink r:id="rId13" ref="G20"/>
    <hyperlink r:id="rId14" ref="G21"/>
    <hyperlink r:id="rId15" ref="M21"/>
    <hyperlink r:id="rId16" ref="G22"/>
    <hyperlink r:id="rId17" ref="M22"/>
    <hyperlink r:id="rId18" ref="G23"/>
    <hyperlink r:id="rId19" ref="M23"/>
    <hyperlink r:id="rId20" ref="G24"/>
    <hyperlink r:id="rId21" ref="M24"/>
    <hyperlink r:id="rId22" ref="M25"/>
    <hyperlink r:id="rId23" ref="G26"/>
    <hyperlink r:id="rId24" ref="G27"/>
    <hyperlink r:id="rId25" ref="M27"/>
    <hyperlink r:id="rId26" ref="G28"/>
    <hyperlink r:id="rId27" ref="M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2" disablePrompts="0">
        <x14:dataValidation xr:uid="{005A00CE-0019-4D81-AF37-0014009D009E}" type="list" allowBlank="1" errorStyle="stop" imeMode="noControl" operator="between" showDropDown="0" showErrorMessage="1" showInputMessage="1">
          <x14:formula1>
            <xm:f>Выбор_3.1</xm:f>
          </x14:formula1>
          <xm:sqref>M15 B14:C14 M17:M18 M23:M24 M26:M28 H14:I14 M8:M13 G15 G17:G18 G23:G24 G26:G28 G8:G13</xm:sqref>
        </x14:dataValidation>
        <x14:dataValidation xr:uid="{002E00F2-006E-41A4-B766-00D700840040}" type="list" allowBlank="1" errorStyle="stop" imeMode="noControl" operator="between" showDropDown="0" showErrorMessage="1" showInputMessage="1">
          <x14:formula1>
            <xm:f>$B$4:$B$6</xm:f>
          </x14:formula1>
          <xm:sqref>B8:B13 B15:B28 H8:H13 H15:H28</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0"/>
  </sheetPr>
  <sheetViews>
    <sheetView showRuler="1" topLeftCell="A4" zoomScale="130" workbookViewId="0">
      <selection activeCell="G8" activeCellId="0" sqref="G8"/>
    </sheetView>
  </sheetViews>
  <sheetFormatPr defaultColWidth="8.85546875" defaultRowHeight="14.25"/>
  <cols>
    <col customWidth="1" min="1" max="1" style="228" width="19.42578125"/>
    <col customWidth="1" min="2" max="2" style="229" width="40.28515625"/>
    <col customWidth="1" min="3" max="4" style="230" width="6.28515625"/>
    <col customWidth="1" min="5" max="5" style="229" width="6.7109375"/>
    <col customWidth="1" min="6" max="6" style="231" width="7.140625"/>
    <col customWidth="1" min="7" max="7" style="229" width="14.140625"/>
    <col customWidth="1" min="8" max="8" style="233" width="16.28515625"/>
    <col customWidth="1" min="9" max="11" style="228" width="13.7109375"/>
    <col customWidth="1" min="12" max="12" style="228" width="21.28515625"/>
    <col customWidth="1" min="13" max="13" style="229" width="8.140625"/>
    <col min="14" max="16384" style="228" width="8.85546875"/>
  </cols>
  <sheetData>
    <row r="1" ht="39" customHeight="1">
      <c r="A1" s="237" t="s">
        <v>490</v>
      </c>
      <c r="B1" s="237"/>
      <c r="C1" s="237"/>
      <c r="D1" s="237"/>
      <c r="E1" s="237"/>
      <c r="F1" s="237"/>
      <c r="G1" s="237"/>
      <c r="H1" s="237"/>
      <c r="I1" s="237"/>
      <c r="J1" s="237"/>
      <c r="K1" s="237"/>
      <c r="L1" s="237"/>
      <c r="M1" s="237"/>
    </row>
    <row r="2" s="238" customFormat="1" ht="135.75" customHeight="1">
      <c r="A2" s="311" t="s">
        <v>146</v>
      </c>
      <c r="B2" s="311"/>
      <c r="C2" s="311"/>
      <c r="D2" s="311"/>
      <c r="E2" s="311"/>
      <c r="F2" s="311"/>
      <c r="G2" s="311"/>
      <c r="H2" s="311"/>
      <c r="I2" s="311"/>
      <c r="J2" s="311"/>
      <c r="K2" s="311"/>
      <c r="L2" s="311"/>
      <c r="M2" s="311"/>
    </row>
    <row r="3" ht="47.25" customHeight="1">
      <c r="A3" s="188" t="s">
        <v>315</v>
      </c>
      <c r="B3" s="189" t="s">
        <v>145</v>
      </c>
      <c r="C3" s="189" t="s">
        <v>491</v>
      </c>
      <c r="D3" s="189"/>
      <c r="E3" s="240"/>
      <c r="F3" s="240"/>
      <c r="G3" s="190" t="s">
        <v>258</v>
      </c>
      <c r="H3" s="164" t="s">
        <v>492</v>
      </c>
      <c r="I3" s="242"/>
      <c r="J3" s="242"/>
      <c r="K3" s="242"/>
      <c r="L3" s="242"/>
      <c r="M3" s="188" t="s">
        <v>260</v>
      </c>
    </row>
    <row r="4" s="228" customFormat="1" ht="27.75" customHeight="1">
      <c r="A4" s="190"/>
      <c r="B4" s="243" t="s">
        <v>147</v>
      </c>
      <c r="C4" s="244" t="s">
        <v>261</v>
      </c>
      <c r="D4" s="188" t="s">
        <v>356</v>
      </c>
      <c r="E4" s="188" t="s">
        <v>320</v>
      </c>
      <c r="F4" s="245" t="s">
        <v>5</v>
      </c>
      <c r="G4" s="241"/>
      <c r="H4" s="188" t="s">
        <v>493</v>
      </c>
      <c r="I4" s="188" t="s">
        <v>494</v>
      </c>
      <c r="J4" s="188" t="s">
        <v>495</v>
      </c>
      <c r="K4" s="190" t="s">
        <v>496</v>
      </c>
      <c r="L4" s="188" t="s">
        <v>497</v>
      </c>
      <c r="M4" s="188"/>
    </row>
    <row r="5" s="228" customFormat="1" ht="24.75" customHeight="1">
      <c r="A5" s="190"/>
      <c r="B5" s="243" t="s">
        <v>148</v>
      </c>
      <c r="C5" s="244"/>
      <c r="D5" s="188"/>
      <c r="E5" s="188"/>
      <c r="F5" s="245"/>
      <c r="G5" s="241"/>
      <c r="H5" s="190" t="s">
        <v>328</v>
      </c>
      <c r="I5" s="190" t="s">
        <v>328</v>
      </c>
      <c r="J5" s="190" t="s">
        <v>328</v>
      </c>
      <c r="K5" s="190" t="s">
        <v>328</v>
      </c>
      <c r="L5" s="190" t="s">
        <v>328</v>
      </c>
      <c r="M5" s="188"/>
    </row>
    <row r="6" s="228" customFormat="1" ht="21" hidden="1">
      <c r="A6" s="160" t="s">
        <v>38</v>
      </c>
      <c r="B6" s="248"/>
      <c r="C6" s="249"/>
      <c r="D6" s="249"/>
      <c r="E6" s="250"/>
      <c r="F6" s="251"/>
      <c r="G6" s="252"/>
      <c r="H6" s="255"/>
      <c r="I6" s="250"/>
      <c r="J6" s="250"/>
      <c r="K6" s="250"/>
      <c r="L6" s="250"/>
      <c r="M6" s="248"/>
    </row>
    <row r="7" s="228" customFormat="1" ht="15" customHeight="1">
      <c r="A7" s="210" t="s">
        <v>13</v>
      </c>
      <c r="B7" s="220" t="s">
        <v>147</v>
      </c>
      <c r="C7" s="259">
        <v>2</v>
      </c>
      <c r="D7" s="260"/>
      <c r="E7" s="260"/>
      <c r="F7" s="261">
        <v>2</v>
      </c>
      <c r="G7" s="188"/>
      <c r="H7" s="223" t="s">
        <v>330</v>
      </c>
      <c r="I7" s="223" t="s">
        <v>330</v>
      </c>
      <c r="J7" s="223" t="s">
        <v>330</v>
      </c>
      <c r="K7" s="262" t="s">
        <v>330</v>
      </c>
      <c r="L7" s="262" t="s">
        <v>330</v>
      </c>
      <c r="M7" s="265" t="s">
        <v>498</v>
      </c>
      <c r="N7" s="409"/>
      <c r="O7" s="410"/>
    </row>
    <row r="8" s="228" customFormat="1" ht="15" customHeight="1">
      <c r="A8" s="210" t="s">
        <v>14</v>
      </c>
      <c r="B8" s="220" t="s">
        <v>148</v>
      </c>
      <c r="C8" s="259">
        <v>2</v>
      </c>
      <c r="D8" s="260"/>
      <c r="E8" s="260"/>
      <c r="F8" s="261">
        <v>2</v>
      </c>
      <c r="G8" s="188"/>
      <c r="H8" s="223" t="s">
        <v>330</v>
      </c>
      <c r="I8" s="223" t="s">
        <v>330</v>
      </c>
      <c r="J8" s="223" t="s">
        <v>330</v>
      </c>
      <c r="K8" s="223" t="s">
        <v>330</v>
      </c>
      <c r="L8" s="223" t="s">
        <v>330</v>
      </c>
      <c r="M8" s="265" t="s">
        <v>499</v>
      </c>
      <c r="N8" s="411"/>
      <c r="O8" s="412"/>
    </row>
    <row r="9" s="228" customFormat="1" ht="15" customHeight="1">
      <c r="A9" s="210" t="s">
        <v>15</v>
      </c>
      <c r="B9" s="220" t="s">
        <v>147</v>
      </c>
      <c r="C9" s="259">
        <v>2</v>
      </c>
      <c r="D9" s="260"/>
      <c r="E9" s="260"/>
      <c r="F9" s="261">
        <v>2</v>
      </c>
      <c r="G9" s="188"/>
      <c r="H9" s="223" t="s">
        <v>330</v>
      </c>
      <c r="I9" s="223" t="s">
        <v>330</v>
      </c>
      <c r="J9" s="262" t="s">
        <v>330</v>
      </c>
      <c r="K9" s="262" t="s">
        <v>330</v>
      </c>
      <c r="L9" s="262" t="s">
        <v>330</v>
      </c>
      <c r="M9" s="265" t="s">
        <v>500</v>
      </c>
      <c r="N9" s="413"/>
      <c r="O9" s="414"/>
    </row>
    <row r="10" s="228" customFormat="1" ht="15" customHeight="1">
      <c r="A10" s="210" t="s">
        <v>16</v>
      </c>
      <c r="B10" s="220" t="s">
        <v>147</v>
      </c>
      <c r="C10" s="259">
        <v>2</v>
      </c>
      <c r="D10" s="260"/>
      <c r="E10" s="260"/>
      <c r="F10" s="261">
        <v>2</v>
      </c>
      <c r="G10" s="415"/>
      <c r="H10" s="223" t="s">
        <v>330</v>
      </c>
      <c r="I10" s="262" t="s">
        <v>330</v>
      </c>
      <c r="J10" s="262" t="s">
        <v>330</v>
      </c>
      <c r="K10" s="262" t="s">
        <v>330</v>
      </c>
      <c r="L10" s="262" t="s">
        <v>330</v>
      </c>
      <c r="M10" s="265" t="s">
        <v>501</v>
      </c>
      <c r="N10" s="416"/>
      <c r="O10" s="412"/>
    </row>
    <row r="11" s="228" customFormat="1" ht="15" customHeight="1">
      <c r="A11" s="210" t="s">
        <v>17</v>
      </c>
      <c r="B11" s="220" t="s">
        <v>147</v>
      </c>
      <c r="C11" s="259">
        <v>2</v>
      </c>
      <c r="D11" s="260"/>
      <c r="E11" s="260"/>
      <c r="F11" s="261">
        <v>2</v>
      </c>
      <c r="G11" s="417"/>
      <c r="H11" s="223" t="s">
        <v>330</v>
      </c>
      <c r="I11" s="262" t="s">
        <v>330</v>
      </c>
      <c r="J11" s="262" t="s">
        <v>330</v>
      </c>
      <c r="K11" s="262" t="s">
        <v>330</v>
      </c>
      <c r="L11" s="262" t="s">
        <v>330</v>
      </c>
      <c r="M11" s="265" t="s">
        <v>502</v>
      </c>
      <c r="N11" s="409"/>
      <c r="O11" s="418"/>
    </row>
    <row r="12" s="228" customFormat="1" ht="15" customHeight="1">
      <c r="A12" s="210" t="s">
        <v>18</v>
      </c>
      <c r="B12" s="220" t="s">
        <v>147</v>
      </c>
      <c r="C12" s="259">
        <v>2</v>
      </c>
      <c r="D12" s="260"/>
      <c r="E12" s="260"/>
      <c r="F12" s="261">
        <v>2</v>
      </c>
      <c r="G12" s="417"/>
      <c r="H12" s="223" t="s">
        <v>330</v>
      </c>
      <c r="I12" s="262" t="s">
        <v>330</v>
      </c>
      <c r="J12" s="262" t="s">
        <v>330</v>
      </c>
      <c r="K12" s="262" t="s">
        <v>330</v>
      </c>
      <c r="L12" s="262" t="s">
        <v>330</v>
      </c>
      <c r="M12" s="265" t="s">
        <v>503</v>
      </c>
      <c r="N12" s="413"/>
      <c r="O12" s="414"/>
    </row>
    <row r="13" s="228" customFormat="1" ht="15" hidden="1" customHeight="1">
      <c r="A13" s="175" t="s">
        <v>19</v>
      </c>
      <c r="B13" s="274"/>
      <c r="C13" s="274"/>
      <c r="D13" s="275"/>
      <c r="E13" s="275"/>
      <c r="F13" s="274"/>
      <c r="G13" s="277"/>
      <c r="H13" s="279"/>
      <c r="I13" s="279"/>
      <c r="J13" s="279"/>
      <c r="K13" s="279"/>
      <c r="L13" s="279"/>
      <c r="M13" s="303"/>
      <c r="N13" s="419"/>
      <c r="O13" s="420"/>
    </row>
    <row r="14" s="228" customFormat="1" ht="15" customHeight="1">
      <c r="A14" s="210" t="s">
        <v>20</v>
      </c>
      <c r="B14" s="220" t="s">
        <v>148</v>
      </c>
      <c r="C14" s="259">
        <v>0</v>
      </c>
      <c r="D14" s="260"/>
      <c r="E14" s="260"/>
      <c r="F14" s="261">
        <v>0</v>
      </c>
      <c r="G14" s="188" t="s">
        <v>504</v>
      </c>
      <c r="H14" s="262" t="s">
        <v>386</v>
      </c>
      <c r="I14" s="262" t="s">
        <v>386</v>
      </c>
      <c r="J14" s="262" t="s">
        <v>386</v>
      </c>
      <c r="K14" s="262" t="s">
        <v>386</v>
      </c>
      <c r="L14" s="262" t="s">
        <v>386</v>
      </c>
      <c r="M14" s="265" t="s">
        <v>505</v>
      </c>
      <c r="N14" s="419"/>
      <c r="O14" s="388"/>
    </row>
    <row r="15" s="228" customFormat="1" ht="15" customHeight="1">
      <c r="A15" s="210" t="s">
        <v>21</v>
      </c>
      <c r="B15" s="220" t="s">
        <v>147</v>
      </c>
      <c r="C15" s="259">
        <v>2</v>
      </c>
      <c r="D15" s="260"/>
      <c r="E15" s="260"/>
      <c r="F15" s="261">
        <v>2</v>
      </c>
      <c r="G15" s="188"/>
      <c r="H15" s="223" t="s">
        <v>330</v>
      </c>
      <c r="I15" s="262" t="s">
        <v>330</v>
      </c>
      <c r="J15" s="262" t="s">
        <v>330</v>
      </c>
      <c r="K15" s="262" t="s">
        <v>330</v>
      </c>
      <c r="L15" s="262" t="s">
        <v>330</v>
      </c>
      <c r="M15" s="265" t="s">
        <v>506</v>
      </c>
      <c r="N15" s="421"/>
      <c r="O15" s="410"/>
    </row>
    <row r="16" s="228" customFormat="1" ht="15" customHeight="1">
      <c r="A16" s="210" t="s">
        <v>22</v>
      </c>
      <c r="B16" s="220" t="s">
        <v>147</v>
      </c>
      <c r="C16" s="259">
        <v>2</v>
      </c>
      <c r="D16" s="260"/>
      <c r="E16" s="260"/>
      <c r="F16" s="261">
        <v>2</v>
      </c>
      <c r="G16" s="415"/>
      <c r="H16" s="223" t="s">
        <v>330</v>
      </c>
      <c r="I16" s="223" t="s">
        <v>330</v>
      </c>
      <c r="J16" s="223" t="s">
        <v>330</v>
      </c>
      <c r="K16" s="223" t="s">
        <v>330</v>
      </c>
      <c r="L16" s="188" t="s">
        <v>330</v>
      </c>
      <c r="M16" s="265" t="s">
        <v>507</v>
      </c>
      <c r="N16" s="422"/>
      <c r="O16" s="412"/>
    </row>
    <row r="17" s="228" customFormat="1" ht="15" customHeight="1">
      <c r="A17" s="210" t="s">
        <v>23</v>
      </c>
      <c r="B17" s="220" t="s">
        <v>147</v>
      </c>
      <c r="C17" s="259">
        <v>2</v>
      </c>
      <c r="D17" s="260"/>
      <c r="E17" s="260"/>
      <c r="F17" s="261">
        <v>2</v>
      </c>
      <c r="G17" s="188"/>
      <c r="H17" s="223" t="s">
        <v>330</v>
      </c>
      <c r="I17" s="223" t="s">
        <v>330</v>
      </c>
      <c r="J17" s="223" t="s">
        <v>330</v>
      </c>
      <c r="K17" s="262" t="s">
        <v>330</v>
      </c>
      <c r="L17" s="262" t="s">
        <v>330</v>
      </c>
      <c r="M17" s="423" t="s">
        <v>508</v>
      </c>
      <c r="N17" s="424"/>
      <c r="O17" s="423"/>
      <c r="P17" s="425"/>
    </row>
    <row r="18" s="228" customFormat="1" ht="15" customHeight="1">
      <c r="A18" s="210" t="s">
        <v>24</v>
      </c>
      <c r="B18" s="220" t="s">
        <v>147</v>
      </c>
      <c r="C18" s="259">
        <v>2</v>
      </c>
      <c r="D18" s="260"/>
      <c r="E18" s="260"/>
      <c r="F18" s="261">
        <v>2</v>
      </c>
      <c r="G18" s="188"/>
      <c r="H18" s="223" t="s">
        <v>330</v>
      </c>
      <c r="I18" s="223" t="s">
        <v>330</v>
      </c>
      <c r="J18" s="223" t="s">
        <v>330</v>
      </c>
      <c r="K18" s="262" t="s">
        <v>330</v>
      </c>
      <c r="L18" s="262" t="s">
        <v>330</v>
      </c>
      <c r="M18" s="265" t="s">
        <v>509</v>
      </c>
      <c r="N18" s="426"/>
      <c r="O18" s="427"/>
      <c r="P18" s="425"/>
    </row>
    <row r="19" s="228" customFormat="1" ht="15" customHeight="1">
      <c r="A19" s="210" t="s">
        <v>25</v>
      </c>
      <c r="B19" s="220" t="s">
        <v>147</v>
      </c>
      <c r="C19" s="259">
        <v>2</v>
      </c>
      <c r="D19" s="260"/>
      <c r="E19" s="260"/>
      <c r="F19" s="261">
        <v>2</v>
      </c>
      <c r="G19" s="188"/>
      <c r="H19" s="262" t="s">
        <v>330</v>
      </c>
      <c r="I19" s="223" t="s">
        <v>330</v>
      </c>
      <c r="J19" s="262" t="s">
        <v>330</v>
      </c>
      <c r="K19" s="262" t="s">
        <v>330</v>
      </c>
      <c r="L19" s="262" t="s">
        <v>330</v>
      </c>
      <c r="M19" s="265" t="s">
        <v>510</v>
      </c>
      <c r="N19" s="428"/>
      <c r="O19" s="429"/>
      <c r="P19" s="425"/>
    </row>
    <row r="20" s="228" customFormat="1" ht="15" customHeight="1">
      <c r="A20" s="210" t="s">
        <v>26</v>
      </c>
      <c r="B20" s="220" t="s">
        <v>147</v>
      </c>
      <c r="C20" s="259">
        <v>2</v>
      </c>
      <c r="D20" s="260"/>
      <c r="E20" s="260"/>
      <c r="F20" s="261">
        <v>2</v>
      </c>
      <c r="G20" s="188"/>
      <c r="H20" s="262" t="s">
        <v>330</v>
      </c>
      <c r="I20" s="223" t="s">
        <v>330</v>
      </c>
      <c r="J20" s="262" t="s">
        <v>330</v>
      </c>
      <c r="K20" s="262" t="s">
        <v>330</v>
      </c>
      <c r="L20" s="262" t="s">
        <v>330</v>
      </c>
      <c r="M20" s="265" t="s">
        <v>511</v>
      </c>
      <c r="N20" s="413"/>
      <c r="O20" s="412"/>
      <c r="P20" s="425"/>
    </row>
    <row r="21" s="228" customFormat="1" ht="15" customHeight="1">
      <c r="A21" s="163" t="s">
        <v>27</v>
      </c>
      <c r="B21" s="172" t="s">
        <v>147</v>
      </c>
      <c r="C21" s="268">
        <v>2</v>
      </c>
      <c r="D21" s="183"/>
      <c r="E21" s="183"/>
      <c r="F21" s="269">
        <v>2</v>
      </c>
      <c r="G21" s="164"/>
      <c r="H21" s="270" t="s">
        <v>330</v>
      </c>
      <c r="I21" s="270" t="s">
        <v>330</v>
      </c>
      <c r="J21" s="270" t="s">
        <v>330</v>
      </c>
      <c r="K21" s="270" t="s">
        <v>330</v>
      </c>
      <c r="L21" s="270" t="s">
        <v>330</v>
      </c>
      <c r="M21" s="265" t="s">
        <v>512</v>
      </c>
      <c r="N21" s="430"/>
      <c r="O21" s="427"/>
      <c r="P21" s="425"/>
    </row>
    <row r="22" s="228" customFormat="1" ht="15" customHeight="1">
      <c r="A22" s="163" t="s">
        <v>28</v>
      </c>
      <c r="B22" s="172" t="s">
        <v>147</v>
      </c>
      <c r="C22" s="268">
        <v>2</v>
      </c>
      <c r="D22" s="183"/>
      <c r="E22" s="183"/>
      <c r="F22" s="269">
        <v>2</v>
      </c>
      <c r="G22" s="382"/>
      <c r="H22" s="270" t="s">
        <v>330</v>
      </c>
      <c r="I22" s="270" t="s">
        <v>330</v>
      </c>
      <c r="J22" s="270" t="s">
        <v>330</v>
      </c>
      <c r="K22" s="270" t="s">
        <v>330</v>
      </c>
      <c r="L22" s="270" t="s">
        <v>330</v>
      </c>
      <c r="M22" s="167" t="s">
        <v>513</v>
      </c>
      <c r="N22" s="431"/>
      <c r="O22" s="432"/>
    </row>
    <row r="23" s="228" customFormat="1" ht="15" customHeight="1">
      <c r="A23" s="163" t="s">
        <v>29</v>
      </c>
      <c r="B23" s="172" t="s">
        <v>148</v>
      </c>
      <c r="C23" s="268">
        <v>0</v>
      </c>
      <c r="D23" s="183"/>
      <c r="E23" s="183"/>
      <c r="F23" s="269">
        <v>0</v>
      </c>
      <c r="G23" s="190" t="s">
        <v>504</v>
      </c>
      <c r="H23" s="270" t="s">
        <v>386</v>
      </c>
      <c r="I23" s="270" t="s">
        <v>386</v>
      </c>
      <c r="J23" s="270" t="s">
        <v>386</v>
      </c>
      <c r="K23" s="270" t="s">
        <v>386</v>
      </c>
      <c r="L23" s="270" t="s">
        <v>386</v>
      </c>
      <c r="M23" s="167"/>
      <c r="N23" s="413"/>
      <c r="O23" s="412"/>
    </row>
    <row r="24" s="228" customFormat="1" ht="15" customHeight="1">
      <c r="A24" s="163" t="s">
        <v>30</v>
      </c>
      <c r="B24" s="172" t="s">
        <v>147</v>
      </c>
      <c r="C24" s="268">
        <v>2</v>
      </c>
      <c r="D24" s="183"/>
      <c r="E24" s="183"/>
      <c r="F24" s="269">
        <v>2</v>
      </c>
      <c r="G24" s="382"/>
      <c r="H24" s="270" t="s">
        <v>330</v>
      </c>
      <c r="I24" s="270" t="s">
        <v>330</v>
      </c>
      <c r="J24" s="270" t="s">
        <v>330</v>
      </c>
      <c r="K24" s="270" t="s">
        <v>330</v>
      </c>
      <c r="L24" s="270" t="s">
        <v>330</v>
      </c>
      <c r="M24" s="167" t="s">
        <v>514</v>
      </c>
      <c r="N24" s="419"/>
      <c r="O24" s="429"/>
      <c r="P24" s="425"/>
    </row>
    <row r="25" s="267" customFormat="1" ht="15" customHeight="1">
      <c r="A25" s="163" t="s">
        <v>31</v>
      </c>
      <c r="B25" s="172" t="s">
        <v>147</v>
      </c>
      <c r="C25" s="268">
        <v>2</v>
      </c>
      <c r="D25" s="183"/>
      <c r="E25" s="183"/>
      <c r="F25" s="269">
        <v>2</v>
      </c>
      <c r="G25" s="282"/>
      <c r="H25" s="270" t="s">
        <v>330</v>
      </c>
      <c r="I25" s="270" t="s">
        <v>330</v>
      </c>
      <c r="J25" s="270" t="s">
        <v>330</v>
      </c>
      <c r="K25" s="270" t="s">
        <v>330</v>
      </c>
      <c r="L25" s="270" t="s">
        <v>330</v>
      </c>
      <c r="M25" s="433" t="s">
        <v>515</v>
      </c>
      <c r="N25" s="434"/>
      <c r="O25" s="435"/>
      <c r="P25" s="436"/>
    </row>
    <row r="26" s="228" customFormat="1" ht="15" customHeight="1">
      <c r="A26" s="163" t="s">
        <v>32</v>
      </c>
      <c r="B26" s="172" t="s">
        <v>147</v>
      </c>
      <c r="C26" s="268">
        <v>2</v>
      </c>
      <c r="D26" s="183"/>
      <c r="E26" s="183"/>
      <c r="F26" s="269">
        <v>2</v>
      </c>
      <c r="G26" s="190"/>
      <c r="H26" s="270" t="s">
        <v>330</v>
      </c>
      <c r="I26" s="270" t="s">
        <v>330</v>
      </c>
      <c r="J26" s="270" t="s">
        <v>330</v>
      </c>
      <c r="K26" s="270" t="s">
        <v>330</v>
      </c>
      <c r="L26" s="270" t="s">
        <v>330</v>
      </c>
      <c r="M26" s="387" t="s">
        <v>516</v>
      </c>
      <c r="N26" s="393"/>
      <c r="O26" s="412"/>
    </row>
    <row r="27" s="228" customFormat="1" ht="15" customHeight="1">
      <c r="A27" s="163" t="s">
        <v>33</v>
      </c>
      <c r="B27" s="172" t="s">
        <v>147</v>
      </c>
      <c r="C27" s="268">
        <v>2</v>
      </c>
      <c r="D27" s="183"/>
      <c r="E27" s="183"/>
      <c r="F27" s="269">
        <v>2</v>
      </c>
      <c r="G27" s="190"/>
      <c r="H27" s="270" t="s">
        <v>330</v>
      </c>
      <c r="I27" s="270" t="s">
        <v>330</v>
      </c>
      <c r="J27" s="270" t="s">
        <v>330</v>
      </c>
      <c r="K27" s="270" t="s">
        <v>330</v>
      </c>
      <c r="L27" s="270" t="s">
        <v>330</v>
      </c>
      <c r="M27" s="387" t="s">
        <v>517</v>
      </c>
      <c r="N27" s="410"/>
      <c r="O27" s="412"/>
    </row>
    <row r="28">
      <c r="H28" s="289"/>
      <c r="M28" s="437"/>
      <c r="N28" s="412"/>
      <c r="O28" s="412"/>
    </row>
    <row r="29">
      <c r="H29" s="289"/>
      <c r="L29" s="438"/>
      <c r="M29" s="403"/>
      <c r="N29" s="439"/>
      <c r="O29" s="412"/>
      <c r="P29" s="438"/>
    </row>
    <row r="30">
      <c r="B30" s="290"/>
      <c r="C30" s="291"/>
      <c r="D30" s="291"/>
      <c r="E30" s="290"/>
      <c r="F30" s="292"/>
      <c r="G30" s="290"/>
      <c r="H30" s="289"/>
      <c r="L30" s="440"/>
      <c r="M30" s="405"/>
      <c r="N30" s="441"/>
      <c r="O30" s="427"/>
      <c r="P30" s="432"/>
    </row>
    <row r="31">
      <c r="H31" s="289"/>
      <c r="M31" s="403"/>
      <c r="N31" s="412"/>
      <c r="O31" s="412"/>
      <c r="P31" s="386"/>
    </row>
    <row r="32">
      <c r="H32" s="289"/>
    </row>
    <row r="33">
      <c r="H33" s="289"/>
    </row>
    <row r="34">
      <c r="H34" s="289"/>
    </row>
    <row r="35">
      <c r="H35" s="289"/>
    </row>
    <row r="36">
      <c r="H36" s="289"/>
    </row>
    <row r="37" ht="11.25" customHeight="1">
      <c r="H37" s="289"/>
    </row>
    <row r="38">
      <c r="H38" s="289"/>
    </row>
    <row r="39">
      <c r="H39" s="289"/>
    </row>
    <row r="40">
      <c r="H40" s="289"/>
    </row>
    <row r="41">
      <c r="H41" s="289"/>
    </row>
    <row r="42">
      <c r="H42" s="289"/>
    </row>
    <row r="43">
      <c r="H43" s="289"/>
    </row>
    <row r="44">
      <c r="H44" s="289"/>
    </row>
    <row r="45">
      <c r="H45" s="289"/>
    </row>
    <row r="46">
      <c r="H46" s="289"/>
    </row>
    <row r="47">
      <c r="H47" s="289"/>
    </row>
    <row r="48">
      <c r="H48" s="289"/>
    </row>
    <row r="49">
      <c r="H49" s="289"/>
    </row>
  </sheetData>
  <autoFilter ref="A6:L27"/>
  <mergeCells count="11">
    <mergeCell ref="A1:M1"/>
    <mergeCell ref="A2:M2"/>
    <mergeCell ref="A3:A5"/>
    <mergeCell ref="C3:F3"/>
    <mergeCell ref="G3:G5"/>
    <mergeCell ref="H3:L3"/>
    <mergeCell ref="M3:M5"/>
    <mergeCell ref="C4:C5"/>
    <mergeCell ref="D4:D5"/>
    <mergeCell ref="E4:E5"/>
    <mergeCell ref="F4:F5"/>
  </mergeCells>
  <dataValidations count="1" disablePrompts="0">
    <dataValidation sqref="D7:E12 D14:E27" type="list" allowBlank="1" errorStyle="stop" imeMode="noControl" operator="between" showDropDown="0" showErrorMessage="1" showInputMessage="1"/>
  </dataValidations>
  <hyperlinks>
    <hyperlink r:id="rId1" ref="M7"/>
    <hyperlink r:id="rId2" ref="M8"/>
    <hyperlink r:id="rId3" ref="M10"/>
    <hyperlink r:id="rId4" ref="M11"/>
    <hyperlink r:id="rId5" ref="M12"/>
    <hyperlink r:id="rId6" ref="M14"/>
    <hyperlink r:id="rId7" ref="M15"/>
    <hyperlink r:id="rId8" ref="M16"/>
    <hyperlink r:id="rId9" ref="M17"/>
    <hyperlink r:id="rId10" ref="M18"/>
    <hyperlink r:id="rId11" ref="M19"/>
    <hyperlink r:id="rId12" ref="M20"/>
    <hyperlink r:id="rId13" ref="M21"/>
    <hyperlink r:id="rId14" ref="M22"/>
    <hyperlink r:id="rId15" ref="M25"/>
    <hyperlink r:id="rId16" ref="M26"/>
    <hyperlink r:id="rId17" ref="M27"/>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2" disablePrompts="0">
        <x14:dataValidation xr:uid="{005E0025-00E9-441D-92E8-00A800D2000C}" type="list" allowBlank="1" errorStyle="stop" imeMode="noControl" operator="between" showDropDown="0" showErrorMessage="1" showInputMessage="1">
          <x14:formula1>
            <xm:f>Выбор_3.1</xm:f>
          </x14:formula1>
          <xm:sqref>F13 M26:M27 B13:C13 M7:M15 M18:M24</xm:sqref>
        </x14:dataValidation>
        <x14:dataValidation xr:uid="{00EE00C7-0004-4D50-8C65-0007009E008D}" type="list" allowBlank="1" errorStyle="stop" imeMode="noControl" operator="between" showDropDown="0" showErrorMessage="1" showInputMessage="1">
          <x14:formula1>
            <xm:f>$B$4:$B$5</xm:f>
          </x14:formula1>
          <xm:sqref>B7:B12 B14:B27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10" workbookViewId="0">
      <selection activeCell="A1" activeCellId="0" sqref="A1:H1"/>
    </sheetView>
  </sheetViews>
  <sheetFormatPr defaultColWidth="8.85546875" defaultRowHeight="14.25"/>
  <cols>
    <col customWidth="1" min="1" max="1" style="137" width="19.42578125"/>
    <col customWidth="1" min="2" max="2" style="139" width="48.28515625"/>
    <col customWidth="1" min="3" max="3" style="137" width="51.7109375"/>
    <col customWidth="1" min="4" max="4" style="137" width="6.7109375"/>
    <col customWidth="1" min="5" max="5" style="137" width="8.140625"/>
    <col customWidth="1" min="6" max="6" style="137" width="10.28515625"/>
    <col customWidth="1" min="7" max="7" style="140" width="7.28515625"/>
    <col customWidth="1" min="8" max="8" style="141" width="40.140625"/>
    <col customWidth="1" min="9" max="9" style="1" width="6.85546875"/>
    <col min="10" max="16384" style="1" width="8.85546875"/>
  </cols>
  <sheetData>
    <row r="1" s="142" customFormat="1" ht="18.75" customHeight="1">
      <c r="A1" s="143" t="s">
        <v>518</v>
      </c>
      <c r="B1" s="143"/>
      <c r="C1" s="143"/>
      <c r="D1" s="143"/>
      <c r="E1" s="143"/>
      <c r="F1" s="143"/>
      <c r="G1" s="143"/>
      <c r="H1" s="143"/>
    </row>
    <row r="2" s="142" customFormat="1" ht="39.75" customHeight="1">
      <c r="A2" s="442" t="s">
        <v>154</v>
      </c>
      <c r="B2" s="442"/>
      <c r="C2" s="442"/>
      <c r="D2" s="442"/>
      <c r="E2" s="442"/>
      <c r="F2" s="442"/>
      <c r="G2" s="442"/>
      <c r="H2" s="442"/>
    </row>
    <row r="3" ht="66.75" customHeight="1">
      <c r="A3" s="188" t="s">
        <v>0</v>
      </c>
      <c r="B3" s="189" t="s">
        <v>153</v>
      </c>
      <c r="C3" s="188" t="s">
        <v>258</v>
      </c>
      <c r="D3" s="189" t="s">
        <v>519</v>
      </c>
      <c r="E3" s="189"/>
      <c r="F3" s="189"/>
      <c r="G3" s="189"/>
      <c r="H3" s="188" t="s">
        <v>260</v>
      </c>
      <c r="I3" s="141"/>
      <c r="J3" s="141"/>
      <c r="K3" s="141"/>
      <c r="L3" s="141"/>
    </row>
    <row r="4" ht="34.5" customHeight="1">
      <c r="A4" s="190"/>
      <c r="B4" s="153" t="s">
        <v>155</v>
      </c>
      <c r="C4" s="188"/>
      <c r="D4" s="188" t="s">
        <v>261</v>
      </c>
      <c r="E4" s="188" t="s">
        <v>262</v>
      </c>
      <c r="F4" s="188" t="s">
        <v>263</v>
      </c>
      <c r="G4" s="189" t="s">
        <v>5</v>
      </c>
      <c r="H4" s="164"/>
      <c r="I4" s="141"/>
      <c r="J4" s="141"/>
      <c r="K4" s="141"/>
      <c r="L4" s="141"/>
    </row>
    <row r="5" ht="15.75" customHeight="1">
      <c r="A5" s="190"/>
      <c r="B5" s="153" t="s">
        <v>156</v>
      </c>
      <c r="C5" s="188"/>
      <c r="D5" s="188"/>
      <c r="E5" s="188"/>
      <c r="F5" s="188"/>
      <c r="G5" s="189"/>
      <c r="H5" s="164"/>
      <c r="I5" s="141"/>
      <c r="J5" s="141"/>
      <c r="K5" s="141"/>
      <c r="L5" s="141"/>
    </row>
    <row r="6" s="1" customFormat="1" ht="21" hidden="1">
      <c r="A6" s="443" t="s">
        <v>38</v>
      </c>
      <c r="B6" s="159"/>
      <c r="C6" s="160"/>
      <c r="D6" s="160"/>
      <c r="E6" s="160"/>
      <c r="F6" s="160"/>
      <c r="G6" s="161"/>
      <c r="H6" s="162"/>
      <c r="I6" s="141"/>
      <c r="J6" s="141"/>
      <c r="K6" s="141"/>
      <c r="L6" s="141"/>
    </row>
    <row r="7" s="185" customFormat="1" ht="12" customHeight="1">
      <c r="A7" s="163" t="s">
        <v>13</v>
      </c>
      <c r="B7" s="239" t="s">
        <v>155</v>
      </c>
      <c r="C7" s="444"/>
      <c r="D7" s="164">
        <v>3</v>
      </c>
      <c r="E7" s="164"/>
      <c r="F7" s="164"/>
      <c r="G7" s="166">
        <v>3</v>
      </c>
      <c r="H7" s="184" t="s">
        <v>520</v>
      </c>
      <c r="I7" s="141"/>
      <c r="J7" s="141"/>
      <c r="K7" s="141"/>
      <c r="L7" s="141"/>
    </row>
    <row r="8" s="53" customFormat="1" ht="15" customHeight="1">
      <c r="A8" s="163" t="s">
        <v>14</v>
      </c>
      <c r="B8" s="239" t="s">
        <v>155</v>
      </c>
      <c r="C8" s="444"/>
      <c r="D8" s="164">
        <v>3</v>
      </c>
      <c r="E8" s="164"/>
      <c r="F8" s="164"/>
      <c r="G8" s="166">
        <v>3</v>
      </c>
      <c r="H8" s="184" t="s">
        <v>521</v>
      </c>
      <c r="I8" s="141"/>
      <c r="J8" s="141"/>
      <c r="K8" s="141"/>
      <c r="L8" s="141"/>
    </row>
    <row r="9" s="192" customFormat="1" ht="15" customHeight="1">
      <c r="A9" s="163" t="s">
        <v>15</v>
      </c>
      <c r="B9" s="239" t="s">
        <v>155</v>
      </c>
      <c r="C9" s="444"/>
      <c r="D9" s="164">
        <v>3</v>
      </c>
      <c r="E9" s="164"/>
      <c r="F9" s="164"/>
      <c r="G9" s="166">
        <v>3</v>
      </c>
      <c r="H9" s="184" t="s">
        <v>522</v>
      </c>
      <c r="I9" s="141"/>
      <c r="J9" s="141"/>
      <c r="K9" s="141"/>
      <c r="L9" s="141"/>
    </row>
    <row r="10" s="171" customFormat="1" ht="15" customHeight="1">
      <c r="A10" s="163" t="s">
        <v>16</v>
      </c>
      <c r="B10" s="239" t="s">
        <v>155</v>
      </c>
      <c r="C10" s="239"/>
      <c r="D10" s="164">
        <v>3</v>
      </c>
      <c r="E10" s="164"/>
      <c r="F10" s="183"/>
      <c r="G10" s="166">
        <v>3</v>
      </c>
      <c r="H10" s="445" t="s">
        <v>523</v>
      </c>
      <c r="I10" s="141"/>
      <c r="J10" s="141"/>
      <c r="K10" s="141"/>
      <c r="L10" s="141"/>
    </row>
    <row r="11" s="171" customFormat="1" ht="15" customHeight="1">
      <c r="A11" s="163" t="s">
        <v>17</v>
      </c>
      <c r="B11" s="239" t="s">
        <v>155</v>
      </c>
      <c r="C11" s="239"/>
      <c r="D11" s="164">
        <v>3</v>
      </c>
      <c r="E11" s="164"/>
      <c r="F11" s="164"/>
      <c r="G11" s="166">
        <v>3</v>
      </c>
      <c r="H11" s="445" t="s">
        <v>293</v>
      </c>
      <c r="I11" s="141"/>
      <c r="J11" s="141"/>
      <c r="K11" s="141"/>
      <c r="L11" s="141"/>
    </row>
    <row r="12" s="53" customFormat="1" ht="15" customHeight="1">
      <c r="A12" s="210" t="s">
        <v>18</v>
      </c>
      <c r="B12" s="446" t="s">
        <v>155</v>
      </c>
      <c r="C12" s="446"/>
      <c r="D12" s="223">
        <v>3</v>
      </c>
      <c r="E12" s="223"/>
      <c r="F12" s="223"/>
      <c r="G12" s="447">
        <v>3</v>
      </c>
      <c r="H12" s="448" t="s">
        <v>524</v>
      </c>
      <c r="I12" s="141"/>
      <c r="J12" s="141"/>
      <c r="K12" s="141"/>
      <c r="L12" s="141"/>
    </row>
    <row r="13" s="1" customFormat="1" ht="15" hidden="1" customHeight="1">
      <c r="A13" s="175" t="s">
        <v>19</v>
      </c>
      <c r="B13" s="449"/>
      <c r="C13" s="450"/>
      <c r="D13" s="178"/>
      <c r="E13" s="178"/>
      <c r="F13" s="178"/>
      <c r="G13" s="178"/>
      <c r="H13" s="451"/>
      <c r="I13" s="141"/>
      <c r="J13" s="141"/>
      <c r="K13" s="141"/>
      <c r="L13" s="141"/>
    </row>
    <row r="14" s="185" customFormat="1" ht="15" customHeight="1">
      <c r="A14" s="163" t="s">
        <v>20</v>
      </c>
      <c r="B14" s="444" t="s">
        <v>155</v>
      </c>
      <c r="C14" s="444"/>
      <c r="D14" s="164">
        <v>3</v>
      </c>
      <c r="E14" s="164"/>
      <c r="F14" s="164"/>
      <c r="G14" s="166">
        <v>3</v>
      </c>
      <c r="H14" s="452" t="s">
        <v>388</v>
      </c>
      <c r="I14" s="141"/>
      <c r="J14" s="141"/>
      <c r="K14" s="141"/>
      <c r="L14" s="141"/>
    </row>
    <row r="15" s="53" customFormat="1" ht="15" customHeight="1">
      <c r="A15" s="163" t="s">
        <v>21</v>
      </c>
      <c r="B15" s="444" t="s">
        <v>155</v>
      </c>
      <c r="C15" s="444"/>
      <c r="D15" s="164">
        <v>3</v>
      </c>
      <c r="E15" s="164"/>
      <c r="F15" s="164"/>
      <c r="G15" s="166">
        <v>3</v>
      </c>
      <c r="H15" s="184" t="s">
        <v>272</v>
      </c>
      <c r="I15" s="141"/>
      <c r="J15" s="141"/>
      <c r="K15" s="141"/>
      <c r="L15" s="141"/>
    </row>
    <row r="16" s="53" customFormat="1" ht="15" customHeight="1">
      <c r="A16" s="163" t="s">
        <v>22</v>
      </c>
      <c r="B16" s="444" t="s">
        <v>155</v>
      </c>
      <c r="C16" s="444"/>
      <c r="D16" s="164">
        <v>3</v>
      </c>
      <c r="E16" s="164"/>
      <c r="F16" s="164"/>
      <c r="G16" s="166">
        <v>3</v>
      </c>
      <c r="H16" s="184" t="s">
        <v>525</v>
      </c>
      <c r="I16" s="141"/>
      <c r="J16" s="141"/>
      <c r="K16" s="141"/>
      <c r="L16" s="141"/>
    </row>
    <row r="17" s="53" customFormat="1" ht="15" customHeight="1">
      <c r="A17" s="163" t="s">
        <v>23</v>
      </c>
      <c r="B17" s="444" t="s">
        <v>155</v>
      </c>
      <c r="C17" s="444"/>
      <c r="D17" s="164">
        <v>3</v>
      </c>
      <c r="E17" s="164"/>
      <c r="F17" s="164"/>
      <c r="G17" s="166">
        <v>3</v>
      </c>
      <c r="H17" s="184" t="s">
        <v>275</v>
      </c>
      <c r="I17" s="141"/>
      <c r="J17" s="141"/>
      <c r="K17" s="141"/>
      <c r="L17" s="141"/>
    </row>
    <row r="18" s="53" customFormat="1" ht="15" customHeight="1">
      <c r="A18" s="163" t="s">
        <v>24</v>
      </c>
      <c r="B18" s="239" t="s">
        <v>155</v>
      </c>
      <c r="C18" s="453"/>
      <c r="D18" s="164">
        <v>3</v>
      </c>
      <c r="E18" s="164"/>
      <c r="F18" s="164"/>
      <c r="G18" s="166">
        <v>3</v>
      </c>
      <c r="H18" s="184" t="s">
        <v>526</v>
      </c>
      <c r="I18" s="141"/>
      <c r="J18" s="141"/>
      <c r="K18" s="141"/>
      <c r="L18" s="141"/>
    </row>
    <row r="19" s="53" customFormat="1" ht="15" customHeight="1">
      <c r="A19" s="163" t="s">
        <v>25</v>
      </c>
      <c r="B19" s="239" t="s">
        <v>155</v>
      </c>
      <c r="C19" s="444"/>
      <c r="D19" s="164">
        <v>3</v>
      </c>
      <c r="E19" s="164"/>
      <c r="F19" s="164"/>
      <c r="G19" s="166">
        <v>3</v>
      </c>
      <c r="H19" s="184" t="s">
        <v>527</v>
      </c>
      <c r="I19" s="141"/>
      <c r="J19" s="141"/>
      <c r="K19" s="141"/>
      <c r="L19" s="141"/>
    </row>
    <row r="20" s="53" customFormat="1" ht="15" customHeight="1">
      <c r="A20" s="163" t="s">
        <v>26</v>
      </c>
      <c r="B20" s="239" t="s">
        <v>155</v>
      </c>
      <c r="C20" s="444"/>
      <c r="D20" s="164">
        <v>3</v>
      </c>
      <c r="E20" s="164"/>
      <c r="F20" s="164"/>
      <c r="G20" s="166">
        <v>3</v>
      </c>
      <c r="H20" s="184" t="s">
        <v>298</v>
      </c>
      <c r="I20" s="141"/>
      <c r="J20" s="141"/>
      <c r="K20" s="141"/>
      <c r="L20" s="141"/>
    </row>
    <row r="21" s="53" customFormat="1" ht="15" customHeight="1">
      <c r="A21" s="163" t="s">
        <v>27</v>
      </c>
      <c r="B21" s="239" t="s">
        <v>155</v>
      </c>
      <c r="C21" s="165"/>
      <c r="D21" s="164">
        <v>3</v>
      </c>
      <c r="E21" s="164"/>
      <c r="F21" s="183"/>
      <c r="G21" s="166">
        <v>3</v>
      </c>
      <c r="H21" s="445" t="s">
        <v>528</v>
      </c>
      <c r="I21" s="141"/>
      <c r="J21" s="141"/>
      <c r="K21" s="141"/>
      <c r="L21" s="141"/>
    </row>
    <row r="22" s="53" customFormat="1" ht="15" customHeight="1">
      <c r="A22" s="163" t="s">
        <v>28</v>
      </c>
      <c r="B22" s="239" t="s">
        <v>155</v>
      </c>
      <c r="C22" s="165"/>
      <c r="D22" s="164">
        <v>3</v>
      </c>
      <c r="E22" s="164"/>
      <c r="F22" s="183"/>
      <c r="G22" s="166">
        <v>3</v>
      </c>
      <c r="H22" s="184" t="s">
        <v>529</v>
      </c>
      <c r="I22" s="141"/>
      <c r="J22" s="141"/>
      <c r="K22" s="141"/>
      <c r="L22" s="141"/>
    </row>
    <row r="23" s="53" customFormat="1" ht="15" customHeight="1">
      <c r="A23" s="163" t="s">
        <v>29</v>
      </c>
      <c r="B23" s="239" t="s">
        <v>155</v>
      </c>
      <c r="C23" s="165" t="s">
        <v>281</v>
      </c>
      <c r="D23" s="164">
        <v>3</v>
      </c>
      <c r="E23" s="164"/>
      <c r="F23" s="183">
        <v>0.5</v>
      </c>
      <c r="G23" s="166">
        <v>1.5</v>
      </c>
      <c r="H23" s="445" t="s">
        <v>530</v>
      </c>
      <c r="I23" s="141"/>
      <c r="J23" s="141"/>
      <c r="K23" s="141"/>
      <c r="L23" s="141"/>
    </row>
    <row r="24" s="185" customFormat="1" ht="15" customHeight="1">
      <c r="A24" s="163" t="s">
        <v>30</v>
      </c>
      <c r="B24" s="239" t="s">
        <v>155</v>
      </c>
      <c r="C24" s="444"/>
      <c r="D24" s="164">
        <v>3</v>
      </c>
      <c r="E24" s="164"/>
      <c r="F24" s="183"/>
      <c r="G24" s="166">
        <v>3</v>
      </c>
      <c r="H24" s="184" t="s">
        <v>531</v>
      </c>
      <c r="I24" s="141"/>
      <c r="J24" s="141"/>
      <c r="K24" s="141"/>
      <c r="L24" s="141"/>
    </row>
    <row r="25" s="53" customFormat="1" ht="15" customHeight="1">
      <c r="A25" s="163" t="s">
        <v>31</v>
      </c>
      <c r="B25" s="239" t="s">
        <v>155</v>
      </c>
      <c r="C25" s="444"/>
      <c r="D25" s="164">
        <v>3</v>
      </c>
      <c r="E25" s="164"/>
      <c r="F25" s="164"/>
      <c r="G25" s="166">
        <v>3</v>
      </c>
      <c r="H25" s="184" t="s">
        <v>375</v>
      </c>
      <c r="I25" s="141"/>
      <c r="J25" s="141"/>
      <c r="K25" s="141"/>
      <c r="L25" s="141"/>
    </row>
    <row r="26" s="53" customFormat="1" ht="15" customHeight="1">
      <c r="A26" s="163" t="s">
        <v>32</v>
      </c>
      <c r="B26" s="239" t="s">
        <v>155</v>
      </c>
      <c r="C26" s="444"/>
      <c r="D26" s="164">
        <v>3</v>
      </c>
      <c r="E26" s="164"/>
      <c r="F26" s="164"/>
      <c r="G26" s="166">
        <v>3</v>
      </c>
      <c r="H26" s="184" t="s">
        <v>532</v>
      </c>
      <c r="I26" s="141"/>
      <c r="J26" s="141"/>
      <c r="K26" s="141"/>
      <c r="L26" s="141"/>
    </row>
    <row r="27" s="53" customFormat="1" ht="15" customHeight="1">
      <c r="A27" s="163" t="s">
        <v>33</v>
      </c>
      <c r="B27" s="239" t="s">
        <v>155</v>
      </c>
      <c r="C27" s="444"/>
      <c r="D27" s="164">
        <v>3</v>
      </c>
      <c r="E27" s="164"/>
      <c r="F27" s="164"/>
      <c r="G27" s="166">
        <v>3</v>
      </c>
      <c r="H27" s="454" t="s">
        <v>301</v>
      </c>
      <c r="I27" s="141"/>
      <c r="J27" s="141"/>
      <c r="K27" s="141"/>
      <c r="L27" s="141"/>
    </row>
    <row r="28">
      <c r="H28" s="141"/>
      <c r="I28" s="141"/>
      <c r="J28" s="141"/>
      <c r="K28" s="141"/>
      <c r="L28" s="141"/>
    </row>
    <row r="29">
      <c r="H29" s="141"/>
      <c r="I29" s="141"/>
      <c r="J29" s="141"/>
      <c r="K29" s="141"/>
      <c r="L29" s="141"/>
    </row>
    <row r="30">
      <c r="H30" s="141"/>
      <c r="I30" s="141"/>
      <c r="J30" s="141"/>
      <c r="K30" s="141"/>
      <c r="L30" s="141"/>
    </row>
    <row r="31">
      <c r="H31" s="141"/>
      <c r="I31" s="141"/>
      <c r="J31" s="141"/>
      <c r="K31" s="141"/>
      <c r="L31" s="141"/>
    </row>
    <row r="32" ht="14.25">
      <c r="H32" s="141"/>
      <c r="I32" s="141"/>
      <c r="J32" s="141"/>
      <c r="K32" s="141"/>
      <c r="L32" s="141"/>
    </row>
    <row r="33" ht="14.25">
      <c r="H33" s="141"/>
      <c r="I33" s="141"/>
      <c r="J33" s="141"/>
      <c r="K33" s="141"/>
      <c r="L33" s="141"/>
    </row>
  </sheetData>
  <autoFilter ref="A6:H27"/>
  <mergeCells count="10">
    <mergeCell ref="A1:H1"/>
    <mergeCell ref="A2:H2"/>
    <mergeCell ref="A3:A5"/>
    <mergeCell ref="C3:C5"/>
    <mergeCell ref="D3:G3"/>
    <mergeCell ref="H3:H5"/>
    <mergeCell ref="D4:D5"/>
    <mergeCell ref="E4:E5"/>
    <mergeCell ref="F4:F5"/>
    <mergeCell ref="G4:G5"/>
  </mergeCells>
  <dataValidations count="1" disablePrompts="0">
    <dataValidation sqref="F10 F21:F24" type="list" allowBlank="1" errorStyle="stop" imeMode="noControl" operator="between" showDropDown="0" showErrorMessage="1" showInputMessage="1"/>
  </dataValidations>
  <hyperlinks>
    <hyperlink r:id="rId1" ref="H7"/>
    <hyperlink r:id="rId2" ref="H8"/>
    <hyperlink r:id="rId3" ref="H9"/>
    <hyperlink r:id="rId4" ref="H10"/>
    <hyperlink r:id="rId5" ref="H11"/>
    <hyperlink r:id="rId6" ref="H14"/>
    <hyperlink r:id="rId7" ref="H15"/>
    <hyperlink r:id="rId8" ref="H16"/>
    <hyperlink r:id="rId9" ref="H17"/>
    <hyperlink r:id="rId10" ref="H18"/>
    <hyperlink r:id="rId11" ref="H19"/>
    <hyperlink r:id="rId12" ref="H20"/>
    <hyperlink r:id="rId13" ref="H21"/>
    <hyperlink r:id="rId14" ref="H22"/>
    <hyperlink r:id="rId15" ref="H23"/>
    <hyperlink r:id="rId16" ref="H24"/>
    <hyperlink r:id="rId17" ref="H25"/>
    <hyperlink r:id="rId18" ref="H26"/>
    <hyperlink r:id="rId19" ref="H27"/>
  </hyperlinks>
  <printOptions headings="0" gridLines="0"/>
  <pageMargins left="0.70866141732283472" right="0.70866141732283472" top="0.74803149606299213" bottom="0.74803149606299213" header="0.31496062992125984" footer="0.31496062992125984"/>
  <pageSetup paperSize="9" scale="7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36007D-00B4-4AF5-A149-00E600DC00A1}" type="list" allowBlank="1" errorStyle="stop" imeMode="noControl" operator="between" showDropDown="0" showErrorMessage="1" showInputMessage="1">
          <x14:formula1>
            <xm:f>"0,5"</xm:f>
          </x14:formula1>
          <xm:sqref>F11:F12 E7:E12 E14:E27 F6:F9 F14:F20 F25:F27</xm:sqref>
        </x14:dataValidation>
        <x14:dataValidation xr:uid="{00CF000B-00DC-4EC3-B848-00EA00540038}" type="list" allowBlank="1" errorStyle="stop" imeMode="noControl" operator="between" showDropDown="0" showErrorMessage="1" showInputMessage="1">
          <x14:formula1>
            <xm:f>#REF!</xm:f>
          </x14:formula1>
          <xm:sqref>B13</xm:sqref>
        </x14:dataValidation>
        <x14:dataValidation xr:uid="{002A002A-008E-4C9C-992E-006900B300AE}" type="list" allowBlank="1" errorStyle="stop" imeMode="noControl" operator="between" showDropDown="0" showErrorMessage="1" showInputMessage="1">
          <x14:formula1>
            <xm:f>$B$4:$B$5</xm:f>
          </x14:formula1>
          <xm:sqref>B6:B12 B14:B27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10" workbookViewId="0">
      <selection activeCell="A1" activeCellId="0" sqref="A1:H1"/>
    </sheetView>
  </sheetViews>
  <sheetFormatPr defaultColWidth="8.85546875" defaultRowHeight="14.25"/>
  <cols>
    <col customWidth="1" min="1" max="1" style="137" width="19.42578125"/>
    <col customWidth="1" min="2" max="2" style="139" width="35.7109375"/>
    <col customWidth="1" min="3" max="3" style="137" width="51.7109375"/>
    <col customWidth="1" min="4" max="4" style="137" width="6.7109375"/>
    <col customWidth="1" min="5" max="5" style="137" width="8.5703125"/>
    <col customWidth="1" min="6" max="6" style="137" width="10.28515625"/>
    <col customWidth="1" min="7" max="7" style="140" width="7.28515625"/>
    <col customWidth="1" min="8" max="8" style="141" width="50.42578125"/>
    <col customWidth="1" min="9" max="9" style="1" width="6.85546875"/>
    <col min="10" max="16384" style="1" width="8.85546875"/>
  </cols>
  <sheetData>
    <row r="1" s="142" customFormat="1" ht="18.75" customHeight="1">
      <c r="A1" s="143" t="s">
        <v>533</v>
      </c>
      <c r="B1" s="143"/>
      <c r="C1" s="143"/>
      <c r="D1" s="143"/>
      <c r="E1" s="143"/>
      <c r="F1" s="143"/>
      <c r="G1" s="143"/>
      <c r="H1" s="143"/>
    </row>
    <row r="2" s="142" customFormat="1" ht="51.75" customHeight="1">
      <c r="A2" s="442" t="s">
        <v>159</v>
      </c>
      <c r="B2" s="442"/>
      <c r="C2" s="442"/>
      <c r="D2" s="442"/>
      <c r="E2" s="442"/>
      <c r="F2" s="442"/>
      <c r="G2" s="442"/>
      <c r="H2" s="442"/>
    </row>
    <row r="3" ht="40.5" customHeight="1">
      <c r="A3" s="188" t="s">
        <v>0</v>
      </c>
      <c r="B3" s="189" t="s">
        <v>158</v>
      </c>
      <c r="C3" s="188" t="s">
        <v>258</v>
      </c>
      <c r="D3" s="189" t="s">
        <v>534</v>
      </c>
      <c r="E3" s="189"/>
      <c r="F3" s="189"/>
      <c r="G3" s="189"/>
      <c r="H3" s="188" t="s">
        <v>535</v>
      </c>
      <c r="I3" s="141"/>
      <c r="J3" s="141"/>
      <c r="K3" s="141"/>
      <c r="L3" s="141"/>
      <c r="M3" s="141"/>
    </row>
    <row r="4" ht="29.25" customHeight="1">
      <c r="A4" s="190"/>
      <c r="B4" s="153" t="s">
        <v>155</v>
      </c>
      <c r="C4" s="188"/>
      <c r="D4" s="188" t="s">
        <v>261</v>
      </c>
      <c r="E4" s="188" t="s">
        <v>262</v>
      </c>
      <c r="F4" s="188" t="s">
        <v>263</v>
      </c>
      <c r="G4" s="189" t="s">
        <v>5</v>
      </c>
      <c r="H4" s="164"/>
      <c r="I4" s="141"/>
      <c r="J4" s="141"/>
      <c r="K4" s="141"/>
      <c r="L4" s="141"/>
      <c r="M4" s="141"/>
    </row>
    <row r="5" ht="29.25" customHeight="1">
      <c r="A5" s="190"/>
      <c r="B5" s="153" t="s">
        <v>160</v>
      </c>
      <c r="C5" s="188"/>
      <c r="D5" s="188"/>
      <c r="E5" s="188"/>
      <c r="F5" s="188"/>
      <c r="G5" s="189"/>
      <c r="H5" s="164"/>
      <c r="I5" s="141"/>
      <c r="J5" s="141"/>
      <c r="K5" s="141"/>
      <c r="L5" s="141"/>
      <c r="M5" s="141"/>
    </row>
    <row r="6" s="1" customFormat="1" ht="21" hidden="1">
      <c r="A6" s="160" t="s">
        <v>38</v>
      </c>
      <c r="B6" s="159"/>
      <c r="C6" s="160"/>
      <c r="D6" s="160"/>
      <c r="E6" s="160"/>
      <c r="F6" s="160"/>
      <c r="G6" s="161"/>
      <c r="H6" s="162"/>
      <c r="I6" s="141"/>
      <c r="J6" s="141"/>
      <c r="K6" s="141"/>
      <c r="L6" s="141"/>
      <c r="M6" s="141"/>
    </row>
    <row r="7" s="185" customFormat="1" ht="15" customHeight="1">
      <c r="A7" s="163" t="s">
        <v>13</v>
      </c>
      <c r="B7" s="239" t="s">
        <v>155</v>
      </c>
      <c r="C7" s="444"/>
      <c r="D7" s="164">
        <v>3</v>
      </c>
      <c r="E7" s="164"/>
      <c r="F7" s="164"/>
      <c r="G7" s="166">
        <v>3</v>
      </c>
      <c r="H7" s="184" t="s">
        <v>520</v>
      </c>
      <c r="I7" s="141"/>
      <c r="J7" s="141"/>
      <c r="K7" s="141"/>
      <c r="L7" s="141"/>
      <c r="M7" s="141"/>
    </row>
    <row r="8" s="53" customFormat="1" ht="15" customHeight="1">
      <c r="A8" s="163" t="s">
        <v>14</v>
      </c>
      <c r="B8" s="239" t="s">
        <v>155</v>
      </c>
      <c r="C8" s="444"/>
      <c r="D8" s="164">
        <v>3</v>
      </c>
      <c r="E8" s="164"/>
      <c r="F8" s="164"/>
      <c r="G8" s="166">
        <v>3</v>
      </c>
      <c r="H8" s="184" t="s">
        <v>521</v>
      </c>
      <c r="I8" s="141"/>
      <c r="J8" s="141"/>
      <c r="K8" s="141"/>
      <c r="L8" s="141"/>
      <c r="M8" s="141"/>
    </row>
    <row r="9" s="192" customFormat="1" ht="15" customHeight="1">
      <c r="A9" s="163" t="s">
        <v>15</v>
      </c>
      <c r="B9" s="444" t="s">
        <v>155</v>
      </c>
      <c r="C9" s="444"/>
      <c r="D9" s="164">
        <v>3</v>
      </c>
      <c r="E9" s="164"/>
      <c r="F9" s="164"/>
      <c r="G9" s="166">
        <v>3</v>
      </c>
      <c r="H9" s="184" t="s">
        <v>522</v>
      </c>
      <c r="I9" s="141"/>
      <c r="J9" s="141"/>
      <c r="K9" s="141"/>
      <c r="L9" s="141"/>
      <c r="M9" s="141"/>
    </row>
    <row r="10" s="171" customFormat="1" ht="15" customHeight="1">
      <c r="A10" s="163" t="s">
        <v>16</v>
      </c>
      <c r="B10" s="444" t="s">
        <v>155</v>
      </c>
      <c r="C10" s="239"/>
      <c r="D10" s="164">
        <v>3</v>
      </c>
      <c r="E10" s="164"/>
      <c r="F10" s="183"/>
      <c r="G10" s="166">
        <v>3</v>
      </c>
      <c r="H10" s="184" t="s">
        <v>523</v>
      </c>
      <c r="I10" s="141"/>
      <c r="J10" s="141"/>
      <c r="K10" s="141"/>
      <c r="L10" s="141"/>
      <c r="M10" s="141"/>
    </row>
    <row r="11" s="171" customFormat="1" ht="15" customHeight="1">
      <c r="A11" s="163" t="s">
        <v>17</v>
      </c>
      <c r="B11" s="239" t="s">
        <v>155</v>
      </c>
      <c r="C11" s="239"/>
      <c r="D11" s="164">
        <v>3</v>
      </c>
      <c r="E11" s="164"/>
      <c r="F11" s="164"/>
      <c r="G11" s="166">
        <v>3</v>
      </c>
      <c r="H11" s="454" t="s">
        <v>293</v>
      </c>
      <c r="I11" s="141"/>
      <c r="J11" s="141"/>
      <c r="K11" s="141"/>
      <c r="L11" s="141"/>
      <c r="M11" s="141"/>
    </row>
    <row r="12" s="53" customFormat="1" ht="15" customHeight="1">
      <c r="A12" s="210" t="s">
        <v>18</v>
      </c>
      <c r="B12" s="446" t="s">
        <v>155</v>
      </c>
      <c r="C12" s="446"/>
      <c r="D12" s="223">
        <v>3</v>
      </c>
      <c r="E12" s="223"/>
      <c r="F12" s="223"/>
      <c r="G12" s="447">
        <v>3</v>
      </c>
      <c r="H12" s="448" t="s">
        <v>536</v>
      </c>
      <c r="I12" s="141"/>
      <c r="J12" s="141"/>
      <c r="K12" s="141"/>
      <c r="L12" s="141"/>
      <c r="M12" s="141"/>
    </row>
    <row r="13" s="1" customFormat="1" ht="15" hidden="1" customHeight="1">
      <c r="A13" s="175" t="s">
        <v>19</v>
      </c>
      <c r="B13" s="455"/>
      <c r="C13" s="450"/>
      <c r="D13" s="178"/>
      <c r="E13" s="178"/>
      <c r="F13" s="178"/>
      <c r="G13" s="178"/>
      <c r="H13" s="451"/>
      <c r="I13" s="141"/>
      <c r="J13" s="141"/>
      <c r="K13" s="141"/>
      <c r="L13" s="141"/>
      <c r="M13" s="141"/>
    </row>
    <row r="14" s="185" customFormat="1" ht="15" customHeight="1">
      <c r="A14" s="163" t="s">
        <v>20</v>
      </c>
      <c r="B14" s="444" t="s">
        <v>155</v>
      </c>
      <c r="C14" s="444"/>
      <c r="D14" s="164">
        <v>3</v>
      </c>
      <c r="E14" s="164"/>
      <c r="F14" s="164"/>
      <c r="G14" s="166">
        <v>3</v>
      </c>
      <c r="H14" s="184" t="s">
        <v>388</v>
      </c>
      <c r="I14" s="141"/>
      <c r="J14" s="141"/>
      <c r="K14" s="141"/>
      <c r="L14" s="141"/>
      <c r="M14" s="141"/>
    </row>
    <row r="15" s="53" customFormat="1" ht="15" customHeight="1">
      <c r="A15" s="163" t="s">
        <v>21</v>
      </c>
      <c r="B15" s="444" t="s">
        <v>155</v>
      </c>
      <c r="C15" s="444"/>
      <c r="D15" s="164">
        <v>3</v>
      </c>
      <c r="E15" s="164"/>
      <c r="F15" s="164"/>
      <c r="G15" s="166">
        <v>3</v>
      </c>
      <c r="H15" s="184" t="s">
        <v>272</v>
      </c>
      <c r="I15" s="141"/>
      <c r="J15" s="141"/>
      <c r="K15" s="141"/>
      <c r="L15" s="141"/>
      <c r="M15" s="141"/>
    </row>
    <row r="16" s="53" customFormat="1" ht="15" customHeight="1">
      <c r="A16" s="163" t="s">
        <v>22</v>
      </c>
      <c r="B16" s="444" t="s">
        <v>155</v>
      </c>
      <c r="C16" s="444"/>
      <c r="D16" s="164">
        <v>3</v>
      </c>
      <c r="E16" s="164"/>
      <c r="F16" s="164"/>
      <c r="G16" s="166">
        <v>3</v>
      </c>
      <c r="H16" s="184" t="s">
        <v>525</v>
      </c>
      <c r="I16" s="141"/>
      <c r="J16" s="141"/>
      <c r="K16" s="141"/>
      <c r="L16" s="141"/>
      <c r="M16" s="141"/>
    </row>
    <row r="17" s="53" customFormat="1" ht="15" customHeight="1">
      <c r="A17" s="163" t="s">
        <v>23</v>
      </c>
      <c r="B17" s="444" t="s">
        <v>155</v>
      </c>
      <c r="C17" s="444"/>
      <c r="D17" s="164">
        <v>3</v>
      </c>
      <c r="E17" s="164"/>
      <c r="F17" s="164"/>
      <c r="G17" s="456">
        <v>3</v>
      </c>
      <c r="H17" s="184" t="s">
        <v>275</v>
      </c>
      <c r="I17" s="141"/>
      <c r="J17" s="141"/>
      <c r="K17" s="141"/>
      <c r="L17" s="141"/>
      <c r="M17" s="141"/>
    </row>
    <row r="18" s="53" customFormat="1" ht="15" customHeight="1">
      <c r="A18" s="163" t="s">
        <v>24</v>
      </c>
      <c r="B18" s="239" t="s">
        <v>155</v>
      </c>
      <c r="C18" s="453"/>
      <c r="D18" s="164">
        <v>3</v>
      </c>
      <c r="E18" s="164"/>
      <c r="F18" s="164"/>
      <c r="G18" s="166">
        <v>3</v>
      </c>
      <c r="H18" s="184" t="s">
        <v>526</v>
      </c>
      <c r="I18" s="141"/>
      <c r="J18" s="141"/>
      <c r="K18" s="141"/>
      <c r="L18" s="141"/>
      <c r="M18" s="141"/>
    </row>
    <row r="19" s="53" customFormat="1" ht="15" customHeight="1">
      <c r="A19" s="163" t="s">
        <v>25</v>
      </c>
      <c r="B19" s="239" t="s">
        <v>155</v>
      </c>
      <c r="C19" s="444"/>
      <c r="D19" s="164">
        <v>3</v>
      </c>
      <c r="E19" s="164"/>
      <c r="F19" s="164"/>
      <c r="G19" s="166">
        <v>3</v>
      </c>
      <c r="H19" s="184" t="s">
        <v>527</v>
      </c>
      <c r="I19" s="141"/>
      <c r="J19" s="141"/>
      <c r="K19" s="141"/>
      <c r="L19" s="141"/>
      <c r="M19" s="141"/>
    </row>
    <row r="20" s="53" customFormat="1" ht="15" customHeight="1">
      <c r="A20" s="163" t="s">
        <v>26</v>
      </c>
      <c r="B20" s="239" t="s">
        <v>155</v>
      </c>
      <c r="C20" s="444"/>
      <c r="D20" s="164">
        <v>3</v>
      </c>
      <c r="E20" s="164"/>
      <c r="F20" s="164"/>
      <c r="G20" s="166">
        <v>3</v>
      </c>
      <c r="H20" s="184" t="s">
        <v>298</v>
      </c>
      <c r="I20" s="141"/>
      <c r="J20" s="141"/>
      <c r="K20" s="141"/>
      <c r="L20" s="141"/>
      <c r="M20" s="141"/>
    </row>
    <row r="21" s="53" customFormat="1" ht="15" customHeight="1">
      <c r="A21" s="163" t="s">
        <v>27</v>
      </c>
      <c r="B21" s="444" t="s">
        <v>155</v>
      </c>
      <c r="C21" s="165"/>
      <c r="D21" s="164">
        <v>3</v>
      </c>
      <c r="E21" s="164"/>
      <c r="F21" s="183"/>
      <c r="G21" s="166">
        <v>3</v>
      </c>
      <c r="H21" s="184" t="s">
        <v>528</v>
      </c>
      <c r="I21" s="141"/>
      <c r="J21" s="141"/>
      <c r="K21" s="141"/>
      <c r="L21" s="141"/>
      <c r="M21" s="141"/>
    </row>
    <row r="22" s="53" customFormat="1" ht="15" customHeight="1">
      <c r="A22" s="163" t="s">
        <v>28</v>
      </c>
      <c r="B22" s="444" t="s">
        <v>155</v>
      </c>
      <c r="C22" s="165"/>
      <c r="D22" s="164">
        <v>3</v>
      </c>
      <c r="E22" s="164"/>
      <c r="F22" s="183"/>
      <c r="G22" s="166">
        <v>3</v>
      </c>
      <c r="H22" s="184" t="s">
        <v>529</v>
      </c>
      <c r="I22" s="141"/>
      <c r="J22" s="141"/>
      <c r="K22" s="141"/>
      <c r="L22" s="141"/>
      <c r="M22" s="141"/>
    </row>
    <row r="23" s="53" customFormat="1" ht="15" customHeight="1">
      <c r="A23" s="163" t="s">
        <v>29</v>
      </c>
      <c r="B23" s="444" t="s">
        <v>155</v>
      </c>
      <c r="C23" s="165" t="s">
        <v>281</v>
      </c>
      <c r="D23" s="164">
        <v>3</v>
      </c>
      <c r="E23" s="164"/>
      <c r="F23" s="183">
        <v>0.5</v>
      </c>
      <c r="G23" s="166">
        <v>1.5</v>
      </c>
      <c r="H23" s="184" t="s">
        <v>530</v>
      </c>
      <c r="I23" s="141"/>
      <c r="J23" s="141"/>
      <c r="K23" s="141"/>
      <c r="L23" s="141"/>
      <c r="M23" s="141"/>
    </row>
    <row r="24" s="185" customFormat="1" ht="15" customHeight="1">
      <c r="A24" s="163" t="s">
        <v>30</v>
      </c>
      <c r="B24" s="444" t="s">
        <v>160</v>
      </c>
      <c r="C24" s="444" t="s">
        <v>537</v>
      </c>
      <c r="D24" s="164">
        <v>0</v>
      </c>
      <c r="E24" s="164"/>
      <c r="F24" s="183"/>
      <c r="G24" s="166">
        <v>0</v>
      </c>
      <c r="H24" s="184" t="s">
        <v>531</v>
      </c>
      <c r="I24" s="141"/>
      <c r="J24" s="141"/>
      <c r="K24" s="141"/>
      <c r="L24" s="141"/>
      <c r="M24" s="141"/>
    </row>
    <row r="25" s="53" customFormat="1" ht="15" customHeight="1">
      <c r="A25" s="163" t="s">
        <v>31</v>
      </c>
      <c r="B25" s="444" t="s">
        <v>155</v>
      </c>
      <c r="C25" s="444"/>
      <c r="D25" s="164">
        <v>3</v>
      </c>
      <c r="E25" s="164"/>
      <c r="F25" s="164"/>
      <c r="G25" s="166">
        <v>3</v>
      </c>
      <c r="H25" s="184" t="s">
        <v>375</v>
      </c>
      <c r="I25" s="141"/>
      <c r="J25" s="141"/>
      <c r="K25" s="141"/>
      <c r="L25" s="141"/>
      <c r="M25" s="141"/>
    </row>
    <row r="26" s="53" customFormat="1" ht="15" customHeight="1">
      <c r="A26" s="163" t="s">
        <v>32</v>
      </c>
      <c r="B26" s="444" t="s">
        <v>160</v>
      </c>
      <c r="C26" s="444" t="s">
        <v>538</v>
      </c>
      <c r="D26" s="164">
        <v>0</v>
      </c>
      <c r="E26" s="164"/>
      <c r="F26" s="183"/>
      <c r="G26" s="166">
        <v>0</v>
      </c>
      <c r="H26" s="184" t="s">
        <v>539</v>
      </c>
      <c r="I26" s="141"/>
      <c r="J26" s="141"/>
      <c r="K26" s="141"/>
      <c r="L26" s="141"/>
      <c r="M26" s="141"/>
    </row>
    <row r="27" s="53" customFormat="1" ht="15" customHeight="1">
      <c r="A27" s="163" t="s">
        <v>33</v>
      </c>
      <c r="B27" s="444" t="s">
        <v>155</v>
      </c>
      <c r="C27" s="239"/>
      <c r="D27" s="164">
        <v>3</v>
      </c>
      <c r="E27" s="164"/>
      <c r="F27" s="164"/>
      <c r="G27" s="166">
        <v>3</v>
      </c>
      <c r="H27" s="454" t="s">
        <v>301</v>
      </c>
      <c r="I27" s="141"/>
      <c r="J27" s="141"/>
      <c r="K27" s="141"/>
      <c r="L27" s="141"/>
      <c r="M27" s="141"/>
    </row>
    <row r="28">
      <c r="H28" s="141"/>
      <c r="I28" s="141"/>
      <c r="J28" s="141"/>
      <c r="K28" s="141"/>
      <c r="L28" s="141"/>
      <c r="M28" s="141"/>
    </row>
    <row r="29">
      <c r="G29" s="141"/>
      <c r="H29" s="141"/>
      <c r="I29" s="141"/>
      <c r="J29" s="141"/>
      <c r="K29" s="141"/>
      <c r="L29" s="141"/>
      <c r="M29" s="141"/>
    </row>
    <row r="30">
      <c r="G30" s="141"/>
      <c r="H30" s="141"/>
      <c r="I30" s="141"/>
      <c r="J30" s="141"/>
      <c r="K30" s="141"/>
      <c r="L30" s="141"/>
      <c r="M30" s="141"/>
    </row>
    <row r="31">
      <c r="G31" s="141"/>
      <c r="H31" s="141"/>
      <c r="I31" s="141"/>
      <c r="J31" s="141"/>
      <c r="K31" s="141"/>
      <c r="L31" s="141"/>
      <c r="M31" s="141"/>
    </row>
    <row r="32">
      <c r="G32" s="141"/>
      <c r="H32" s="141"/>
      <c r="I32" s="141"/>
      <c r="J32" s="141"/>
      <c r="K32" s="141"/>
      <c r="L32" s="141"/>
      <c r="M32" s="141"/>
    </row>
    <row r="33" ht="14.25">
      <c r="G33" s="141"/>
      <c r="H33" s="141"/>
      <c r="I33" s="141"/>
      <c r="J33" s="141"/>
      <c r="K33" s="141"/>
      <c r="L33" s="141"/>
      <c r="M33" s="141"/>
    </row>
    <row r="34" ht="14.25">
      <c r="G34" s="141"/>
      <c r="H34" s="141"/>
      <c r="I34" s="141"/>
      <c r="J34" s="141"/>
      <c r="K34" s="141"/>
      <c r="L34" s="141"/>
      <c r="M34" s="141"/>
    </row>
    <row r="35" ht="14.25">
      <c r="G35" s="141"/>
      <c r="H35" s="141"/>
      <c r="I35" s="141"/>
      <c r="J35" s="141"/>
    </row>
  </sheetData>
  <autoFilter ref="A6:H27"/>
  <mergeCells count="10">
    <mergeCell ref="A1:H1"/>
    <mergeCell ref="A2:H2"/>
    <mergeCell ref="A3:A5"/>
    <mergeCell ref="C3:C5"/>
    <mergeCell ref="D3:G3"/>
    <mergeCell ref="H3:H5"/>
    <mergeCell ref="D4:D5"/>
    <mergeCell ref="E4:E5"/>
    <mergeCell ref="F4:F5"/>
    <mergeCell ref="G4:G5"/>
  </mergeCells>
  <dataValidations count="1" disablePrompts="0">
    <dataValidation sqref="F10 F21:F24 F26" type="list" allowBlank="1" errorStyle="stop" imeMode="noControl" operator="between" showDropDown="0" showErrorMessage="1" showInputMessage="1"/>
  </dataValidations>
  <hyperlinks>
    <hyperlink r:id="rId1" ref="H7"/>
    <hyperlink r:id="rId2" ref="H8"/>
    <hyperlink r:id="rId3" ref="H9"/>
    <hyperlink r:id="rId4" ref="H10"/>
    <hyperlink r:id="rId5" ref="H11"/>
    <hyperlink r:id="rId6" ref="H14"/>
    <hyperlink r:id="rId7" ref="H15"/>
    <hyperlink r:id="rId8" ref="H16"/>
    <hyperlink r:id="rId9" ref="H17"/>
    <hyperlink r:id="rId10" ref="H18"/>
    <hyperlink r:id="rId11" ref="H19"/>
    <hyperlink r:id="rId12" ref="H20"/>
    <hyperlink r:id="rId13" ref="H21"/>
    <hyperlink r:id="rId14" ref="H22"/>
    <hyperlink r:id="rId15" ref="H23"/>
    <hyperlink r:id="rId16" ref="H24"/>
    <hyperlink r:id="rId17" ref="H25"/>
    <hyperlink r:id="rId18" ref="H26"/>
    <hyperlink r:id="rId19" ref="H27"/>
  </hyperlinks>
  <printOptions headings="0" gridLines="0"/>
  <pageMargins left="0.70866141732283472" right="0.70866141732283472" top="0.74803149606299213" bottom="0.74803149606299213" header="0.31496062992125984" footer="0.31496062992125984"/>
  <pageSetup paperSize="9" scale="68"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D7006A-000C-4C36-BFF1-00440031002C}" type="list" allowBlank="1" errorStyle="stop" imeMode="noControl" operator="between" showDropDown="0" showErrorMessage="1" showInputMessage="1">
          <x14:formula1>
            <xm:f>"0,5"</xm:f>
          </x14:formula1>
          <xm:sqref>F11:F12 F7:F9 E7:E27 F14:F20 F25 F27</xm:sqref>
        </x14:dataValidation>
        <x14:dataValidation xr:uid="{003D0013-0077-4505-9EBC-00FA005000E8}" type="list" allowBlank="1" errorStyle="stop" imeMode="noControl" operator="between" showDropDown="0" showErrorMessage="1" showInputMessage="1">
          <x14:formula1>
            <xm:f>$B$4:$B$5</xm:f>
          </x14:formula1>
          <xm:sqref>B6:B12 B14:B27</xm:sqref>
        </x14:dataValidation>
        <x14:dataValidation xr:uid="{0088005D-0025-44D9-ABA4-001A00FD00CB}" type="list" allowBlank="1" errorStyle="stop" imeMode="noControl" operator="between" showDropDown="0" showErrorMessage="1" showInputMessage="1">
          <x14:formula1>
            <xm:f>#REF!</xm:f>
          </x14:formula1>
          <xm:sqref>B13</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10" workbookViewId="0">
      <selection activeCell="A1" activeCellId="0" sqref="A1:H1"/>
    </sheetView>
  </sheetViews>
  <sheetFormatPr defaultColWidth="8.85546875" defaultRowHeight="14.25"/>
  <cols>
    <col customWidth="1" min="1" max="1" style="137" width="19.42578125"/>
    <col customWidth="1" min="2" max="2" style="139" width="35.7109375"/>
    <col customWidth="1" min="3" max="3" style="137" width="51.7109375"/>
    <col customWidth="1" min="4" max="5" style="137" width="6.7109375"/>
    <col customWidth="1" min="6" max="6" style="137" width="11.140625"/>
    <col customWidth="1" min="7" max="7" style="140" width="7.28515625"/>
    <col customWidth="1" min="8" max="8" style="141" width="50.42578125"/>
    <col customWidth="1" min="9" max="9" style="168" width="6.85546875"/>
    <col min="10" max="16384" style="1" width="8.85546875"/>
  </cols>
  <sheetData>
    <row r="1" s="142" customFormat="1" ht="18.75" customHeight="1">
      <c r="A1" s="143" t="s">
        <v>540</v>
      </c>
      <c r="B1" s="143"/>
      <c r="C1" s="143"/>
      <c r="D1" s="143"/>
      <c r="E1" s="143"/>
      <c r="F1" s="143"/>
      <c r="G1" s="143"/>
      <c r="H1" s="143"/>
      <c r="I1" s="457"/>
    </row>
    <row r="2" s="142" customFormat="1" ht="40.5" customHeight="1">
      <c r="A2" s="442" t="s">
        <v>163</v>
      </c>
      <c r="B2" s="442"/>
      <c r="C2" s="442"/>
      <c r="D2" s="442"/>
      <c r="E2" s="442"/>
      <c r="F2" s="442"/>
      <c r="G2" s="442"/>
      <c r="H2" s="442"/>
      <c r="I2" s="457"/>
    </row>
    <row r="3" ht="48" customHeight="1">
      <c r="A3" s="188" t="s">
        <v>0</v>
      </c>
      <c r="B3" s="189" t="s">
        <v>162</v>
      </c>
      <c r="C3" s="188" t="s">
        <v>258</v>
      </c>
      <c r="D3" s="189" t="s">
        <v>541</v>
      </c>
      <c r="E3" s="189"/>
      <c r="F3" s="189"/>
      <c r="G3" s="189"/>
      <c r="H3" s="188" t="s">
        <v>535</v>
      </c>
      <c r="I3" s="168"/>
      <c r="J3" s="168"/>
      <c r="K3" s="168"/>
      <c r="L3" s="168"/>
      <c r="M3" s="168"/>
    </row>
    <row r="4" ht="29.25" customHeight="1">
      <c r="A4" s="190"/>
      <c r="B4" s="153" t="s">
        <v>155</v>
      </c>
      <c r="C4" s="188"/>
      <c r="D4" s="188" t="s">
        <v>261</v>
      </c>
      <c r="E4" s="188" t="s">
        <v>262</v>
      </c>
      <c r="F4" s="188" t="s">
        <v>263</v>
      </c>
      <c r="G4" s="189" t="s">
        <v>5</v>
      </c>
      <c r="H4" s="164"/>
      <c r="I4" s="168"/>
      <c r="J4" s="168"/>
      <c r="K4" s="168"/>
      <c r="L4" s="168"/>
      <c r="M4" s="168"/>
    </row>
    <row r="5" ht="29.25" customHeight="1">
      <c r="A5" s="190"/>
      <c r="B5" s="153" t="s">
        <v>164</v>
      </c>
      <c r="C5" s="188"/>
      <c r="D5" s="188"/>
      <c r="E5" s="188"/>
      <c r="F5" s="188"/>
      <c r="G5" s="189"/>
      <c r="H5" s="164"/>
      <c r="I5" s="168"/>
      <c r="J5" s="168"/>
      <c r="K5" s="168"/>
      <c r="L5" s="168"/>
      <c r="M5" s="168"/>
    </row>
    <row r="6" s="1" customFormat="1" ht="21" hidden="1">
      <c r="A6" s="160" t="s">
        <v>38</v>
      </c>
      <c r="B6" s="159"/>
      <c r="C6" s="160"/>
      <c r="D6" s="160"/>
      <c r="E6" s="160"/>
      <c r="F6" s="160"/>
      <c r="G6" s="161"/>
      <c r="H6" s="458"/>
      <c r="I6" s="168"/>
      <c r="J6" s="168"/>
      <c r="K6" s="168"/>
      <c r="L6" s="168"/>
      <c r="M6" s="168"/>
    </row>
    <row r="7" s="185" customFormat="1" ht="15.75" customHeight="1">
      <c r="A7" s="163" t="s">
        <v>13</v>
      </c>
      <c r="B7" s="239" t="s">
        <v>155</v>
      </c>
      <c r="C7" s="444"/>
      <c r="D7" s="164">
        <v>3</v>
      </c>
      <c r="E7" s="164"/>
      <c r="F7" s="164"/>
      <c r="G7" s="166">
        <v>3</v>
      </c>
      <c r="H7" s="184" t="s">
        <v>265</v>
      </c>
      <c r="I7" s="168"/>
      <c r="J7" s="168"/>
      <c r="K7" s="168"/>
      <c r="L7" s="168"/>
      <c r="M7" s="168"/>
    </row>
    <row r="8" s="53" customFormat="1" ht="15" customHeight="1">
      <c r="A8" s="163" t="s">
        <v>14</v>
      </c>
      <c r="B8" s="444" t="s">
        <v>155</v>
      </c>
      <c r="C8" s="444"/>
      <c r="D8" s="164">
        <v>3</v>
      </c>
      <c r="E8" s="164"/>
      <c r="F8" s="164"/>
      <c r="G8" s="166">
        <v>3</v>
      </c>
      <c r="H8" s="184" t="s">
        <v>542</v>
      </c>
      <c r="I8" s="168"/>
      <c r="J8" s="168"/>
      <c r="K8" s="168"/>
      <c r="L8" s="168"/>
      <c r="M8" s="168"/>
    </row>
    <row r="9" s="192" customFormat="1" ht="15" customHeight="1">
      <c r="A9" s="163" t="s">
        <v>15</v>
      </c>
      <c r="B9" s="444" t="s">
        <v>155</v>
      </c>
      <c r="C9" s="444"/>
      <c r="D9" s="164">
        <v>3</v>
      </c>
      <c r="E9" s="164"/>
      <c r="F9" s="164"/>
      <c r="G9" s="166">
        <v>3</v>
      </c>
      <c r="H9" s="184" t="s">
        <v>543</v>
      </c>
      <c r="I9" s="168"/>
      <c r="J9" s="168"/>
      <c r="K9" s="168"/>
      <c r="L9" s="168"/>
      <c r="M9" s="168"/>
    </row>
    <row r="10" s="171" customFormat="1" ht="15" customHeight="1">
      <c r="A10" s="163" t="s">
        <v>16</v>
      </c>
      <c r="B10" s="444" t="s">
        <v>155</v>
      </c>
      <c r="C10" s="239"/>
      <c r="D10" s="164">
        <v>3</v>
      </c>
      <c r="E10" s="183"/>
      <c r="F10" s="164"/>
      <c r="G10" s="166">
        <v>3</v>
      </c>
      <c r="H10" s="184" t="s">
        <v>523</v>
      </c>
      <c r="I10" s="168"/>
      <c r="J10" s="168"/>
      <c r="K10" s="168"/>
      <c r="L10" s="168"/>
      <c r="M10" s="168"/>
    </row>
    <row r="11" s="171" customFormat="1" ht="15" customHeight="1">
      <c r="A11" s="163" t="s">
        <v>17</v>
      </c>
      <c r="B11" s="239" t="s">
        <v>155</v>
      </c>
      <c r="C11" s="239"/>
      <c r="D11" s="164">
        <v>3</v>
      </c>
      <c r="E11" s="164"/>
      <c r="F11" s="164"/>
      <c r="G11" s="166">
        <v>3</v>
      </c>
      <c r="H11" s="454" t="s">
        <v>293</v>
      </c>
      <c r="I11" s="168"/>
      <c r="J11" s="168"/>
      <c r="K11" s="168"/>
      <c r="L11" s="168"/>
      <c r="M11" s="168"/>
    </row>
    <row r="12" s="53" customFormat="1" ht="15" customHeight="1">
      <c r="A12" s="210" t="s">
        <v>18</v>
      </c>
      <c r="B12" s="446" t="s">
        <v>155</v>
      </c>
      <c r="C12" s="446"/>
      <c r="D12" s="223">
        <v>3</v>
      </c>
      <c r="E12" s="223"/>
      <c r="F12" s="223"/>
      <c r="G12" s="447">
        <v>3</v>
      </c>
      <c r="H12" s="448" t="s">
        <v>544</v>
      </c>
      <c r="I12" s="168"/>
      <c r="J12" s="168"/>
      <c r="K12" s="168"/>
      <c r="L12" s="168"/>
      <c r="M12" s="168"/>
    </row>
    <row r="13" s="1" customFormat="1" ht="15" hidden="1" customHeight="1">
      <c r="A13" s="175" t="s">
        <v>19</v>
      </c>
      <c r="B13" s="455"/>
      <c r="C13" s="450"/>
      <c r="D13" s="178"/>
      <c r="E13" s="178"/>
      <c r="F13" s="178"/>
      <c r="G13" s="178"/>
      <c r="H13" s="451"/>
      <c r="I13" s="168"/>
      <c r="J13" s="168"/>
      <c r="K13" s="168"/>
      <c r="L13" s="168"/>
      <c r="M13" s="168"/>
    </row>
    <row r="14" s="185" customFormat="1" ht="15" customHeight="1">
      <c r="A14" s="163" t="s">
        <v>20</v>
      </c>
      <c r="B14" s="444" t="s">
        <v>155</v>
      </c>
      <c r="C14" s="459"/>
      <c r="D14" s="164">
        <v>3</v>
      </c>
      <c r="E14" s="164"/>
      <c r="F14" s="164"/>
      <c r="G14" s="166">
        <v>3</v>
      </c>
      <c r="H14" s="184" t="s">
        <v>271</v>
      </c>
      <c r="I14" s="168"/>
      <c r="J14" s="168"/>
      <c r="K14" s="168"/>
      <c r="L14" s="168"/>
      <c r="M14" s="168"/>
    </row>
    <row r="15" s="53" customFormat="1" ht="15" customHeight="1">
      <c r="A15" s="163" t="s">
        <v>21</v>
      </c>
      <c r="B15" s="444" t="s">
        <v>155</v>
      </c>
      <c r="C15" s="444"/>
      <c r="D15" s="164">
        <v>3</v>
      </c>
      <c r="E15" s="164"/>
      <c r="F15" s="164"/>
      <c r="G15" s="166">
        <v>3</v>
      </c>
      <c r="H15" s="184" t="s">
        <v>272</v>
      </c>
      <c r="I15" s="168"/>
      <c r="J15" s="168"/>
      <c r="K15" s="168"/>
      <c r="L15" s="168"/>
      <c r="M15" s="168"/>
    </row>
    <row r="16" s="53" customFormat="1" ht="15" customHeight="1">
      <c r="A16" s="163" t="s">
        <v>22</v>
      </c>
      <c r="B16" s="444" t="s">
        <v>155</v>
      </c>
      <c r="C16" s="165" t="s">
        <v>273</v>
      </c>
      <c r="D16" s="164">
        <v>3</v>
      </c>
      <c r="E16" s="164"/>
      <c r="F16" s="183">
        <v>0.5</v>
      </c>
      <c r="G16" s="166">
        <v>1.5</v>
      </c>
      <c r="H16" s="184" t="s">
        <v>274</v>
      </c>
      <c r="I16" s="168"/>
      <c r="J16" s="168"/>
      <c r="K16" s="168"/>
      <c r="L16" s="168"/>
      <c r="M16" s="168"/>
    </row>
    <row r="17" s="53" customFormat="1" ht="15" customHeight="1">
      <c r="A17" s="163" t="s">
        <v>23</v>
      </c>
      <c r="B17" s="444" t="s">
        <v>155</v>
      </c>
      <c r="C17" s="444"/>
      <c r="D17" s="164">
        <v>3</v>
      </c>
      <c r="E17" s="164"/>
      <c r="F17" s="164"/>
      <c r="G17" s="166">
        <v>3</v>
      </c>
      <c r="H17" s="184" t="s">
        <v>275</v>
      </c>
      <c r="I17" s="168"/>
      <c r="J17" s="168"/>
      <c r="K17" s="168"/>
      <c r="L17" s="168"/>
      <c r="M17" s="168"/>
    </row>
    <row r="18" s="53" customFormat="1" ht="15" customHeight="1">
      <c r="A18" s="163" t="s">
        <v>24</v>
      </c>
      <c r="B18" s="444" t="s">
        <v>155</v>
      </c>
      <c r="C18" s="444"/>
      <c r="D18" s="164">
        <v>3</v>
      </c>
      <c r="E18" s="164"/>
      <c r="F18" s="164"/>
      <c r="G18" s="166">
        <v>3</v>
      </c>
      <c r="H18" s="184" t="s">
        <v>526</v>
      </c>
      <c r="I18" s="168"/>
      <c r="J18" s="168"/>
      <c r="K18" s="168"/>
      <c r="L18" s="168"/>
      <c r="M18" s="168"/>
    </row>
    <row r="19" s="53" customFormat="1" ht="15" customHeight="1">
      <c r="A19" s="163" t="s">
        <v>25</v>
      </c>
      <c r="B19" s="444" t="s">
        <v>155</v>
      </c>
      <c r="C19" s="444"/>
      <c r="D19" s="164">
        <v>3</v>
      </c>
      <c r="E19" s="164"/>
      <c r="F19" s="164"/>
      <c r="G19" s="166">
        <v>3</v>
      </c>
      <c r="H19" s="184" t="s">
        <v>277</v>
      </c>
      <c r="I19" s="460"/>
      <c r="J19" s="168"/>
      <c r="K19" s="168"/>
      <c r="L19" s="168"/>
      <c r="M19" s="168"/>
    </row>
    <row r="20" s="53" customFormat="1" ht="15" customHeight="1">
      <c r="A20" s="163" t="s">
        <v>26</v>
      </c>
      <c r="B20" s="444" t="s">
        <v>155</v>
      </c>
      <c r="C20" s="444"/>
      <c r="D20" s="164">
        <v>3</v>
      </c>
      <c r="E20" s="164"/>
      <c r="F20" s="164"/>
      <c r="G20" s="166">
        <v>3</v>
      </c>
      <c r="H20" s="184" t="s">
        <v>278</v>
      </c>
      <c r="I20" s="168"/>
      <c r="J20" s="168"/>
      <c r="K20" s="168"/>
      <c r="L20" s="168"/>
      <c r="M20" s="168"/>
    </row>
    <row r="21" s="53" customFormat="1" ht="15" customHeight="1">
      <c r="A21" s="163" t="s">
        <v>27</v>
      </c>
      <c r="B21" s="444" t="s">
        <v>155</v>
      </c>
      <c r="C21" s="165"/>
      <c r="D21" s="164">
        <v>3</v>
      </c>
      <c r="E21" s="183"/>
      <c r="F21" s="183"/>
      <c r="G21" s="166">
        <v>3</v>
      </c>
      <c r="H21" s="184" t="s">
        <v>528</v>
      </c>
      <c r="I21" s="168"/>
      <c r="J21" s="168"/>
      <c r="K21" s="168"/>
      <c r="L21" s="168"/>
      <c r="M21" s="168"/>
    </row>
    <row r="22" s="53" customFormat="1" ht="15" customHeight="1">
      <c r="A22" s="163" t="s">
        <v>28</v>
      </c>
      <c r="B22" s="444" t="s">
        <v>155</v>
      </c>
      <c r="C22" s="444"/>
      <c r="D22" s="164">
        <v>3</v>
      </c>
      <c r="E22" s="164"/>
      <c r="F22" s="183"/>
      <c r="G22" s="166">
        <v>3</v>
      </c>
      <c r="H22" s="184" t="s">
        <v>545</v>
      </c>
      <c r="I22" s="168"/>
      <c r="J22" s="168"/>
      <c r="K22" s="168"/>
      <c r="L22" s="168"/>
      <c r="M22" s="168"/>
    </row>
    <row r="23" s="53" customFormat="1" ht="15" customHeight="1">
      <c r="A23" s="163" t="s">
        <v>29</v>
      </c>
      <c r="B23" s="444" t="s">
        <v>155</v>
      </c>
      <c r="C23" s="165" t="s">
        <v>281</v>
      </c>
      <c r="D23" s="164">
        <v>3</v>
      </c>
      <c r="E23" s="164"/>
      <c r="F23" s="183">
        <v>0.5</v>
      </c>
      <c r="G23" s="166">
        <v>1.5</v>
      </c>
      <c r="H23" s="184" t="s">
        <v>530</v>
      </c>
      <c r="I23" s="168"/>
      <c r="J23" s="168"/>
      <c r="K23" s="168"/>
      <c r="L23" s="168"/>
      <c r="M23" s="168"/>
    </row>
    <row r="24" s="185" customFormat="1" ht="15" customHeight="1">
      <c r="A24" s="163" t="s">
        <v>30</v>
      </c>
      <c r="B24" s="444" t="s">
        <v>155</v>
      </c>
      <c r="C24" s="444"/>
      <c r="D24" s="164">
        <v>3</v>
      </c>
      <c r="E24" s="164"/>
      <c r="F24" s="183"/>
      <c r="G24" s="166">
        <v>3</v>
      </c>
      <c r="H24" s="184" t="s">
        <v>531</v>
      </c>
      <c r="I24" s="168"/>
      <c r="J24" s="168"/>
      <c r="K24" s="168"/>
      <c r="L24" s="168"/>
      <c r="M24" s="168"/>
    </row>
    <row r="25" s="53" customFormat="1" ht="15" customHeight="1">
      <c r="A25" s="163" t="s">
        <v>31</v>
      </c>
      <c r="B25" s="444" t="s">
        <v>155</v>
      </c>
      <c r="C25" s="444"/>
      <c r="D25" s="164">
        <v>3</v>
      </c>
      <c r="E25" s="164"/>
      <c r="F25" s="183"/>
      <c r="G25" s="166">
        <v>3</v>
      </c>
      <c r="H25" s="184" t="s">
        <v>284</v>
      </c>
      <c r="I25" s="168"/>
      <c r="J25" s="168"/>
      <c r="K25" s="168"/>
      <c r="L25" s="168"/>
      <c r="M25" s="168"/>
    </row>
    <row r="26" s="53" customFormat="1" ht="15" customHeight="1">
      <c r="A26" s="163" t="s">
        <v>32</v>
      </c>
      <c r="B26" s="444" t="s">
        <v>155</v>
      </c>
      <c r="C26" s="444"/>
      <c r="D26" s="164">
        <v>3</v>
      </c>
      <c r="E26" s="164"/>
      <c r="F26" s="183"/>
      <c r="G26" s="166">
        <v>3</v>
      </c>
      <c r="H26" s="184" t="s">
        <v>532</v>
      </c>
      <c r="I26" s="168"/>
      <c r="J26" s="168"/>
      <c r="K26" s="168"/>
      <c r="L26" s="168"/>
      <c r="M26" s="168"/>
    </row>
    <row r="27" s="53" customFormat="1" ht="15" customHeight="1">
      <c r="A27" s="163" t="s">
        <v>33</v>
      </c>
      <c r="B27" s="444" t="s">
        <v>155</v>
      </c>
      <c r="C27" s="444"/>
      <c r="D27" s="164">
        <v>3</v>
      </c>
      <c r="E27" s="164"/>
      <c r="F27" s="164"/>
      <c r="G27" s="166">
        <v>3</v>
      </c>
      <c r="H27" s="184" t="s">
        <v>286</v>
      </c>
      <c r="I27" s="168"/>
      <c r="J27" s="168"/>
      <c r="K27" s="168"/>
      <c r="L27" s="168"/>
      <c r="M27" s="168"/>
    </row>
    <row r="28">
      <c r="H28" s="461"/>
      <c r="I28" s="168"/>
      <c r="J28" s="168"/>
      <c r="K28" s="168"/>
      <c r="L28" s="168"/>
      <c r="M28" s="168"/>
    </row>
    <row r="29">
      <c r="H29" s="461"/>
      <c r="I29" s="168"/>
      <c r="J29" s="168"/>
      <c r="K29" s="168"/>
      <c r="L29" s="168"/>
      <c r="M29" s="168"/>
    </row>
    <row r="30" ht="14.25">
      <c r="I30" s="168"/>
      <c r="J30" s="168"/>
      <c r="K30" s="168"/>
      <c r="L30" s="168"/>
      <c r="M30" s="168"/>
    </row>
    <row r="31" ht="14.25">
      <c r="I31" s="168"/>
      <c r="J31" s="168"/>
      <c r="K31" s="168"/>
      <c r="L31" s="168"/>
      <c r="M31" s="168"/>
    </row>
  </sheetData>
  <autoFilter ref="A6:H27"/>
  <mergeCells count="10">
    <mergeCell ref="A1:H1"/>
    <mergeCell ref="A2:H2"/>
    <mergeCell ref="A3:A5"/>
    <mergeCell ref="C3:C5"/>
    <mergeCell ref="D3:G3"/>
    <mergeCell ref="H3:H5"/>
    <mergeCell ref="D4:D5"/>
    <mergeCell ref="E4:E5"/>
    <mergeCell ref="F4:F5"/>
    <mergeCell ref="G4:G5"/>
  </mergeCells>
  <dataValidations count="1" disablePrompts="0">
    <dataValidation sqref="F21:F26 E10 E21 F16" type="list" allowBlank="1" errorStyle="stop" imeMode="noControl" operator="between" showDropDown="0" showErrorMessage="1" showInputMessage="1"/>
  </dataValidations>
  <hyperlinks>
    <hyperlink r:id="rId1" ref="H7"/>
    <hyperlink r:id="rId2" ref="H8"/>
    <hyperlink r:id="rId3" ref="H9"/>
    <hyperlink r:id="rId4" ref="H10"/>
    <hyperlink r:id="rId5" ref="H11"/>
    <hyperlink r:id="rId6" ref="H14"/>
    <hyperlink r:id="rId7" ref="H15"/>
    <hyperlink r:id="rId8" ref="H16"/>
    <hyperlink r:id="rId9" ref="H17"/>
    <hyperlink r:id="rId10" ref="H18"/>
    <hyperlink r:id="rId11" ref="H19"/>
    <hyperlink r:id="rId12" ref="H20"/>
    <hyperlink r:id="rId13" ref="H21"/>
    <hyperlink r:id="rId14" ref="H22"/>
    <hyperlink r:id="rId15" ref="H23"/>
    <hyperlink r:id="rId16" ref="H24"/>
    <hyperlink r:id="rId17" ref="H25"/>
    <hyperlink r:id="rId18" ref="H26"/>
    <hyperlink r:id="rId19" ref="H27"/>
  </hyperlinks>
  <printOptions headings="0" gridLines="0"/>
  <pageMargins left="0.70866141732283472" right="0.70866141732283472" top="0.74803149606299213" bottom="0.74803149606299213" header="0.31496062992125984" footer="0.31496062992125984"/>
  <pageSetup paperSize="9" scale="69"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80009E-007D-4854-949D-005300C600D8}" type="list" allowBlank="1" errorStyle="stop" imeMode="noControl" operator="between" showDropDown="0" showErrorMessage="1" showInputMessage="1">
          <x14:formula1>
            <xm:f>"0,5"</xm:f>
          </x14:formula1>
          <xm:sqref>F27 E11:E12 E22:E27 E7:E9 F7:F12 E14:E20 F14:F15 F17:F20</xm:sqref>
        </x14:dataValidation>
        <x14:dataValidation xr:uid="{00D700BC-0066-48EF-872D-00FC00E300AF}" type="list" allowBlank="1" errorStyle="stop" imeMode="noControl" operator="between" showDropDown="0" showErrorMessage="1" showInputMessage="1">
          <x14:formula1>
            <xm:f>$B$4:$B$5</xm:f>
          </x14:formula1>
          <xm:sqref>B6:B12 B14:B27</xm:sqref>
        </x14:dataValidation>
        <x14:dataValidation xr:uid="{00F900F9-00C8-412D-A2AE-00B400B600B7}" type="list" allowBlank="1" errorStyle="stop" imeMode="noControl" operator="between" showDropDown="0" showErrorMessage="1" showInputMessage="1">
          <x14:formula1>
            <xm:f>#REF!</xm:f>
          </x14:formula1>
          <xm:sqref>B13</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10" workbookViewId="0">
      <selection activeCell="D21" activeCellId="0" sqref="D21"/>
    </sheetView>
  </sheetViews>
  <sheetFormatPr defaultColWidth="8.85546875" defaultRowHeight="14.25"/>
  <cols>
    <col customWidth="1" min="1" max="1" style="137" width="19.42578125"/>
    <col customWidth="1" min="2" max="2" style="139" width="54.7109375"/>
    <col customWidth="1" min="3" max="3" style="137" width="45.28515625"/>
    <col customWidth="1" min="4" max="5" style="137" width="9.140625"/>
    <col customWidth="1" min="6" max="6" style="1" width="11.42578125"/>
    <col min="7" max="8" style="1" width="8.85546875"/>
    <col min="9" max="9" style="168" width="8.85546875"/>
    <col min="10" max="16384" style="1" width="8.85546875"/>
  </cols>
  <sheetData>
    <row r="1" s="142" customFormat="1" ht="25.5" customHeight="1">
      <c r="A1" s="319" t="s">
        <v>546</v>
      </c>
      <c r="B1" s="319"/>
      <c r="C1" s="319"/>
      <c r="D1" s="319"/>
      <c r="E1" s="1"/>
      <c r="F1" s="1"/>
      <c r="G1" s="1"/>
      <c r="H1" s="1"/>
      <c r="I1" s="457"/>
    </row>
    <row r="2" s="142" customFormat="1" ht="74.25" customHeight="1">
      <c r="A2" s="462" t="s">
        <v>167</v>
      </c>
      <c r="B2" s="463"/>
      <c r="C2" s="463"/>
      <c r="D2" s="463"/>
      <c r="E2" s="1"/>
      <c r="F2" s="1"/>
      <c r="G2" s="1"/>
      <c r="H2" s="1"/>
      <c r="I2" s="457"/>
    </row>
    <row r="3" ht="33.75" customHeight="1">
      <c r="A3" s="188" t="s">
        <v>0</v>
      </c>
      <c r="B3" s="200" t="s">
        <v>166</v>
      </c>
      <c r="C3" s="188" t="s">
        <v>258</v>
      </c>
      <c r="D3" s="189" t="s">
        <v>547</v>
      </c>
      <c r="E3" s="464"/>
      <c r="F3" s="464"/>
      <c r="G3" s="464"/>
      <c r="H3" s="188" t="s">
        <v>535</v>
      </c>
      <c r="I3" s="168"/>
      <c r="J3" s="168"/>
      <c r="K3" s="168"/>
      <c r="L3" s="168"/>
      <c r="M3" s="168"/>
      <c r="N3" s="168"/>
      <c r="O3" s="168"/>
    </row>
    <row r="4" ht="25.5" customHeight="1">
      <c r="A4" s="190"/>
      <c r="B4" s="465" t="s">
        <v>168</v>
      </c>
      <c r="C4" s="188"/>
      <c r="D4" s="188" t="s">
        <v>261</v>
      </c>
      <c r="E4" s="188" t="s">
        <v>262</v>
      </c>
      <c r="F4" s="188" t="s">
        <v>263</v>
      </c>
      <c r="G4" s="189" t="s">
        <v>5</v>
      </c>
      <c r="H4" s="464"/>
      <c r="I4" s="168"/>
      <c r="J4" s="168"/>
      <c r="K4" s="168"/>
      <c r="L4" s="168"/>
      <c r="M4" s="168"/>
      <c r="N4" s="168"/>
      <c r="O4" s="168"/>
    </row>
    <row r="5" ht="24.75" customHeight="1">
      <c r="A5" s="190"/>
      <c r="B5" s="465" t="s">
        <v>169</v>
      </c>
      <c r="C5" s="188"/>
      <c r="D5" s="188"/>
      <c r="E5" s="241"/>
      <c r="F5" s="464"/>
      <c r="G5" s="464"/>
      <c r="H5" s="464"/>
      <c r="I5" s="168"/>
      <c r="J5" s="168"/>
      <c r="K5" s="168"/>
      <c r="L5" s="168"/>
      <c r="M5" s="168"/>
      <c r="N5" s="168"/>
      <c r="O5" s="168"/>
    </row>
    <row r="6" ht="48" customHeight="1">
      <c r="A6" s="190"/>
      <c r="B6" s="465" t="s">
        <v>170</v>
      </c>
      <c r="C6" s="188"/>
      <c r="D6" s="188"/>
      <c r="E6" s="241"/>
      <c r="F6" s="464"/>
      <c r="G6" s="464"/>
      <c r="H6" s="464"/>
      <c r="I6" s="168"/>
      <c r="J6" s="168"/>
      <c r="K6" s="168"/>
      <c r="L6" s="168"/>
      <c r="M6" s="168"/>
      <c r="N6" s="168"/>
      <c r="O6" s="168"/>
    </row>
    <row r="7" s="1" customFormat="1" ht="21" hidden="1">
      <c r="A7" s="160" t="s">
        <v>38</v>
      </c>
      <c r="B7" s="159"/>
      <c r="C7" s="160"/>
      <c r="D7" s="160"/>
      <c r="E7" s="160"/>
      <c r="F7" s="160"/>
      <c r="G7" s="161"/>
      <c r="H7" s="162"/>
      <c r="I7" s="168"/>
      <c r="J7" s="168"/>
      <c r="K7" s="168"/>
      <c r="L7" s="168"/>
      <c r="M7" s="168"/>
      <c r="N7" s="168"/>
      <c r="O7" s="168"/>
    </row>
    <row r="8" s="185" customFormat="1" ht="15.75" customHeight="1">
      <c r="A8" s="163" t="s">
        <v>13</v>
      </c>
      <c r="B8" s="239" t="s">
        <v>168</v>
      </c>
      <c r="C8" s="444"/>
      <c r="D8" s="164">
        <v>3</v>
      </c>
      <c r="E8" s="164"/>
      <c r="F8" s="164"/>
      <c r="G8" s="166">
        <v>3</v>
      </c>
      <c r="H8" s="201" t="s">
        <v>265</v>
      </c>
      <c r="I8" s="168"/>
      <c r="J8" s="168"/>
      <c r="K8" s="168"/>
      <c r="L8" s="168"/>
      <c r="M8" s="168"/>
      <c r="N8" s="168"/>
      <c r="O8" s="168"/>
    </row>
    <row r="9" s="53" customFormat="1" ht="15" customHeight="1">
      <c r="A9" s="163" t="s">
        <v>14</v>
      </c>
      <c r="B9" s="239" t="s">
        <v>168</v>
      </c>
      <c r="C9" s="444"/>
      <c r="D9" s="164">
        <v>3</v>
      </c>
      <c r="E9" s="164"/>
      <c r="F9" s="164"/>
      <c r="G9" s="166">
        <v>3</v>
      </c>
      <c r="H9" s="184" t="s">
        <v>548</v>
      </c>
      <c r="I9" s="168"/>
      <c r="J9" s="168"/>
      <c r="K9" s="168"/>
      <c r="L9" s="168"/>
      <c r="M9" s="168"/>
      <c r="N9" s="168"/>
      <c r="O9" s="168"/>
    </row>
    <row r="10" s="192" customFormat="1" ht="15" customHeight="1">
      <c r="A10" s="163" t="s">
        <v>15</v>
      </c>
      <c r="B10" s="239" t="s">
        <v>170</v>
      </c>
      <c r="C10" s="466" t="s">
        <v>549</v>
      </c>
      <c r="D10" s="164">
        <v>0</v>
      </c>
      <c r="E10" s="164"/>
      <c r="F10" s="164"/>
      <c r="G10" s="166">
        <v>0</v>
      </c>
      <c r="H10" s="184" t="s">
        <v>543</v>
      </c>
      <c r="I10" s="168"/>
      <c r="J10" s="168"/>
      <c r="K10" s="168"/>
      <c r="L10" s="168"/>
      <c r="M10" s="168"/>
      <c r="N10" s="168"/>
      <c r="O10" s="168"/>
    </row>
    <row r="11" s="171" customFormat="1" ht="15" customHeight="1">
      <c r="A11" s="163" t="s">
        <v>16</v>
      </c>
      <c r="B11" s="467" t="s">
        <v>168</v>
      </c>
      <c r="C11" s="239"/>
      <c r="D11" s="164">
        <v>3</v>
      </c>
      <c r="E11" s="164"/>
      <c r="F11" s="190"/>
      <c r="G11" s="456">
        <v>3</v>
      </c>
      <c r="H11" s="184" t="s">
        <v>523</v>
      </c>
      <c r="I11" s="168"/>
      <c r="J11" s="168"/>
      <c r="K11" s="168"/>
      <c r="L11" s="168"/>
      <c r="M11" s="168"/>
      <c r="N11" s="168"/>
      <c r="O11" s="168"/>
    </row>
    <row r="12" s="171" customFormat="1" ht="15" customHeight="1">
      <c r="A12" s="163" t="s">
        <v>17</v>
      </c>
      <c r="B12" s="467" t="s">
        <v>168</v>
      </c>
      <c r="C12" s="468"/>
      <c r="D12" s="164">
        <v>3</v>
      </c>
      <c r="E12" s="164"/>
      <c r="F12" s="164"/>
      <c r="G12" s="166">
        <v>3</v>
      </c>
      <c r="H12" s="445" t="s">
        <v>293</v>
      </c>
      <c r="I12" s="168"/>
      <c r="J12" s="168"/>
      <c r="K12" s="168"/>
      <c r="L12" s="168"/>
      <c r="M12" s="168"/>
      <c r="N12" s="168"/>
      <c r="O12" s="168"/>
    </row>
    <row r="13" s="53" customFormat="1" ht="15" customHeight="1">
      <c r="A13" s="210" t="s">
        <v>18</v>
      </c>
      <c r="B13" s="417" t="s">
        <v>168</v>
      </c>
      <c r="C13" s="446"/>
      <c r="D13" s="223">
        <v>3</v>
      </c>
      <c r="E13" s="223"/>
      <c r="F13" s="223"/>
      <c r="G13" s="447">
        <v>3</v>
      </c>
      <c r="H13" s="448" t="s">
        <v>550</v>
      </c>
      <c r="I13" s="168"/>
      <c r="J13" s="168"/>
      <c r="K13" s="168"/>
      <c r="L13" s="168"/>
      <c r="M13" s="168"/>
      <c r="N13" s="168"/>
      <c r="O13" s="168"/>
    </row>
    <row r="14" s="1" customFormat="1" ht="15" hidden="1" customHeight="1">
      <c r="A14" s="175" t="s">
        <v>19</v>
      </c>
      <c r="B14" s="455"/>
      <c r="C14" s="450"/>
      <c r="D14" s="177"/>
      <c r="E14" s="177"/>
      <c r="F14" s="178"/>
      <c r="G14" s="178"/>
      <c r="H14" s="451"/>
      <c r="I14" s="168"/>
      <c r="J14" s="168"/>
      <c r="K14" s="168"/>
      <c r="L14" s="168"/>
      <c r="M14" s="168"/>
      <c r="N14" s="168"/>
      <c r="O14" s="168"/>
    </row>
    <row r="15" s="185" customFormat="1" ht="15" customHeight="1">
      <c r="A15" s="163" t="s">
        <v>20</v>
      </c>
      <c r="B15" s="239" t="s">
        <v>168</v>
      </c>
      <c r="C15" s="444"/>
      <c r="D15" s="164">
        <v>3</v>
      </c>
      <c r="E15" s="164"/>
      <c r="F15" s="164"/>
      <c r="G15" s="166">
        <v>3</v>
      </c>
      <c r="H15" s="184" t="s">
        <v>271</v>
      </c>
      <c r="I15" s="168"/>
      <c r="J15" s="168"/>
      <c r="K15" s="168"/>
      <c r="L15" s="168"/>
      <c r="M15" s="168"/>
      <c r="N15" s="168"/>
      <c r="O15" s="168"/>
    </row>
    <row r="16" s="53" customFormat="1" ht="15" customHeight="1">
      <c r="A16" s="163" t="s">
        <v>21</v>
      </c>
      <c r="B16" s="239" t="s">
        <v>168</v>
      </c>
      <c r="C16" s="444"/>
      <c r="D16" s="164">
        <v>3</v>
      </c>
      <c r="E16" s="164"/>
      <c r="F16" s="164"/>
      <c r="G16" s="166">
        <v>3</v>
      </c>
      <c r="H16" s="184" t="s">
        <v>272</v>
      </c>
      <c r="I16" s="168"/>
      <c r="J16" s="168"/>
      <c r="K16" s="168"/>
      <c r="L16" s="168"/>
      <c r="M16" s="168"/>
      <c r="N16" s="168"/>
      <c r="O16" s="168"/>
    </row>
    <row r="17" s="53" customFormat="1" ht="15" customHeight="1">
      <c r="A17" s="163" t="s">
        <v>22</v>
      </c>
      <c r="B17" s="444" t="s">
        <v>168</v>
      </c>
      <c r="C17" s="444"/>
      <c r="D17" s="164">
        <v>3</v>
      </c>
      <c r="E17" s="164"/>
      <c r="F17" s="164"/>
      <c r="G17" s="166">
        <v>3</v>
      </c>
      <c r="H17" s="184" t="s">
        <v>551</v>
      </c>
      <c r="I17" s="168"/>
      <c r="J17" s="168"/>
      <c r="K17" s="168"/>
      <c r="L17" s="168"/>
      <c r="M17" s="168"/>
      <c r="N17" s="168"/>
      <c r="O17" s="168"/>
    </row>
    <row r="18" s="53" customFormat="1" ht="15" customHeight="1">
      <c r="A18" s="163" t="s">
        <v>23</v>
      </c>
      <c r="B18" s="444" t="s">
        <v>170</v>
      </c>
      <c r="C18" s="466" t="s">
        <v>552</v>
      </c>
      <c r="D18" s="164">
        <v>0</v>
      </c>
      <c r="E18" s="164"/>
      <c r="F18" s="164"/>
      <c r="G18" s="166">
        <v>0</v>
      </c>
      <c r="H18" s="184" t="s">
        <v>275</v>
      </c>
      <c r="I18" s="168"/>
      <c r="J18" s="168"/>
      <c r="K18" s="168"/>
      <c r="L18" s="168"/>
      <c r="M18" s="168"/>
      <c r="N18" s="168"/>
      <c r="O18" s="168"/>
    </row>
    <row r="19" s="53" customFormat="1" ht="15" customHeight="1">
      <c r="A19" s="163" t="s">
        <v>24</v>
      </c>
      <c r="B19" s="444" t="s">
        <v>168</v>
      </c>
      <c r="C19" s="444"/>
      <c r="D19" s="164">
        <v>3</v>
      </c>
      <c r="E19" s="164"/>
      <c r="F19" s="193"/>
      <c r="G19" s="166">
        <v>3</v>
      </c>
      <c r="H19" s="184" t="s">
        <v>526</v>
      </c>
      <c r="I19" s="168"/>
      <c r="J19" s="168"/>
      <c r="K19" s="168"/>
      <c r="L19" s="168"/>
      <c r="M19" s="168"/>
      <c r="N19" s="168"/>
      <c r="O19" s="168"/>
    </row>
    <row r="20" s="53" customFormat="1" ht="15" customHeight="1">
      <c r="A20" s="163" t="s">
        <v>25</v>
      </c>
      <c r="B20" s="444" t="s">
        <v>168</v>
      </c>
      <c r="C20" s="444"/>
      <c r="D20" s="164">
        <v>3</v>
      </c>
      <c r="E20" s="164"/>
      <c r="F20" s="164"/>
      <c r="G20" s="166">
        <v>3</v>
      </c>
      <c r="H20" s="184" t="s">
        <v>553</v>
      </c>
      <c r="I20" s="168"/>
      <c r="J20" s="168"/>
      <c r="K20" s="168"/>
      <c r="L20" s="168"/>
      <c r="M20" s="168"/>
      <c r="N20" s="168"/>
      <c r="O20" s="168"/>
    </row>
    <row r="21" s="53" customFormat="1" ht="15" customHeight="1">
      <c r="A21" s="163" t="s">
        <v>26</v>
      </c>
      <c r="B21" s="444" t="s">
        <v>170</v>
      </c>
      <c r="C21" s="469" t="s">
        <v>549</v>
      </c>
      <c r="D21" s="164">
        <v>0</v>
      </c>
      <c r="E21" s="164"/>
      <c r="F21" s="164"/>
      <c r="G21" s="166">
        <v>0</v>
      </c>
      <c r="H21" s="184" t="s">
        <v>278</v>
      </c>
      <c r="I21" s="168"/>
      <c r="J21" s="168"/>
      <c r="K21" s="168"/>
      <c r="L21" s="168"/>
      <c r="M21" s="168"/>
      <c r="N21" s="168"/>
      <c r="O21" s="168"/>
    </row>
    <row r="22" s="53" customFormat="1" ht="15" customHeight="1">
      <c r="A22" s="163" t="s">
        <v>27</v>
      </c>
      <c r="B22" s="444" t="s">
        <v>168</v>
      </c>
      <c r="C22" s="322"/>
      <c r="D22" s="164">
        <v>3</v>
      </c>
      <c r="E22" s="164"/>
      <c r="F22" s="183"/>
      <c r="G22" s="166">
        <v>3</v>
      </c>
      <c r="H22" s="184" t="s">
        <v>528</v>
      </c>
      <c r="I22" s="168"/>
      <c r="J22" s="168"/>
      <c r="K22" s="168"/>
      <c r="L22" s="168"/>
      <c r="M22" s="168"/>
      <c r="N22" s="168"/>
      <c r="O22" s="168"/>
    </row>
    <row r="23" s="53" customFormat="1" ht="15" customHeight="1">
      <c r="A23" s="163" t="s">
        <v>28</v>
      </c>
      <c r="B23" s="444" t="s">
        <v>168</v>
      </c>
      <c r="C23" s="444"/>
      <c r="D23" s="164">
        <v>3</v>
      </c>
      <c r="E23" s="164"/>
      <c r="F23" s="183"/>
      <c r="G23" s="166">
        <v>3</v>
      </c>
      <c r="H23" s="184" t="s">
        <v>545</v>
      </c>
      <c r="I23" s="168"/>
      <c r="J23" s="168"/>
      <c r="K23" s="168"/>
      <c r="L23" s="168"/>
      <c r="M23" s="168"/>
      <c r="N23" s="168"/>
      <c r="O23" s="168"/>
    </row>
    <row r="24" s="53" customFormat="1" ht="15" customHeight="1">
      <c r="A24" s="163" t="s">
        <v>29</v>
      </c>
      <c r="B24" s="444" t="s">
        <v>168</v>
      </c>
      <c r="C24" s="165" t="s">
        <v>281</v>
      </c>
      <c r="D24" s="164">
        <v>3</v>
      </c>
      <c r="E24" s="164"/>
      <c r="F24" s="183">
        <v>0.5</v>
      </c>
      <c r="G24" s="166">
        <v>1.5</v>
      </c>
      <c r="H24" s="184" t="s">
        <v>554</v>
      </c>
      <c r="I24" s="168"/>
      <c r="J24" s="168"/>
      <c r="K24" s="168"/>
      <c r="L24" s="168"/>
      <c r="M24" s="168"/>
      <c r="N24" s="168"/>
      <c r="O24" s="168"/>
    </row>
    <row r="25" s="185" customFormat="1" ht="15" customHeight="1">
      <c r="A25" s="163" t="s">
        <v>30</v>
      </c>
      <c r="B25" s="444" t="s">
        <v>170</v>
      </c>
      <c r="C25" s="444" t="s">
        <v>555</v>
      </c>
      <c r="D25" s="164">
        <v>0</v>
      </c>
      <c r="E25" s="164"/>
      <c r="F25" s="183"/>
      <c r="G25" s="166">
        <v>0</v>
      </c>
      <c r="H25" s="184" t="s">
        <v>531</v>
      </c>
      <c r="I25" s="168"/>
      <c r="J25" s="168"/>
      <c r="K25" s="168"/>
      <c r="L25" s="168"/>
      <c r="M25" s="168"/>
      <c r="N25" s="168"/>
      <c r="O25" s="168"/>
    </row>
    <row r="26" s="53" customFormat="1" ht="15" customHeight="1">
      <c r="A26" s="163" t="s">
        <v>31</v>
      </c>
      <c r="B26" s="444" t="s">
        <v>168</v>
      </c>
      <c r="C26" s="444"/>
      <c r="D26" s="164">
        <v>3</v>
      </c>
      <c r="E26" s="164"/>
      <c r="F26" s="164"/>
      <c r="G26" s="166">
        <v>3</v>
      </c>
      <c r="H26" s="184" t="s">
        <v>284</v>
      </c>
      <c r="I26" s="168"/>
      <c r="J26" s="168"/>
      <c r="K26" s="168"/>
      <c r="L26" s="168"/>
      <c r="M26" s="168"/>
      <c r="N26" s="168"/>
      <c r="O26" s="168"/>
    </row>
    <row r="27" s="53" customFormat="1" ht="15" customHeight="1">
      <c r="A27" s="163" t="s">
        <v>32</v>
      </c>
      <c r="B27" s="444" t="s">
        <v>168</v>
      </c>
      <c r="C27" s="444"/>
      <c r="D27" s="164">
        <v>3</v>
      </c>
      <c r="E27" s="164"/>
      <c r="F27" s="183"/>
      <c r="G27" s="166">
        <v>3</v>
      </c>
      <c r="H27" s="184" t="s">
        <v>300</v>
      </c>
      <c r="I27" s="168"/>
      <c r="J27" s="168"/>
      <c r="K27" s="168"/>
      <c r="L27" s="168"/>
      <c r="M27" s="168"/>
      <c r="N27" s="168"/>
      <c r="O27" s="168"/>
    </row>
    <row r="28" s="53" customFormat="1" ht="15" customHeight="1">
      <c r="A28" s="298" t="s">
        <v>33</v>
      </c>
      <c r="B28" s="444" t="s">
        <v>168</v>
      </c>
      <c r="C28" s="444"/>
      <c r="D28" s="164">
        <v>3</v>
      </c>
      <c r="E28" s="190"/>
      <c r="F28" s="190"/>
      <c r="G28" s="456">
        <v>3</v>
      </c>
      <c r="H28" s="184" t="s">
        <v>286</v>
      </c>
      <c r="I28" s="168"/>
      <c r="J28" s="168"/>
      <c r="K28" s="168"/>
      <c r="L28" s="168"/>
      <c r="M28" s="168"/>
      <c r="N28" s="168"/>
      <c r="O28" s="168"/>
    </row>
    <row r="29">
      <c r="F29" s="137"/>
      <c r="G29" s="140"/>
      <c r="H29" s="1"/>
      <c r="I29" s="168"/>
      <c r="J29" s="168"/>
      <c r="K29" s="168"/>
      <c r="L29" s="168"/>
      <c r="M29" s="168"/>
      <c r="N29" s="168"/>
      <c r="O29" s="168"/>
    </row>
    <row r="30">
      <c r="H30" s="1"/>
      <c r="I30" s="168"/>
      <c r="J30" s="168"/>
      <c r="K30" s="168"/>
      <c r="L30" s="168"/>
      <c r="M30" s="168"/>
      <c r="N30" s="168"/>
      <c r="O30" s="168"/>
    </row>
    <row r="31" ht="14.25">
      <c r="I31" s="168"/>
      <c r="J31" s="168"/>
      <c r="K31" s="168"/>
      <c r="L31" s="168"/>
      <c r="M31" s="168"/>
      <c r="N31" s="168"/>
      <c r="O31" s="168"/>
    </row>
    <row r="32" ht="14.25">
      <c r="I32" s="168"/>
      <c r="J32" s="168"/>
      <c r="K32" s="168"/>
      <c r="L32" s="168"/>
      <c r="M32" s="168"/>
      <c r="N32" s="168"/>
      <c r="O32" s="168"/>
    </row>
    <row r="33" ht="14.25">
      <c r="I33" s="168"/>
      <c r="J33" s="168"/>
      <c r="K33" s="168"/>
      <c r="L33" s="168"/>
      <c r="M33" s="168"/>
      <c r="N33" s="168"/>
      <c r="O33" s="168"/>
    </row>
    <row r="34" ht="14.25">
      <c r="I34" s="168"/>
      <c r="J34" s="168"/>
      <c r="K34" s="168"/>
      <c r="L34" s="168"/>
      <c r="M34" s="168"/>
      <c r="N34" s="168"/>
      <c r="O34" s="168"/>
    </row>
  </sheetData>
  <autoFilter ref="A7:D28"/>
  <mergeCells count="10">
    <mergeCell ref="A1:H1"/>
    <mergeCell ref="A2:H2"/>
    <mergeCell ref="A3:A6"/>
    <mergeCell ref="C3:C6"/>
    <mergeCell ref="D3:G3"/>
    <mergeCell ref="H3:H6"/>
    <mergeCell ref="D4:D6"/>
    <mergeCell ref="E4:E6"/>
    <mergeCell ref="F4:F6"/>
    <mergeCell ref="G4:G6"/>
  </mergeCells>
  <dataValidations count="1" disablePrompts="0">
    <dataValidation sqref="F22:F25 F27" type="list" allowBlank="1" errorStyle="stop" imeMode="noControl" operator="between" showDropDown="0" showErrorMessage="1" showInputMessage="1"/>
  </dataValidations>
  <hyperlinks>
    <hyperlink r:id="rId1" ref="H8"/>
    <hyperlink r:id="rId2" ref="H9"/>
    <hyperlink r:id="rId3" ref="H10"/>
    <hyperlink r:id="rId4" ref="H11"/>
    <hyperlink r:id="rId5" ref="H12"/>
    <hyperlink r:id="rId6" ref="H15"/>
    <hyperlink r:id="rId7" ref="H16"/>
    <hyperlink r:id="rId8" ref="H17"/>
    <hyperlink r:id="rId9" ref="H18"/>
    <hyperlink r:id="rId10" ref="H19"/>
    <hyperlink r:id="rId11" ref="H20"/>
    <hyperlink r:id="rId12" ref="H21"/>
    <hyperlink r:id="rId13" ref="H22"/>
    <hyperlink r:id="rId14" ref="H23"/>
    <hyperlink r:id="rId15" ref="H24"/>
    <hyperlink r:id="rId16" ref="H25"/>
    <hyperlink r:id="rId17" ref="H26"/>
    <hyperlink r:id="rId18" ref="H27"/>
    <hyperlink r:id="rId19" ref="H28"/>
  </hyperlinks>
  <printOptions headings="0" gridLines="0"/>
  <pageMargins left="0.70866141732283472" right="0.70866141732283472" top="0.74803149606299213" bottom="0.74803149606299213" header="0.31496062992125984" footer="0.31496062992125984"/>
  <pageSetup paperSize="9" scale="100"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100027-00E5-4A38-A9AE-0087001300C5}" type="list" allowBlank="1" errorStyle="stop" imeMode="noControl" operator="between" showDropDown="0" showErrorMessage="1" showInputMessage="1">
          <x14:formula1>
            <xm:f>"0,5"</xm:f>
          </x14:formula1>
          <xm:sqref>E8:F13 E15:E28 F28 F15:F21 F26</xm:sqref>
        </x14:dataValidation>
        <x14:dataValidation xr:uid="{00A70080-0023-44F8-BEB0-0085007A00AB}" type="list" allowBlank="1" errorStyle="stop" imeMode="noControl" operator="between" showDropDown="0" showErrorMessage="1" showInputMessage="1">
          <x14:formula1>
            <xm:f>$B$4:$B$6</xm:f>
          </x14:formula1>
          <xm:sqref>B7:B13 B15:B28</xm:sqref>
        </x14:dataValidation>
        <x14:dataValidation xr:uid="{009A00CC-0048-42E3-A8C7-008C007D0006}" type="list" allowBlank="1" errorStyle="stop" imeMode="noControl" operator="between" showDropDown="0" showErrorMessage="1" showInputMessage="1">
          <x14:formula1>
            <xm:f>#REF!</xm:f>
          </x14:formula1>
          <xm:sqref>B14</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30" workbookViewId="0">
      <selection activeCell="E20" activeCellId="0" sqref="E20"/>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8.7109375"/>
    <col customWidth="1" min="6" max="6" style="1" width="11.140625"/>
    <col customWidth="1" min="7" max="7" style="1" width="10.85546875"/>
    <col min="8" max="16384" style="1" width="8.85546875"/>
  </cols>
  <sheetData>
    <row r="1" s="142" customFormat="1" ht="15" customHeight="1">
      <c r="A1" s="319" t="s">
        <v>556</v>
      </c>
      <c r="B1" s="319"/>
      <c r="C1" s="319"/>
      <c r="D1" s="319"/>
      <c r="E1" s="470"/>
      <c r="F1" s="470"/>
      <c r="G1" s="470"/>
      <c r="H1" s="470"/>
      <c r="I1" s="470"/>
    </row>
    <row r="2" s="142" customFormat="1" ht="100.5" customHeight="1">
      <c r="A2" s="462" t="s">
        <v>176</v>
      </c>
      <c r="B2" s="463"/>
      <c r="C2" s="463"/>
      <c r="D2" s="463"/>
      <c r="E2" s="1"/>
      <c r="F2" s="1"/>
      <c r="G2" s="1"/>
      <c r="H2" s="1"/>
      <c r="I2" s="1"/>
    </row>
    <row r="3" ht="28.5" customHeight="1">
      <c r="A3" s="188" t="s">
        <v>0</v>
      </c>
      <c r="B3" s="189" t="s">
        <v>175</v>
      </c>
      <c r="C3" s="188" t="s">
        <v>258</v>
      </c>
      <c r="D3" s="189" t="s">
        <v>557</v>
      </c>
      <c r="E3" s="241"/>
      <c r="F3" s="241"/>
      <c r="G3" s="241"/>
      <c r="H3" s="241"/>
      <c r="I3" s="471" t="s">
        <v>535</v>
      </c>
      <c r="J3"/>
      <c r="K3"/>
      <c r="L3"/>
      <c r="M3"/>
      <c r="N3"/>
    </row>
    <row r="4" ht="15.75" customHeight="1">
      <c r="A4" s="190"/>
      <c r="B4" s="465" t="s">
        <v>177</v>
      </c>
      <c r="C4" s="188"/>
      <c r="D4" s="188" t="s">
        <v>261</v>
      </c>
      <c r="E4" s="188" t="s">
        <v>262</v>
      </c>
      <c r="F4" s="188" t="s">
        <v>263</v>
      </c>
      <c r="G4" s="188" t="s">
        <v>558</v>
      </c>
      <c r="H4" s="189" t="s">
        <v>5</v>
      </c>
      <c r="I4" s="471"/>
      <c r="J4"/>
      <c r="K4"/>
      <c r="L4"/>
      <c r="M4"/>
      <c r="N4"/>
    </row>
    <row r="5" ht="24" customHeight="1">
      <c r="A5" s="190"/>
      <c r="B5" s="465" t="s">
        <v>178</v>
      </c>
      <c r="C5" s="188"/>
      <c r="D5" s="188"/>
      <c r="E5" s="241"/>
      <c r="F5" s="464"/>
      <c r="G5" s="464"/>
      <c r="H5" s="472"/>
      <c r="I5" s="471"/>
      <c r="J5"/>
      <c r="K5"/>
      <c r="L5"/>
      <c r="M5"/>
      <c r="N5"/>
    </row>
    <row r="6" s="1" customFormat="1" ht="21" hidden="1">
      <c r="A6" s="160" t="s">
        <v>38</v>
      </c>
      <c r="B6" s="159"/>
      <c r="C6" s="160"/>
      <c r="D6" s="160"/>
      <c r="E6" s="160"/>
      <c r="F6" s="160"/>
      <c r="G6" s="160"/>
      <c r="H6" s="161"/>
      <c r="I6" s="162"/>
      <c r="J6"/>
      <c r="K6"/>
      <c r="L6"/>
      <c r="M6"/>
      <c r="N6"/>
    </row>
    <row r="7" s="185" customFormat="1" ht="15" customHeight="1">
      <c r="A7" s="163" t="s">
        <v>13</v>
      </c>
      <c r="B7" s="467" t="s">
        <v>177</v>
      </c>
      <c r="C7" s="444"/>
      <c r="D7" s="164">
        <v>2</v>
      </c>
      <c r="E7" s="183"/>
      <c r="F7" s="164"/>
      <c r="G7" s="183"/>
      <c r="H7" s="166">
        <v>2</v>
      </c>
      <c r="I7" s="195" t="s">
        <v>559</v>
      </c>
      <c r="J7"/>
      <c r="K7"/>
      <c r="L7"/>
      <c r="M7"/>
      <c r="N7"/>
    </row>
    <row r="8" s="53" customFormat="1" ht="15" customHeight="1">
      <c r="A8" s="163" t="s">
        <v>14</v>
      </c>
      <c r="B8" s="239" t="s">
        <v>177</v>
      </c>
      <c r="C8" s="444"/>
      <c r="D8" s="164">
        <v>2</v>
      </c>
      <c r="E8" s="183"/>
      <c r="F8" s="164"/>
      <c r="G8" s="183"/>
      <c r="H8" s="166">
        <v>2</v>
      </c>
      <c r="I8" s="184" t="s">
        <v>560</v>
      </c>
      <c r="J8"/>
      <c r="K8"/>
      <c r="L8"/>
      <c r="M8"/>
      <c r="N8"/>
    </row>
    <row r="9" s="192" customFormat="1" ht="15" customHeight="1">
      <c r="A9" s="163" t="s">
        <v>15</v>
      </c>
      <c r="B9" s="239" t="s">
        <v>177</v>
      </c>
      <c r="C9" s="444"/>
      <c r="D9" s="164">
        <v>2</v>
      </c>
      <c r="E9" s="164"/>
      <c r="F9" s="164"/>
      <c r="G9" s="164"/>
      <c r="H9" s="166">
        <v>2</v>
      </c>
      <c r="I9" s="184" t="s">
        <v>561</v>
      </c>
      <c r="J9"/>
      <c r="K9"/>
      <c r="L9"/>
      <c r="M9"/>
      <c r="N9"/>
    </row>
    <row r="10" s="185" customFormat="1" ht="15" customHeight="1">
      <c r="A10" s="163" t="s">
        <v>16</v>
      </c>
      <c r="B10" s="239" t="s">
        <v>177</v>
      </c>
      <c r="C10" s="165"/>
      <c r="D10" s="164">
        <v>2</v>
      </c>
      <c r="E10" s="183"/>
      <c r="F10" s="164"/>
      <c r="G10" s="164"/>
      <c r="H10" s="166">
        <v>2</v>
      </c>
      <c r="I10" s="184" t="s">
        <v>562</v>
      </c>
      <c r="J10" s="180"/>
      <c r="K10"/>
      <c r="L10"/>
      <c r="M10"/>
      <c r="N10"/>
    </row>
    <row r="11" s="171" customFormat="1" ht="15" customHeight="1">
      <c r="A11" s="163" t="s">
        <v>17</v>
      </c>
      <c r="B11" s="239" t="s">
        <v>177</v>
      </c>
      <c r="C11" s="239"/>
      <c r="D11" s="164">
        <v>2</v>
      </c>
      <c r="E11" s="164"/>
      <c r="F11" s="164"/>
      <c r="G11" s="164"/>
      <c r="H11" s="166">
        <v>2</v>
      </c>
      <c r="I11" s="184" t="s">
        <v>563</v>
      </c>
      <c r="J11"/>
      <c r="K11"/>
      <c r="L11"/>
      <c r="M11"/>
      <c r="N11"/>
    </row>
    <row r="12" s="53" customFormat="1" ht="15" customHeight="1">
      <c r="A12" s="163" t="s">
        <v>18</v>
      </c>
      <c r="B12" s="444" t="s">
        <v>177</v>
      </c>
      <c r="C12" s="444"/>
      <c r="D12" s="164">
        <v>2</v>
      </c>
      <c r="E12" s="164"/>
      <c r="F12" s="183"/>
      <c r="G12" s="164"/>
      <c r="H12" s="166">
        <v>2</v>
      </c>
      <c r="I12" s="184" t="s">
        <v>564</v>
      </c>
      <c r="J12"/>
      <c r="K12"/>
      <c r="L12"/>
      <c r="M12"/>
      <c r="N12"/>
    </row>
    <row r="13" s="1" customFormat="1" ht="15" hidden="1" customHeight="1">
      <c r="A13" s="175" t="s">
        <v>19</v>
      </c>
      <c r="B13" s="455"/>
      <c r="C13" s="450"/>
      <c r="D13" s="177"/>
      <c r="E13" s="177"/>
      <c r="F13" s="178"/>
      <c r="G13" s="178"/>
      <c r="H13" s="178"/>
      <c r="I13" s="451"/>
      <c r="J13"/>
      <c r="K13"/>
      <c r="L13"/>
      <c r="M13"/>
      <c r="N13"/>
    </row>
    <row r="14" s="185" customFormat="1" ht="15" customHeight="1">
      <c r="A14" s="163" t="s">
        <v>20</v>
      </c>
      <c r="B14" s="444" t="s">
        <v>178</v>
      </c>
      <c r="C14" s="473" t="s">
        <v>565</v>
      </c>
      <c r="D14" s="164">
        <v>0</v>
      </c>
      <c r="E14" s="183"/>
      <c r="F14" s="183"/>
      <c r="G14" s="183"/>
      <c r="H14" s="166">
        <v>0</v>
      </c>
      <c r="I14" s="184" t="s">
        <v>566</v>
      </c>
      <c r="J14"/>
      <c r="K14"/>
      <c r="L14"/>
      <c r="M14"/>
      <c r="N14"/>
    </row>
    <row r="15" s="53" customFormat="1" ht="15" customHeight="1">
      <c r="A15" s="163" t="s">
        <v>21</v>
      </c>
      <c r="B15" s="444" t="s">
        <v>177</v>
      </c>
      <c r="C15" s="141"/>
      <c r="D15" s="164">
        <v>2</v>
      </c>
      <c r="E15" s="164"/>
      <c r="F15" s="164"/>
      <c r="G15" s="164"/>
      <c r="H15" s="166">
        <v>2</v>
      </c>
      <c r="I15" s="184" t="s">
        <v>567</v>
      </c>
      <c r="J15"/>
      <c r="K15"/>
      <c r="L15"/>
      <c r="M15"/>
      <c r="N15"/>
    </row>
    <row r="16" s="53" customFormat="1" ht="15" customHeight="1">
      <c r="A16" s="163" t="s">
        <v>22</v>
      </c>
      <c r="B16" s="444" t="s">
        <v>177</v>
      </c>
      <c r="C16" s="444" t="s">
        <v>568</v>
      </c>
      <c r="D16" s="164">
        <v>2</v>
      </c>
      <c r="E16" s="183">
        <v>0.5</v>
      </c>
      <c r="F16" s="183">
        <v>0.5</v>
      </c>
      <c r="G16" s="164"/>
      <c r="H16" s="166">
        <v>0</v>
      </c>
      <c r="I16" s="184" t="s">
        <v>569</v>
      </c>
      <c r="J16"/>
      <c r="K16"/>
      <c r="L16"/>
      <c r="M16"/>
      <c r="N16"/>
    </row>
    <row r="17" s="53" customFormat="1" ht="15" customHeight="1">
      <c r="A17" s="163" t="s">
        <v>23</v>
      </c>
      <c r="B17" s="444" t="s">
        <v>177</v>
      </c>
      <c r="C17" s="239"/>
      <c r="D17" s="164">
        <v>2</v>
      </c>
      <c r="E17" s="183"/>
      <c r="F17" s="164"/>
      <c r="G17" s="164"/>
      <c r="H17" s="166">
        <v>2</v>
      </c>
      <c r="I17" s="184" t="s">
        <v>570</v>
      </c>
      <c r="J17"/>
      <c r="K17"/>
      <c r="L17"/>
      <c r="M17"/>
      <c r="N17"/>
    </row>
    <row r="18" s="53" customFormat="1" ht="15" customHeight="1">
      <c r="A18" s="163" t="s">
        <v>24</v>
      </c>
      <c r="B18" s="444" t="s">
        <v>177</v>
      </c>
      <c r="C18" s="239"/>
      <c r="D18" s="164">
        <v>2</v>
      </c>
      <c r="E18" s="183"/>
      <c r="F18" s="164"/>
      <c r="G18" s="164"/>
      <c r="H18" s="166">
        <v>2</v>
      </c>
      <c r="I18" s="184" t="s">
        <v>571</v>
      </c>
      <c r="J18"/>
      <c r="K18"/>
      <c r="L18"/>
      <c r="M18"/>
      <c r="N18"/>
    </row>
    <row r="19" s="53" customFormat="1" ht="15" customHeight="1">
      <c r="A19" s="163" t="s">
        <v>25</v>
      </c>
      <c r="B19" s="444" t="s">
        <v>177</v>
      </c>
      <c r="C19" s="444"/>
      <c r="D19" s="164">
        <v>2</v>
      </c>
      <c r="E19" s="164"/>
      <c r="F19" s="164"/>
      <c r="G19" s="164"/>
      <c r="H19" s="166">
        <v>2</v>
      </c>
      <c r="I19" s="445" t="s">
        <v>572</v>
      </c>
      <c r="J19"/>
      <c r="K19"/>
      <c r="L19"/>
      <c r="M19"/>
      <c r="N19"/>
    </row>
    <row r="20" s="53" customFormat="1" ht="15" customHeight="1">
      <c r="A20" s="163" t="s">
        <v>26</v>
      </c>
      <c r="B20" s="444" t="s">
        <v>177</v>
      </c>
      <c r="C20" s="239"/>
      <c r="D20" s="164">
        <v>2</v>
      </c>
      <c r="E20" s="183"/>
      <c r="F20" s="164"/>
      <c r="G20" s="164"/>
      <c r="H20" s="166">
        <v>2</v>
      </c>
      <c r="I20" s="184" t="s">
        <v>573</v>
      </c>
      <c r="J20"/>
      <c r="K20"/>
      <c r="L20"/>
      <c r="M20"/>
      <c r="N20"/>
    </row>
    <row r="21" s="53" customFormat="1" ht="15" customHeight="1">
      <c r="A21" s="163" t="s">
        <v>27</v>
      </c>
      <c r="B21" s="444" t="s">
        <v>177</v>
      </c>
      <c r="C21" s="473"/>
      <c r="D21" s="164">
        <v>2</v>
      </c>
      <c r="E21" s="183"/>
      <c r="F21" s="183"/>
      <c r="G21" s="183"/>
      <c r="H21" s="166">
        <v>2</v>
      </c>
      <c r="I21" s="184" t="s">
        <v>372</v>
      </c>
      <c r="J21"/>
      <c r="K21"/>
      <c r="L21"/>
      <c r="M21"/>
      <c r="N21"/>
    </row>
    <row r="22" s="53" customFormat="1" ht="15" customHeight="1">
      <c r="A22" s="163" t="s">
        <v>28</v>
      </c>
      <c r="B22" s="444" t="s">
        <v>177</v>
      </c>
      <c r="C22" s="444"/>
      <c r="D22" s="164">
        <v>2</v>
      </c>
      <c r="E22" s="164"/>
      <c r="F22" s="164"/>
      <c r="G22" s="183"/>
      <c r="H22" s="166">
        <v>2</v>
      </c>
      <c r="I22" s="184" t="s">
        <v>373</v>
      </c>
      <c r="J22"/>
      <c r="K22"/>
      <c r="L22"/>
      <c r="M22"/>
      <c r="N22"/>
    </row>
    <row r="23" s="53" customFormat="1" ht="15" customHeight="1">
      <c r="A23" s="163" t="s">
        <v>29</v>
      </c>
      <c r="B23" s="444" t="s">
        <v>177</v>
      </c>
      <c r="C23" s="165" t="s">
        <v>281</v>
      </c>
      <c r="D23" s="164">
        <v>2</v>
      </c>
      <c r="E23" s="164"/>
      <c r="F23" s="183">
        <v>0.5</v>
      </c>
      <c r="G23" s="183"/>
      <c r="H23" s="166">
        <v>1</v>
      </c>
      <c r="I23" s="184" t="s">
        <v>574</v>
      </c>
      <c r="J23"/>
      <c r="K23"/>
      <c r="L23"/>
      <c r="M23"/>
      <c r="N23"/>
    </row>
    <row r="24" s="185" customFormat="1" ht="15" customHeight="1">
      <c r="A24" s="163" t="s">
        <v>30</v>
      </c>
      <c r="B24" s="444" t="s">
        <v>177</v>
      </c>
      <c r="C24" s="444"/>
      <c r="D24" s="164">
        <v>2</v>
      </c>
      <c r="E24" s="164"/>
      <c r="F24" s="183"/>
      <c r="G24" s="164"/>
      <c r="H24" s="166">
        <v>2</v>
      </c>
      <c r="I24" s="474" t="s">
        <v>531</v>
      </c>
      <c r="J24"/>
      <c r="K24"/>
      <c r="L24"/>
      <c r="M24"/>
      <c r="N24"/>
    </row>
    <row r="25" s="53" customFormat="1" ht="15" customHeight="1">
      <c r="A25" s="163" t="s">
        <v>31</v>
      </c>
      <c r="B25" s="444" t="s">
        <v>177</v>
      </c>
      <c r="C25" s="239"/>
      <c r="D25" s="164">
        <v>2</v>
      </c>
      <c r="E25" s="183"/>
      <c r="F25" s="164"/>
      <c r="G25" s="164"/>
      <c r="H25" s="166">
        <v>2</v>
      </c>
      <c r="I25" s="184" t="s">
        <v>575</v>
      </c>
      <c r="J25"/>
      <c r="K25"/>
      <c r="L25"/>
      <c r="M25"/>
      <c r="N25"/>
    </row>
    <row r="26" s="53" customFormat="1" ht="15" customHeight="1">
      <c r="A26" s="163" t="s">
        <v>32</v>
      </c>
      <c r="B26" s="444" t="s">
        <v>177</v>
      </c>
      <c r="C26" s="444"/>
      <c r="D26" s="164">
        <v>2</v>
      </c>
      <c r="E26" s="183"/>
      <c r="F26" s="164"/>
      <c r="G26" s="183"/>
      <c r="H26" s="166">
        <v>2</v>
      </c>
      <c r="I26" s="184" t="s">
        <v>576</v>
      </c>
      <c r="J26"/>
      <c r="K26"/>
      <c r="L26"/>
      <c r="M26"/>
      <c r="N26"/>
    </row>
    <row r="27" s="53" customFormat="1" ht="15" customHeight="1">
      <c r="A27" s="163" t="s">
        <v>33</v>
      </c>
      <c r="B27" s="444" t="s">
        <v>177</v>
      </c>
      <c r="C27" s="444"/>
      <c r="D27" s="164">
        <v>2</v>
      </c>
      <c r="E27" s="164"/>
      <c r="F27" s="164"/>
      <c r="G27" s="164"/>
      <c r="H27" s="166">
        <v>2</v>
      </c>
      <c r="I27" s="184" t="s">
        <v>577</v>
      </c>
      <c r="J27"/>
      <c r="K27"/>
      <c r="L27"/>
      <c r="M27"/>
      <c r="N27"/>
    </row>
    <row r="28" ht="14.25">
      <c r="J28"/>
      <c r="K28"/>
      <c r="L28"/>
      <c r="M28"/>
      <c r="N28"/>
    </row>
    <row r="29" ht="14.25">
      <c r="J29"/>
      <c r="K29"/>
      <c r="L29"/>
      <c r="M29"/>
      <c r="N29"/>
    </row>
    <row r="30" ht="14.25">
      <c r="J30"/>
      <c r="K30"/>
      <c r="L30"/>
      <c r="M30"/>
      <c r="N30"/>
    </row>
    <row r="31" ht="14.25">
      <c r="J31"/>
      <c r="K31"/>
      <c r="L31"/>
      <c r="M31"/>
      <c r="N31"/>
    </row>
  </sheetData>
  <autoFilter ref="A6:D27"/>
  <mergeCells count="11">
    <mergeCell ref="A1:I1"/>
    <mergeCell ref="A2:I2"/>
    <mergeCell ref="A3:A5"/>
    <mergeCell ref="C3:C5"/>
    <mergeCell ref="D3:H3"/>
    <mergeCell ref="I3:I5"/>
    <mergeCell ref="D4:D5"/>
    <mergeCell ref="E4:E5"/>
    <mergeCell ref="F4:F5"/>
    <mergeCell ref="G4:G5"/>
    <mergeCell ref="H4:H5"/>
  </mergeCells>
  <dataValidations count="1" disablePrompts="0">
    <dataValidation sqref="G7:G8 E14:G14 E16:E18 E20:E21 E7:E8 F23:F24 E25:E26 G26 E10 F12 G21:G23 F21 F16" type="list" allowBlank="1" errorStyle="stop" imeMode="noControl" operator="between" showDropDown="0" showErrorMessage="1" showInputMessage="1"/>
  </dataValidations>
  <hyperlinks>
    <hyperlink r:id="rId1" ref="I7"/>
    <hyperlink r:id="rId2" ref="I8"/>
    <hyperlink r:id="rId3" ref="I9"/>
    <hyperlink r:id="rId4" ref="I10"/>
    <hyperlink r:id="rId5" ref="I11"/>
    <hyperlink r:id="rId6" ref="I14"/>
    <hyperlink r:id="rId7" ref="I15"/>
    <hyperlink r:id="rId8" ref="I16"/>
    <hyperlink r:id="rId9" ref="I17"/>
    <hyperlink r:id="rId10" ref="I18"/>
    <hyperlink r:id="rId11" ref="I19"/>
    <hyperlink r:id="rId12" ref="I20"/>
    <hyperlink r:id="rId13" ref="I21"/>
    <hyperlink r:id="rId14" ref="I22"/>
    <hyperlink r:id="rId15" ref="I23"/>
    <hyperlink r:id="rId16" ref="I24"/>
    <hyperlink r:id="rId17" ref="I25"/>
    <hyperlink r:id="rId18" ref="I26"/>
    <hyperlink r:id="rId19" ref="I27"/>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0E0025-0050-4749-AB3C-0056008100FF}" type="list" allowBlank="1" errorStyle="stop" imeMode="noControl" operator="between" showDropDown="0" showErrorMessage="1" showInputMessage="1">
          <x14:formula1>
            <xm:f>"0,5"</xm:f>
          </x14:formula1>
          <xm:sqref>G27 E9 E27 F25:F27 F17:F20 E19 G24:G25 E22:E24 G9:G12 F7:F11 E11:E12 F22 G15:G20 E15:F15</xm:sqref>
        </x14:dataValidation>
        <x14:dataValidation xr:uid="{003D00AC-00D4-4392-91E6-00AD00AD0063}" type="list" allowBlank="1" errorStyle="stop" imeMode="noControl" operator="between" showDropDown="0" showErrorMessage="1" showInputMessage="1">
          <x14:formula1>
            <xm:f>#REF!</xm:f>
          </x14:formula1>
          <xm:sqref>B13</xm:sqref>
        </x14:dataValidation>
        <x14:dataValidation xr:uid="{005B00EE-00BE-4255-B333-003D0031004F}" type="list" allowBlank="1" errorStyle="stop" imeMode="noControl" operator="between" showDropDown="0" showErrorMessage="1" showInputMessage="1">
          <x14:formula1>
            <xm:f>$B$4:$B$5</xm:f>
          </x14:formula1>
          <xm:sqref>B6:B12 B14:B27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10" workbookViewId="0">
      <selection activeCell="A1" activeCellId="0" sqref="A1:I1"/>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customWidth="1" min="7" max="7" style="1" width="10.85546875"/>
    <col min="8" max="16384" style="1" width="8.85546875"/>
  </cols>
  <sheetData>
    <row r="1" s="142" customFormat="1" ht="15" customHeight="1">
      <c r="A1" s="319" t="s">
        <v>578</v>
      </c>
      <c r="B1" s="319"/>
      <c r="C1" s="319"/>
      <c r="D1" s="319"/>
      <c r="E1" s="470"/>
      <c r="F1" s="470"/>
      <c r="G1" s="470"/>
      <c r="H1" s="470"/>
      <c r="I1" s="470"/>
    </row>
    <row r="2" s="142" customFormat="1" ht="27" customHeight="1">
      <c r="A2" s="462" t="s">
        <v>181</v>
      </c>
      <c r="B2" s="463"/>
      <c r="C2" s="463"/>
      <c r="D2" s="463"/>
      <c r="E2" s="1"/>
      <c r="F2" s="1"/>
      <c r="G2" s="1"/>
      <c r="H2" s="1"/>
      <c r="I2" s="1"/>
    </row>
    <row r="3" ht="36" customHeight="1">
      <c r="A3" s="188" t="s">
        <v>0</v>
      </c>
      <c r="B3" s="189" t="s">
        <v>180</v>
      </c>
      <c r="C3" s="188" t="s">
        <v>258</v>
      </c>
      <c r="D3" s="189" t="s">
        <v>579</v>
      </c>
      <c r="E3" s="241"/>
      <c r="F3" s="241"/>
      <c r="G3" s="241"/>
      <c r="H3" s="241"/>
      <c r="I3" s="471" t="s">
        <v>535</v>
      </c>
    </row>
    <row r="4" ht="15.75" customHeight="1">
      <c r="A4" s="190"/>
      <c r="B4" s="465" t="s">
        <v>182</v>
      </c>
      <c r="C4" s="188"/>
      <c r="D4" s="188" t="s">
        <v>261</v>
      </c>
      <c r="E4" s="188" t="s">
        <v>262</v>
      </c>
      <c r="F4" s="188" t="s">
        <v>263</v>
      </c>
      <c r="G4" s="188" t="s">
        <v>558</v>
      </c>
      <c r="H4" s="189" t="s">
        <v>5</v>
      </c>
      <c r="I4" s="471"/>
    </row>
    <row r="5" ht="24" customHeight="1">
      <c r="A5" s="190"/>
      <c r="B5" s="465" t="s">
        <v>178</v>
      </c>
      <c r="C5" s="188"/>
      <c r="D5" s="188"/>
      <c r="E5" s="241"/>
      <c r="F5" s="464"/>
      <c r="G5" s="464"/>
      <c r="H5" s="472"/>
      <c r="I5" s="471"/>
      <c r="J5"/>
      <c r="K5"/>
      <c r="L5"/>
      <c r="M5"/>
      <c r="N5"/>
    </row>
    <row r="6" s="1" customFormat="1" ht="21" hidden="1">
      <c r="A6" s="160" t="s">
        <v>38</v>
      </c>
      <c r="B6" s="159"/>
      <c r="C6" s="160"/>
      <c r="D6" s="160"/>
      <c r="E6" s="160"/>
      <c r="F6" s="160"/>
      <c r="G6" s="160"/>
      <c r="H6" s="161"/>
      <c r="I6" s="162"/>
      <c r="J6"/>
      <c r="K6"/>
      <c r="L6"/>
      <c r="M6"/>
      <c r="N6"/>
    </row>
    <row r="7" s="185" customFormat="1" ht="15.75" customHeight="1">
      <c r="A7" s="163" t="s">
        <v>13</v>
      </c>
      <c r="B7" s="467" t="s">
        <v>182</v>
      </c>
      <c r="C7" s="444"/>
      <c r="D7" s="164">
        <v>2</v>
      </c>
      <c r="E7" s="164"/>
      <c r="F7" s="164"/>
      <c r="G7" s="164"/>
      <c r="H7" s="166">
        <v>2</v>
      </c>
      <c r="I7" s="195" t="s">
        <v>580</v>
      </c>
      <c r="J7"/>
      <c r="K7"/>
      <c r="L7"/>
      <c r="M7"/>
      <c r="N7"/>
    </row>
    <row r="8" s="53" customFormat="1" ht="15" customHeight="1">
      <c r="A8" s="163" t="s">
        <v>14</v>
      </c>
      <c r="B8" s="467" t="s">
        <v>182</v>
      </c>
      <c r="C8" s="444"/>
      <c r="D8" s="164">
        <v>2</v>
      </c>
      <c r="E8" s="164"/>
      <c r="F8" s="164"/>
      <c r="G8" s="164"/>
      <c r="H8" s="166">
        <v>2</v>
      </c>
      <c r="I8" s="184" t="s">
        <v>560</v>
      </c>
      <c r="J8"/>
      <c r="K8"/>
      <c r="L8"/>
      <c r="M8"/>
      <c r="N8"/>
    </row>
    <row r="9" s="192" customFormat="1" ht="15" customHeight="1">
      <c r="A9" s="163" t="s">
        <v>15</v>
      </c>
      <c r="B9" s="467" t="s">
        <v>182</v>
      </c>
      <c r="C9" s="444"/>
      <c r="D9" s="164">
        <v>2</v>
      </c>
      <c r="E9" s="164"/>
      <c r="F9" s="164"/>
      <c r="G9" s="164"/>
      <c r="H9" s="166">
        <v>2</v>
      </c>
      <c r="I9" s="184" t="s">
        <v>561</v>
      </c>
      <c r="J9"/>
      <c r="K9"/>
      <c r="L9"/>
      <c r="M9"/>
      <c r="N9"/>
    </row>
    <row r="10" s="185" customFormat="1" ht="15" customHeight="1">
      <c r="A10" s="163" t="s">
        <v>16</v>
      </c>
      <c r="B10" s="467" t="s">
        <v>182</v>
      </c>
      <c r="C10" s="239"/>
      <c r="D10" s="164">
        <v>2</v>
      </c>
      <c r="E10" s="164"/>
      <c r="F10" s="164"/>
      <c r="G10" s="164"/>
      <c r="H10" s="166">
        <v>2</v>
      </c>
      <c r="I10" s="184" t="s">
        <v>581</v>
      </c>
      <c r="J10"/>
      <c r="K10"/>
      <c r="L10"/>
      <c r="M10"/>
      <c r="N10"/>
    </row>
    <row r="11" s="171" customFormat="1" ht="15" customHeight="1">
      <c r="A11" s="163" t="s">
        <v>17</v>
      </c>
      <c r="B11" s="467" t="s">
        <v>182</v>
      </c>
      <c r="C11" s="475"/>
      <c r="D11" s="164">
        <v>2</v>
      </c>
      <c r="E11" s="164"/>
      <c r="F11" s="164"/>
      <c r="G11" s="164"/>
      <c r="H11" s="166">
        <v>2</v>
      </c>
      <c r="I11" s="184" t="s">
        <v>582</v>
      </c>
      <c r="J11"/>
      <c r="K11"/>
      <c r="L11"/>
      <c r="M11"/>
      <c r="N11"/>
    </row>
    <row r="12" s="53" customFormat="1" ht="15" customHeight="1">
      <c r="A12" s="163" t="s">
        <v>18</v>
      </c>
      <c r="B12" s="467" t="s">
        <v>182</v>
      </c>
      <c r="C12" s="444"/>
      <c r="D12" s="164">
        <v>2</v>
      </c>
      <c r="E12" s="164"/>
      <c r="F12" s="183"/>
      <c r="G12" s="164"/>
      <c r="H12" s="166">
        <v>2</v>
      </c>
      <c r="I12" s="184" t="s">
        <v>583</v>
      </c>
      <c r="J12"/>
      <c r="K12"/>
      <c r="L12"/>
      <c r="M12"/>
      <c r="N12"/>
    </row>
    <row r="13" s="1" customFormat="1" ht="15" hidden="1" customHeight="1">
      <c r="A13" s="175" t="s">
        <v>19</v>
      </c>
      <c r="B13" s="455"/>
      <c r="C13" s="450"/>
      <c r="D13" s="177"/>
      <c r="E13" s="177"/>
      <c r="F13" s="178"/>
      <c r="G13" s="178"/>
      <c r="H13" s="178"/>
      <c r="I13" s="476"/>
      <c r="J13"/>
      <c r="K13"/>
      <c r="L13"/>
      <c r="M13"/>
      <c r="N13"/>
    </row>
    <row r="14" s="185" customFormat="1" ht="15" customHeight="1">
      <c r="A14" s="172" t="s">
        <v>20</v>
      </c>
      <c r="B14" s="444" t="s">
        <v>182</v>
      </c>
      <c r="C14" s="473"/>
      <c r="D14" s="164">
        <v>2</v>
      </c>
      <c r="E14" s="164"/>
      <c r="F14" s="164"/>
      <c r="G14" s="183"/>
      <c r="H14" s="166">
        <v>2</v>
      </c>
      <c r="I14" s="474" t="s">
        <v>566</v>
      </c>
      <c r="J14"/>
      <c r="K14"/>
      <c r="L14"/>
      <c r="M14"/>
      <c r="N14"/>
    </row>
    <row r="15" s="53" customFormat="1" ht="15" customHeight="1">
      <c r="A15" s="172" t="s">
        <v>21</v>
      </c>
      <c r="B15" s="444" t="s">
        <v>182</v>
      </c>
      <c r="C15" s="473"/>
      <c r="D15" s="164">
        <v>2</v>
      </c>
      <c r="E15" s="164"/>
      <c r="F15" s="164"/>
      <c r="G15" s="164"/>
      <c r="H15" s="166">
        <v>2</v>
      </c>
      <c r="I15" s="309" t="s">
        <v>584</v>
      </c>
      <c r="J15"/>
      <c r="K15"/>
      <c r="L15"/>
      <c r="M15"/>
      <c r="N15"/>
    </row>
    <row r="16" s="53" customFormat="1" ht="15" customHeight="1">
      <c r="A16" s="172" t="s">
        <v>22</v>
      </c>
      <c r="B16" s="444" t="s">
        <v>182</v>
      </c>
      <c r="C16" s="473"/>
      <c r="D16" s="164">
        <v>2</v>
      </c>
      <c r="E16" s="164"/>
      <c r="F16" s="164"/>
      <c r="G16" s="164"/>
      <c r="H16" s="166">
        <v>2</v>
      </c>
      <c r="I16" s="309" t="s">
        <v>570</v>
      </c>
      <c r="J16"/>
      <c r="K16"/>
      <c r="L16"/>
      <c r="M16"/>
      <c r="N16"/>
    </row>
    <row r="17" s="171" customFormat="1" ht="15" customHeight="1">
      <c r="A17" s="172" t="s">
        <v>23</v>
      </c>
      <c r="B17" s="467" t="s">
        <v>182</v>
      </c>
      <c r="C17" s="473"/>
      <c r="D17" s="164">
        <v>2</v>
      </c>
      <c r="E17" s="164"/>
      <c r="F17" s="164"/>
      <c r="G17" s="164"/>
      <c r="H17" s="166">
        <v>2</v>
      </c>
      <c r="I17" s="309" t="s">
        <v>368</v>
      </c>
      <c r="J17" s="180"/>
      <c r="K17" s="180"/>
      <c r="L17"/>
      <c r="M17"/>
      <c r="N17"/>
    </row>
    <row r="18" s="53" customFormat="1" ht="15" customHeight="1">
      <c r="A18" s="172" t="s">
        <v>24</v>
      </c>
      <c r="B18" s="444" t="s">
        <v>182</v>
      </c>
      <c r="C18" s="473"/>
      <c r="D18" s="164">
        <v>2</v>
      </c>
      <c r="E18" s="183"/>
      <c r="F18" s="164"/>
      <c r="G18" s="164"/>
      <c r="H18" s="166">
        <v>2</v>
      </c>
      <c r="I18" s="309" t="s">
        <v>571</v>
      </c>
      <c r="J18"/>
      <c r="K18"/>
      <c r="L18"/>
      <c r="M18"/>
      <c r="N18"/>
    </row>
    <row r="19" s="53" customFormat="1" ht="15" customHeight="1">
      <c r="A19" s="172" t="s">
        <v>25</v>
      </c>
      <c r="B19" s="444" t="s">
        <v>182</v>
      </c>
      <c r="C19" s="444" t="s">
        <v>585</v>
      </c>
      <c r="D19" s="164">
        <v>2</v>
      </c>
      <c r="E19" s="164"/>
      <c r="F19" s="164"/>
      <c r="G19" s="183">
        <v>0.5</v>
      </c>
      <c r="H19" s="166">
        <v>1</v>
      </c>
      <c r="I19" s="474" t="s">
        <v>572</v>
      </c>
      <c r="J19"/>
      <c r="K19"/>
      <c r="L19"/>
      <c r="M19"/>
      <c r="N19"/>
    </row>
    <row r="20" s="53" customFormat="1" ht="15" customHeight="1">
      <c r="A20" s="172" t="s">
        <v>26</v>
      </c>
      <c r="B20" s="444" t="s">
        <v>182</v>
      </c>
      <c r="C20" s="473"/>
      <c r="D20" s="164">
        <v>2</v>
      </c>
      <c r="E20" s="164"/>
      <c r="F20" s="164"/>
      <c r="G20" s="164"/>
      <c r="H20" s="166">
        <v>2</v>
      </c>
      <c r="I20" s="309" t="s">
        <v>573</v>
      </c>
      <c r="J20"/>
      <c r="K20"/>
      <c r="L20"/>
      <c r="M20"/>
      <c r="N20"/>
    </row>
    <row r="21" s="53" customFormat="1" ht="15" customHeight="1">
      <c r="A21" s="172" t="s">
        <v>27</v>
      </c>
      <c r="B21" s="444" t="s">
        <v>182</v>
      </c>
      <c r="C21" s="473"/>
      <c r="D21" s="164">
        <v>2</v>
      </c>
      <c r="E21" s="164"/>
      <c r="F21" s="183"/>
      <c r="G21" s="183"/>
      <c r="H21" s="166">
        <v>2</v>
      </c>
      <c r="I21" s="309" t="s">
        <v>372</v>
      </c>
      <c r="J21"/>
      <c r="K21"/>
      <c r="L21"/>
      <c r="M21"/>
      <c r="N21"/>
    </row>
    <row r="22" s="53" customFormat="1" ht="15" customHeight="1">
      <c r="A22" s="172" t="s">
        <v>28</v>
      </c>
      <c r="B22" s="444" t="s">
        <v>182</v>
      </c>
      <c r="C22" s="473"/>
      <c r="D22" s="164">
        <v>2</v>
      </c>
      <c r="E22" s="164"/>
      <c r="F22" s="164"/>
      <c r="G22" s="183"/>
      <c r="H22" s="166">
        <v>2</v>
      </c>
      <c r="I22" s="309" t="s">
        <v>373</v>
      </c>
      <c r="J22"/>
      <c r="K22"/>
      <c r="L22"/>
      <c r="M22"/>
      <c r="N22"/>
    </row>
    <row r="23" s="53" customFormat="1" ht="15" customHeight="1">
      <c r="A23" s="172" t="s">
        <v>29</v>
      </c>
      <c r="B23" s="444" t="s">
        <v>182</v>
      </c>
      <c r="C23" s="382"/>
      <c r="D23" s="164">
        <v>2</v>
      </c>
      <c r="E23" s="164"/>
      <c r="F23" s="164"/>
      <c r="G23" s="164"/>
      <c r="H23" s="166">
        <v>2</v>
      </c>
      <c r="I23" s="309" t="s">
        <v>586</v>
      </c>
      <c r="J23"/>
      <c r="K23"/>
      <c r="L23"/>
      <c r="M23"/>
      <c r="N23"/>
    </row>
    <row r="24" s="185" customFormat="1" ht="15" customHeight="1">
      <c r="A24" s="172" t="s">
        <v>30</v>
      </c>
      <c r="B24" s="444" t="s">
        <v>182</v>
      </c>
      <c r="C24" s="473"/>
      <c r="D24" s="164">
        <v>2</v>
      </c>
      <c r="E24" s="164"/>
      <c r="F24" s="183"/>
      <c r="G24" s="164"/>
      <c r="H24" s="166">
        <v>2</v>
      </c>
      <c r="I24" s="474" t="s">
        <v>531</v>
      </c>
      <c r="J24"/>
      <c r="K24"/>
      <c r="L24"/>
      <c r="M24"/>
      <c r="N24"/>
    </row>
    <row r="25" s="53" customFormat="1" ht="15" customHeight="1">
      <c r="A25" s="172" t="s">
        <v>31</v>
      </c>
      <c r="B25" s="444" t="s">
        <v>182</v>
      </c>
      <c r="C25" s="473"/>
      <c r="D25" s="164">
        <v>2</v>
      </c>
      <c r="E25" s="164"/>
      <c r="F25" s="164"/>
      <c r="G25" s="183"/>
      <c r="H25" s="166">
        <v>2</v>
      </c>
      <c r="I25" s="309" t="s">
        <v>575</v>
      </c>
      <c r="J25"/>
      <c r="K25"/>
      <c r="L25"/>
      <c r="M25"/>
      <c r="N25"/>
    </row>
    <row r="26" s="53" customFormat="1" ht="15" customHeight="1">
      <c r="A26" s="172" t="s">
        <v>32</v>
      </c>
      <c r="B26" s="444" t="s">
        <v>182</v>
      </c>
      <c r="C26" s="473"/>
      <c r="D26" s="164">
        <v>2</v>
      </c>
      <c r="E26" s="164"/>
      <c r="F26" s="164"/>
      <c r="G26" s="164"/>
      <c r="H26" s="166">
        <v>2</v>
      </c>
      <c r="I26" s="309" t="s">
        <v>587</v>
      </c>
      <c r="J26"/>
      <c r="K26"/>
      <c r="L26"/>
      <c r="M26"/>
      <c r="N26"/>
    </row>
    <row r="27" s="53" customFormat="1" ht="15" customHeight="1">
      <c r="A27" s="172" t="s">
        <v>33</v>
      </c>
      <c r="B27" s="444" t="s">
        <v>182</v>
      </c>
      <c r="C27" s="382"/>
      <c r="D27" s="164">
        <v>2</v>
      </c>
      <c r="E27" s="164"/>
      <c r="F27" s="164"/>
      <c r="G27" s="164"/>
      <c r="H27" s="166">
        <v>2</v>
      </c>
      <c r="I27" s="309" t="s">
        <v>577</v>
      </c>
      <c r="J27"/>
      <c r="K27"/>
      <c r="L27"/>
      <c r="M27"/>
      <c r="N27"/>
    </row>
    <row r="28" ht="14.25">
      <c r="J28"/>
      <c r="K28"/>
      <c r="L28"/>
      <c r="M28"/>
      <c r="N28"/>
    </row>
    <row r="29" ht="14.25">
      <c r="J29"/>
      <c r="K29"/>
      <c r="L29"/>
      <c r="M29"/>
      <c r="N29"/>
    </row>
    <row r="30" ht="14.25">
      <c r="J30"/>
      <c r="K30"/>
      <c r="L30"/>
      <c r="M30"/>
      <c r="N30"/>
    </row>
    <row r="31" ht="14.25">
      <c r="J31"/>
      <c r="K31"/>
      <c r="L31"/>
      <c r="M31"/>
      <c r="N31"/>
    </row>
    <row r="32" ht="14.25">
      <c r="J32"/>
      <c r="K32"/>
      <c r="L32"/>
      <c r="M32"/>
      <c r="N32"/>
    </row>
    <row r="33" ht="14.25">
      <c r="J33"/>
      <c r="K33"/>
      <c r="L33"/>
      <c r="M33"/>
      <c r="N33"/>
    </row>
  </sheetData>
  <autoFilter ref="A6:D27"/>
  <mergeCells count="11">
    <mergeCell ref="A1:I1"/>
    <mergeCell ref="A2:I2"/>
    <mergeCell ref="A3:A5"/>
    <mergeCell ref="C3:C5"/>
    <mergeCell ref="D3:H3"/>
    <mergeCell ref="I3:I5"/>
    <mergeCell ref="D4:D5"/>
    <mergeCell ref="E4:E5"/>
    <mergeCell ref="F4:F5"/>
    <mergeCell ref="G4:G5"/>
    <mergeCell ref="H4:H5"/>
  </mergeCells>
  <dataValidations count="1" disablePrompts="0">
    <dataValidation sqref="F21:G21 F24 G25 F12 E18 G22 G14 G19" type="list" allowBlank="1" errorStyle="stop" imeMode="noControl" operator="between" showDropDown="0" showErrorMessage="1" showInputMessage="1"/>
  </dataValidations>
  <hyperlinks>
    <hyperlink r:id="rId1" ref="I7"/>
    <hyperlink r:id="rId2" ref="I8"/>
    <hyperlink r:id="rId3" ref="I9"/>
    <hyperlink r:id="rId4" ref="I10"/>
    <hyperlink r:id="rId5" ref="I14"/>
    <hyperlink r:id="rId6" ref="I15"/>
    <hyperlink r:id="rId7" ref="I16"/>
    <hyperlink r:id="rId8" ref="I17"/>
    <hyperlink r:id="rId9" ref="I18"/>
    <hyperlink r:id="rId10" ref="I19"/>
    <hyperlink r:id="rId11" ref="I20"/>
    <hyperlink r:id="rId12" ref="I22"/>
    <hyperlink r:id="rId13" ref="I23"/>
    <hyperlink r:id="rId14" ref="I24"/>
    <hyperlink r:id="rId15" ref="I26"/>
    <hyperlink r:id="rId16" ref="I27"/>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C100B9-001D-4FC2-AF91-0051007A003B}" type="list" allowBlank="1" errorStyle="stop" imeMode="noControl" operator="between" showDropDown="0" showErrorMessage="1" showInputMessage="1">
          <x14:formula1>
            <xm:f>"0,5"</xm:f>
          </x14:formula1>
          <xm:sqref>G26:G27 F7:F11 F25:F27 F14:F20 F22:F23 E19:E27 E7:E12 G7:G12 E14:E17 G23:G24 G15:G18 G20</xm:sqref>
        </x14:dataValidation>
        <x14:dataValidation xr:uid="{00C300F6-0013-445F-A550-00EE000F009E}" type="list" allowBlank="1" errorStyle="stop" imeMode="noControl" operator="between" showDropDown="0" showErrorMessage="1" showInputMessage="1">
          <x14:formula1>
            <xm:f>$B$4:$B$5</xm:f>
          </x14:formula1>
          <xm:sqref>B6:B12 B14:B27</xm:sqref>
        </x14:dataValidation>
        <x14:dataValidation xr:uid="{00C70090-000B-4478-B2D0-005F00A300C0}" type="list" allowBlank="1" errorStyle="stop" imeMode="noControl" operator="between" showDropDown="0" showErrorMessage="1" showInputMessage="1">
          <x14:formula1>
            <xm:f>#REF!</xm:f>
          </x14:formula1>
          <xm:sqref>B13</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10" workbookViewId="0">
      <selection activeCell="A1" activeCellId="0" sqref="A1:I1"/>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customWidth="1" min="7" max="7" style="1" width="10.85546875"/>
    <col min="8" max="16384" style="1" width="8.85546875"/>
  </cols>
  <sheetData>
    <row r="1" s="142" customFormat="1" ht="26.25" customHeight="1">
      <c r="A1" s="319" t="s">
        <v>588</v>
      </c>
      <c r="B1" s="319"/>
      <c r="C1" s="319"/>
      <c r="D1" s="319"/>
      <c r="E1" s="470"/>
      <c r="F1" s="470"/>
      <c r="G1" s="470"/>
      <c r="H1" s="470"/>
      <c r="I1" s="470"/>
    </row>
    <row r="2" s="142" customFormat="1" ht="15.75" customHeight="1">
      <c r="A2" s="462" t="s">
        <v>185</v>
      </c>
      <c r="B2" s="463"/>
      <c r="C2" s="463"/>
      <c r="D2" s="463"/>
      <c r="E2" s="1"/>
      <c r="F2" s="1"/>
      <c r="G2" s="1"/>
      <c r="H2" s="1"/>
      <c r="I2" s="1"/>
    </row>
    <row r="3" ht="46.5" customHeight="1">
      <c r="A3" s="188" t="s">
        <v>0</v>
      </c>
      <c r="B3" s="189" t="s">
        <v>184</v>
      </c>
      <c r="C3" s="188" t="s">
        <v>258</v>
      </c>
      <c r="D3" s="189" t="s">
        <v>589</v>
      </c>
      <c r="E3" s="241"/>
      <c r="F3" s="241"/>
      <c r="G3" s="241"/>
      <c r="H3" s="241"/>
      <c r="I3" s="471" t="s">
        <v>535</v>
      </c>
    </row>
    <row r="4" ht="15.75" customHeight="1">
      <c r="A4" s="190"/>
      <c r="B4" s="465" t="s">
        <v>182</v>
      </c>
      <c r="C4" s="188"/>
      <c r="D4" s="188" t="s">
        <v>261</v>
      </c>
      <c r="E4" s="188" t="s">
        <v>262</v>
      </c>
      <c r="F4" s="188" t="s">
        <v>263</v>
      </c>
      <c r="G4" s="188" t="s">
        <v>558</v>
      </c>
      <c r="H4" s="189" t="s">
        <v>5</v>
      </c>
      <c r="I4" s="471"/>
      <c r="J4"/>
      <c r="K4"/>
      <c r="L4"/>
      <c r="M4"/>
      <c r="N4"/>
    </row>
    <row r="5" ht="24" customHeight="1">
      <c r="A5" s="190"/>
      <c r="B5" s="465" t="s">
        <v>178</v>
      </c>
      <c r="C5" s="188"/>
      <c r="D5" s="188"/>
      <c r="E5" s="241"/>
      <c r="F5" s="464"/>
      <c r="G5" s="464"/>
      <c r="H5" s="472"/>
      <c r="I5" s="471"/>
      <c r="J5"/>
      <c r="K5"/>
      <c r="L5"/>
      <c r="M5"/>
      <c r="N5"/>
    </row>
    <row r="6" s="1" customFormat="1" ht="21" hidden="1">
      <c r="A6" s="160" t="s">
        <v>38</v>
      </c>
      <c r="B6" s="159"/>
      <c r="C6" s="160"/>
      <c r="D6" s="160"/>
      <c r="E6" s="160"/>
      <c r="F6" s="160"/>
      <c r="G6" s="160"/>
      <c r="H6" s="161"/>
      <c r="I6" s="162"/>
      <c r="J6"/>
      <c r="K6"/>
      <c r="L6"/>
      <c r="M6"/>
      <c r="N6"/>
    </row>
    <row r="7" s="185" customFormat="1" ht="16.5" customHeight="1">
      <c r="A7" s="163" t="s">
        <v>13</v>
      </c>
      <c r="B7" s="467" t="s">
        <v>182</v>
      </c>
      <c r="C7" s="477"/>
      <c r="D7" s="164">
        <v>2</v>
      </c>
      <c r="E7" s="164"/>
      <c r="F7" s="164"/>
      <c r="G7" s="164"/>
      <c r="H7" s="166">
        <v>2</v>
      </c>
      <c r="I7" s="195" t="s">
        <v>590</v>
      </c>
      <c r="J7"/>
      <c r="K7"/>
      <c r="L7"/>
      <c r="M7"/>
      <c r="N7"/>
    </row>
    <row r="8" s="53" customFormat="1" ht="15" customHeight="1">
      <c r="A8" s="163" t="s">
        <v>14</v>
      </c>
      <c r="B8" s="239" t="s">
        <v>182</v>
      </c>
      <c r="C8" s="464"/>
      <c r="D8" s="164">
        <v>2</v>
      </c>
      <c r="E8" s="164"/>
      <c r="F8" s="164"/>
      <c r="G8" s="164"/>
      <c r="H8" s="166">
        <v>2</v>
      </c>
      <c r="I8" s="184" t="s">
        <v>560</v>
      </c>
      <c r="J8"/>
      <c r="K8"/>
      <c r="L8"/>
      <c r="M8"/>
      <c r="N8"/>
    </row>
    <row r="9" s="192" customFormat="1" ht="15" customHeight="1">
      <c r="A9" s="163" t="s">
        <v>15</v>
      </c>
      <c r="B9" s="239" t="s">
        <v>182</v>
      </c>
      <c r="C9" s="444"/>
      <c r="D9" s="164">
        <v>2</v>
      </c>
      <c r="E9" s="164"/>
      <c r="F9" s="164"/>
      <c r="G9" s="164"/>
      <c r="H9" s="166">
        <v>2</v>
      </c>
      <c r="I9" s="184" t="s">
        <v>561</v>
      </c>
      <c r="J9"/>
      <c r="K9"/>
      <c r="L9"/>
      <c r="M9"/>
      <c r="N9"/>
    </row>
    <row r="10" s="185" customFormat="1" ht="15" customHeight="1">
      <c r="A10" s="163" t="s">
        <v>16</v>
      </c>
      <c r="B10" s="239" t="s">
        <v>182</v>
      </c>
      <c r="C10" s="239"/>
      <c r="D10" s="164">
        <v>2</v>
      </c>
      <c r="E10" s="164"/>
      <c r="F10" s="164"/>
      <c r="G10" s="164"/>
      <c r="H10" s="166">
        <v>2</v>
      </c>
      <c r="I10" s="445" t="s">
        <v>581</v>
      </c>
      <c r="J10"/>
      <c r="K10"/>
      <c r="L10"/>
      <c r="M10"/>
      <c r="N10"/>
    </row>
    <row r="11" s="171" customFormat="1" ht="15" customHeight="1">
      <c r="A11" s="163" t="s">
        <v>17</v>
      </c>
      <c r="B11" s="239" t="s">
        <v>182</v>
      </c>
      <c r="C11" s="239"/>
      <c r="D11" s="164">
        <v>2</v>
      </c>
      <c r="E11" s="164"/>
      <c r="F11" s="164"/>
      <c r="G11" s="164"/>
      <c r="H11" s="166">
        <v>2</v>
      </c>
      <c r="I11" s="184" t="s">
        <v>582</v>
      </c>
      <c r="J11"/>
      <c r="K11"/>
      <c r="L11"/>
      <c r="M11"/>
      <c r="N11"/>
    </row>
    <row r="12" s="53" customFormat="1" ht="15" customHeight="1">
      <c r="A12" s="163" t="s">
        <v>18</v>
      </c>
      <c r="B12" s="444" t="s">
        <v>182</v>
      </c>
      <c r="C12" s="444"/>
      <c r="D12" s="164">
        <v>2</v>
      </c>
      <c r="E12" s="164"/>
      <c r="F12" s="183"/>
      <c r="G12" s="164"/>
      <c r="H12" s="166">
        <v>2</v>
      </c>
      <c r="I12" s="445" t="s">
        <v>591</v>
      </c>
      <c r="J12"/>
      <c r="K12"/>
      <c r="L12"/>
      <c r="M12"/>
      <c r="N12"/>
    </row>
    <row r="13" s="1" customFormat="1" ht="15" hidden="1" customHeight="1">
      <c r="A13" s="175" t="s">
        <v>19</v>
      </c>
      <c r="B13" s="455"/>
      <c r="C13" s="450"/>
      <c r="D13" s="177"/>
      <c r="E13" s="177"/>
      <c r="F13" s="178"/>
      <c r="G13" s="178"/>
      <c r="H13" s="178"/>
      <c r="I13" s="451"/>
      <c r="J13"/>
      <c r="K13"/>
      <c r="L13"/>
      <c r="M13"/>
      <c r="N13"/>
    </row>
    <row r="14" s="185" customFormat="1" ht="15" customHeight="1">
      <c r="A14" s="163" t="s">
        <v>20</v>
      </c>
      <c r="B14" s="444" t="s">
        <v>182</v>
      </c>
      <c r="C14" s="473"/>
      <c r="D14" s="164">
        <v>2</v>
      </c>
      <c r="E14" s="164"/>
      <c r="F14" s="164"/>
      <c r="G14" s="164"/>
      <c r="H14" s="166">
        <v>2</v>
      </c>
      <c r="I14" s="445" t="s">
        <v>566</v>
      </c>
      <c r="J14"/>
      <c r="K14"/>
      <c r="L14"/>
      <c r="M14"/>
      <c r="N14"/>
    </row>
    <row r="15" s="53" customFormat="1" ht="15" customHeight="1">
      <c r="A15" s="163" t="s">
        <v>21</v>
      </c>
      <c r="B15" s="444" t="s">
        <v>182</v>
      </c>
      <c r="C15" s="444"/>
      <c r="D15" s="164">
        <v>2</v>
      </c>
      <c r="E15" s="164"/>
      <c r="F15" s="164"/>
      <c r="G15" s="164"/>
      <c r="H15" s="166">
        <v>2</v>
      </c>
      <c r="I15" s="184" t="s">
        <v>567</v>
      </c>
      <c r="J15"/>
      <c r="K15"/>
      <c r="L15"/>
      <c r="M15"/>
      <c r="N15"/>
    </row>
    <row r="16" s="53" customFormat="1" ht="15" customHeight="1">
      <c r="A16" s="163" t="s">
        <v>22</v>
      </c>
      <c r="B16" s="444" t="s">
        <v>182</v>
      </c>
      <c r="C16" s="444"/>
      <c r="D16" s="164">
        <v>2</v>
      </c>
      <c r="E16" s="164"/>
      <c r="F16" s="164"/>
      <c r="G16" s="164"/>
      <c r="H16" s="166">
        <v>2</v>
      </c>
      <c r="I16" s="184" t="s">
        <v>569</v>
      </c>
      <c r="J16"/>
      <c r="K16"/>
      <c r="L16"/>
      <c r="M16"/>
      <c r="N16"/>
    </row>
    <row r="17" s="171" customFormat="1" ht="15" customHeight="1">
      <c r="A17" s="163" t="s">
        <v>23</v>
      </c>
      <c r="B17" s="444" t="s">
        <v>182</v>
      </c>
      <c r="C17" s="444"/>
      <c r="D17" s="164">
        <v>2</v>
      </c>
      <c r="E17" s="164"/>
      <c r="F17" s="164"/>
      <c r="G17" s="164"/>
      <c r="H17" s="166">
        <v>2</v>
      </c>
      <c r="I17" s="184" t="s">
        <v>570</v>
      </c>
      <c r="J17" s="180"/>
      <c r="K17" s="180"/>
      <c r="L17"/>
      <c r="M17"/>
      <c r="N17"/>
    </row>
    <row r="18" s="53" customFormat="1" ht="15" customHeight="1">
      <c r="A18" s="163" t="s">
        <v>24</v>
      </c>
      <c r="B18" s="444" t="s">
        <v>182</v>
      </c>
      <c r="C18" s="444"/>
      <c r="D18" s="164">
        <v>2</v>
      </c>
      <c r="E18" s="164"/>
      <c r="F18" s="164"/>
      <c r="G18" s="164"/>
      <c r="H18" s="166">
        <v>2</v>
      </c>
      <c r="I18" s="184" t="s">
        <v>571</v>
      </c>
      <c r="J18" s="180"/>
      <c r="K18"/>
      <c r="L18"/>
      <c r="M18"/>
      <c r="N18"/>
    </row>
    <row r="19" s="53" customFormat="1" ht="15" customHeight="1">
      <c r="A19" s="163" t="s">
        <v>25</v>
      </c>
      <c r="B19" s="444" t="s">
        <v>182</v>
      </c>
      <c r="C19" s="444"/>
      <c r="D19" s="164">
        <v>2</v>
      </c>
      <c r="E19" s="164"/>
      <c r="F19" s="164"/>
      <c r="G19" s="164"/>
      <c r="H19" s="166">
        <v>2</v>
      </c>
      <c r="I19" s="445" t="s">
        <v>572</v>
      </c>
      <c r="J19"/>
      <c r="K19"/>
      <c r="L19"/>
      <c r="M19"/>
      <c r="N19"/>
    </row>
    <row r="20" s="53" customFormat="1" ht="15" customHeight="1">
      <c r="A20" s="163" t="s">
        <v>26</v>
      </c>
      <c r="B20" s="444" t="s">
        <v>182</v>
      </c>
      <c r="C20" s="444"/>
      <c r="D20" s="164">
        <v>2</v>
      </c>
      <c r="E20" s="164"/>
      <c r="F20" s="164"/>
      <c r="G20" s="164"/>
      <c r="H20" s="166">
        <v>2</v>
      </c>
      <c r="I20" s="184" t="s">
        <v>573</v>
      </c>
      <c r="J20"/>
      <c r="K20"/>
      <c r="L20"/>
      <c r="M20"/>
      <c r="N20"/>
    </row>
    <row r="21" s="53" customFormat="1" ht="15" customHeight="1">
      <c r="A21" s="163" t="s">
        <v>27</v>
      </c>
      <c r="B21" s="444" t="s">
        <v>182</v>
      </c>
      <c r="C21" s="473"/>
      <c r="D21" s="164">
        <v>2</v>
      </c>
      <c r="E21" s="164"/>
      <c r="F21" s="183"/>
      <c r="G21" s="183"/>
      <c r="H21" s="166">
        <v>2</v>
      </c>
      <c r="I21" s="184" t="s">
        <v>372</v>
      </c>
      <c r="J21"/>
      <c r="K21"/>
      <c r="L21"/>
      <c r="M21"/>
      <c r="N21"/>
    </row>
    <row r="22" s="53" customFormat="1" ht="15" customHeight="1">
      <c r="A22" s="163" t="s">
        <v>28</v>
      </c>
      <c r="B22" s="444" t="s">
        <v>182</v>
      </c>
      <c r="C22" s="444" t="s">
        <v>592</v>
      </c>
      <c r="D22" s="164">
        <v>2</v>
      </c>
      <c r="E22" s="164"/>
      <c r="F22" s="164"/>
      <c r="G22" s="183">
        <v>0.5</v>
      </c>
      <c r="H22" s="166">
        <v>1</v>
      </c>
      <c r="I22" s="184" t="s">
        <v>373</v>
      </c>
      <c r="J22"/>
      <c r="K22"/>
      <c r="L22"/>
      <c r="M22"/>
      <c r="N22"/>
    </row>
    <row r="23" s="53" customFormat="1" ht="15" customHeight="1">
      <c r="A23" s="163" t="s">
        <v>29</v>
      </c>
      <c r="B23" s="444" t="s">
        <v>182</v>
      </c>
      <c r="C23" s="382"/>
      <c r="D23" s="164">
        <v>2</v>
      </c>
      <c r="E23" s="164"/>
      <c r="F23" s="164"/>
      <c r="G23" s="164"/>
      <c r="H23" s="166">
        <v>2</v>
      </c>
      <c r="I23" s="184" t="s">
        <v>586</v>
      </c>
      <c r="J23"/>
      <c r="K23"/>
      <c r="L23"/>
      <c r="M23"/>
      <c r="N23"/>
    </row>
    <row r="24" s="185" customFormat="1" ht="15" customHeight="1">
      <c r="A24" s="163" t="s">
        <v>30</v>
      </c>
      <c r="B24" s="444" t="s">
        <v>182</v>
      </c>
      <c r="C24" s="444"/>
      <c r="D24" s="164">
        <v>2</v>
      </c>
      <c r="E24" s="164"/>
      <c r="F24" s="183"/>
      <c r="G24" s="164"/>
      <c r="H24" s="166">
        <v>2</v>
      </c>
      <c r="I24" s="445" t="s">
        <v>531</v>
      </c>
      <c r="J24"/>
      <c r="K24"/>
      <c r="L24"/>
      <c r="M24"/>
      <c r="N24"/>
    </row>
    <row r="25" s="53" customFormat="1" ht="15" customHeight="1">
      <c r="A25" s="163" t="s">
        <v>31</v>
      </c>
      <c r="B25" s="444" t="s">
        <v>182</v>
      </c>
      <c r="C25" s="444"/>
      <c r="D25" s="164">
        <v>2</v>
      </c>
      <c r="E25" s="164"/>
      <c r="F25" s="183"/>
      <c r="G25" s="164"/>
      <c r="H25" s="166">
        <v>2</v>
      </c>
      <c r="I25" s="184" t="s">
        <v>575</v>
      </c>
      <c r="J25"/>
      <c r="K25"/>
      <c r="L25"/>
      <c r="M25"/>
      <c r="N25"/>
    </row>
    <row r="26" s="53" customFormat="1" ht="15" customHeight="1">
      <c r="A26" s="163" t="s">
        <v>32</v>
      </c>
      <c r="B26" s="444" t="s">
        <v>182</v>
      </c>
      <c r="C26" s="444"/>
      <c r="D26" s="164">
        <v>2</v>
      </c>
      <c r="E26" s="164"/>
      <c r="F26" s="164"/>
      <c r="G26" s="164"/>
      <c r="H26" s="166">
        <v>2</v>
      </c>
      <c r="I26" s="184" t="s">
        <v>587</v>
      </c>
      <c r="J26"/>
      <c r="K26"/>
      <c r="L26"/>
      <c r="M26"/>
      <c r="N26"/>
    </row>
    <row r="27" s="53" customFormat="1" ht="15" customHeight="1">
      <c r="A27" s="163" t="s">
        <v>33</v>
      </c>
      <c r="B27" s="444" t="s">
        <v>182</v>
      </c>
      <c r="C27" s="239"/>
      <c r="D27" s="164">
        <v>2</v>
      </c>
      <c r="E27" s="164"/>
      <c r="F27" s="164"/>
      <c r="G27" s="164"/>
      <c r="H27" s="166">
        <v>2</v>
      </c>
      <c r="I27" s="184" t="s">
        <v>577</v>
      </c>
      <c r="J27"/>
      <c r="K27"/>
      <c r="L27"/>
      <c r="M27"/>
      <c r="N27"/>
    </row>
    <row r="28" ht="14.25">
      <c r="J28"/>
      <c r="K28"/>
      <c r="L28"/>
      <c r="M28"/>
      <c r="N28"/>
    </row>
    <row r="29" ht="14.25">
      <c r="J29"/>
      <c r="K29"/>
      <c r="L29"/>
      <c r="M29"/>
      <c r="N29"/>
    </row>
    <row r="30" ht="14.25">
      <c r="J30"/>
      <c r="K30"/>
      <c r="L30"/>
      <c r="M30"/>
      <c r="N30"/>
    </row>
  </sheetData>
  <autoFilter ref="A6:D27"/>
  <mergeCells count="11">
    <mergeCell ref="A1:I1"/>
    <mergeCell ref="A2:I2"/>
    <mergeCell ref="A3:A5"/>
    <mergeCell ref="C3:C5"/>
    <mergeCell ref="D3:H3"/>
    <mergeCell ref="I3:I5"/>
    <mergeCell ref="D4:D5"/>
    <mergeCell ref="E4:E5"/>
    <mergeCell ref="F4:F5"/>
    <mergeCell ref="G4:G5"/>
    <mergeCell ref="H4:H5"/>
  </mergeCells>
  <dataValidations count="1" disablePrompts="0">
    <dataValidation sqref="F21:G21 F24:F25 F12 G22" type="list" allowBlank="1" errorStyle="stop" imeMode="noControl" operator="between" showDropDown="0" showErrorMessage="1" showInputMessage="1"/>
  </dataValidations>
  <hyperlinks>
    <hyperlink r:id="rId1" ref="I8"/>
    <hyperlink r:id="rId2" ref="I9"/>
    <hyperlink r:id="rId3" ref="I10"/>
    <hyperlink r:id="rId4" ref="I11"/>
    <hyperlink r:id="rId5" ref="I15"/>
    <hyperlink r:id="rId6" ref="I16"/>
    <hyperlink r:id="rId7" ref="I17"/>
    <hyperlink r:id="rId8" ref="I18"/>
    <hyperlink r:id="rId9" ref="I19"/>
    <hyperlink r:id="rId10" ref="I20"/>
    <hyperlink r:id="rId11" ref="I22"/>
    <hyperlink r:id="rId12" ref="I23"/>
    <hyperlink r:id="rId13" ref="I24"/>
    <hyperlink r:id="rId14" ref="I26"/>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C600ED-00FC-448B-B588-000E00CD003D}" type="list" allowBlank="1" errorStyle="stop" imeMode="noControl" operator="between" showDropDown="0" showErrorMessage="1" showInputMessage="1">
          <x14:formula1>
            <xm:f>"0,5"</xm:f>
          </x14:formula1>
          <xm:sqref>F26:F27 G7:G12 E14:E27 F22:F23 E7:E12 F7:F11 F14:G20 G23:G27</xm:sqref>
        </x14:dataValidation>
        <x14:dataValidation xr:uid="{00FA00FA-009E-415C-A276-00E5003E0076}" type="list" allowBlank="1" errorStyle="stop" imeMode="noControl" operator="between" showDropDown="0" showErrorMessage="1" showInputMessage="1">
          <x14:formula1>
            <xm:f>$B$4:$B$5</xm:f>
          </x14:formula1>
          <xm:sqref>B6:B12 B14:B27</xm:sqref>
        </x14:dataValidation>
        <x14:dataValidation xr:uid="{00BC00D0-00D8-4CFB-8C36-00E200E800AD}" type="list" allowBlank="1" errorStyle="stop" imeMode="noControl" operator="between" showDropDown="0" showErrorMessage="1" showInputMessage="1">
          <x14:formula1>
            <xm:f>#REF!</xm:f>
          </x14:formula1>
          <xm:sqref>B13</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topLeftCell="A8" zoomScale="110" workbookViewId="0">
      <selection activeCell="C23" activeCellId="0" sqref="C23"/>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customWidth="1" min="7" max="7" style="1" width="10.85546875"/>
    <col min="8" max="16384" style="1" width="8.85546875"/>
  </cols>
  <sheetData>
    <row r="1" s="142" customFormat="1" ht="15" customHeight="1">
      <c r="A1" s="319" t="s">
        <v>593</v>
      </c>
      <c r="B1" s="319"/>
      <c r="C1" s="319"/>
      <c r="D1" s="319"/>
      <c r="E1" s="470"/>
      <c r="F1" s="470"/>
      <c r="G1" s="470"/>
      <c r="H1" s="470"/>
      <c r="I1" s="470"/>
    </row>
    <row r="2" s="142" customFormat="1" ht="27" customHeight="1">
      <c r="A2" s="462" t="s">
        <v>188</v>
      </c>
      <c r="B2" s="463"/>
      <c r="C2" s="463"/>
      <c r="D2" s="463"/>
      <c r="E2" s="1"/>
      <c r="F2" s="1"/>
      <c r="G2" s="1"/>
      <c r="H2" s="1"/>
      <c r="I2" s="1"/>
    </row>
    <row r="3" ht="28.5" customHeight="1">
      <c r="A3" s="188" t="s">
        <v>0</v>
      </c>
      <c r="B3" s="189" t="s">
        <v>187</v>
      </c>
      <c r="C3" s="188" t="s">
        <v>258</v>
      </c>
      <c r="D3" s="189" t="s">
        <v>594</v>
      </c>
      <c r="E3" s="241"/>
      <c r="F3" s="241"/>
      <c r="G3" s="241"/>
      <c r="H3" s="241"/>
      <c r="I3" s="471" t="s">
        <v>535</v>
      </c>
    </row>
    <row r="4" ht="24" customHeight="1">
      <c r="A4" s="188"/>
      <c r="B4" s="465" t="s">
        <v>189</v>
      </c>
      <c r="C4" s="188"/>
      <c r="D4" s="188" t="s">
        <v>261</v>
      </c>
      <c r="E4" s="188" t="s">
        <v>262</v>
      </c>
      <c r="F4" s="188" t="s">
        <v>263</v>
      </c>
      <c r="G4" s="188" t="s">
        <v>558</v>
      </c>
      <c r="H4" s="189" t="s">
        <v>5</v>
      </c>
      <c r="I4" s="471"/>
    </row>
    <row r="5" ht="24" customHeight="1">
      <c r="A5" s="188"/>
      <c r="B5" s="465" t="s">
        <v>190</v>
      </c>
      <c r="C5" s="188"/>
      <c r="D5" s="188"/>
      <c r="E5" s="188"/>
      <c r="F5" s="188"/>
      <c r="G5" s="188"/>
      <c r="H5" s="189"/>
      <c r="I5" s="471"/>
    </row>
    <row r="6" ht="24" customHeight="1">
      <c r="A6" s="188"/>
      <c r="B6" s="465" t="s">
        <v>178</v>
      </c>
      <c r="C6" s="188"/>
      <c r="D6" s="188"/>
      <c r="E6" s="188"/>
      <c r="F6" s="188"/>
      <c r="G6" s="188"/>
      <c r="H6" s="189"/>
      <c r="I6" s="471"/>
      <c r="J6" s="1"/>
      <c r="K6" s="1"/>
      <c r="L6" s="1"/>
      <c r="M6" s="1"/>
      <c r="N6" s="1"/>
      <c r="O6" s="1"/>
      <c r="P6" s="1"/>
      <c r="Q6" s="1"/>
      <c r="R6" s="1"/>
      <c r="S6" s="1"/>
      <c r="T6" s="1"/>
      <c r="U6" s="1"/>
      <c r="V6" s="1"/>
      <c r="W6" s="1"/>
      <c r="X6" s="1"/>
      <c r="Y6" s="1"/>
    </row>
    <row r="7" s="1" customFormat="1" ht="21" hidden="1">
      <c r="A7" s="160" t="s">
        <v>38</v>
      </c>
      <c r="B7" s="159"/>
      <c r="C7" s="160"/>
      <c r="D7" s="160"/>
      <c r="E7" s="160"/>
      <c r="F7" s="160"/>
      <c r="G7" s="160"/>
      <c r="H7" s="161"/>
      <c r="I7" s="162"/>
      <c r="J7" s="1"/>
      <c r="K7" s="1"/>
      <c r="L7" s="1"/>
      <c r="M7" s="1"/>
      <c r="N7" s="1"/>
      <c r="O7" s="1"/>
      <c r="P7" s="1"/>
      <c r="Q7" s="1"/>
      <c r="R7" s="1"/>
      <c r="S7" s="1"/>
      <c r="T7" s="1"/>
      <c r="U7" s="1"/>
      <c r="V7" s="1"/>
      <c r="W7" s="1"/>
      <c r="X7" s="1"/>
      <c r="Y7" s="1"/>
    </row>
    <row r="8" s="185" customFormat="1" ht="15" customHeight="1">
      <c r="A8" s="163" t="s">
        <v>13</v>
      </c>
      <c r="B8" s="467" t="s">
        <v>189</v>
      </c>
      <c r="C8" s="469"/>
      <c r="D8" s="164">
        <v>2</v>
      </c>
      <c r="E8" s="164"/>
      <c r="F8" s="164"/>
      <c r="G8" s="164"/>
      <c r="H8" s="166">
        <v>2</v>
      </c>
      <c r="I8" s="195" t="s">
        <v>595</v>
      </c>
      <c r="J8" s="52"/>
      <c r="K8" s="52"/>
      <c r="L8" s="52"/>
      <c r="M8" s="52"/>
      <c r="N8" s="52"/>
      <c r="O8" s="52"/>
      <c r="P8" s="52"/>
      <c r="Q8" s="52"/>
      <c r="R8" s="52"/>
      <c r="S8" s="52"/>
      <c r="T8" s="52"/>
      <c r="U8" s="52"/>
      <c r="V8" s="52"/>
      <c r="W8" s="52"/>
      <c r="X8" s="52"/>
      <c r="Y8" s="52"/>
    </row>
    <row r="9" s="53" customFormat="1" ht="15" customHeight="1">
      <c r="A9" s="163" t="s">
        <v>14</v>
      </c>
      <c r="B9" s="239" t="s">
        <v>189</v>
      </c>
      <c r="C9" s="473"/>
      <c r="D9" s="164">
        <v>2</v>
      </c>
      <c r="E9" s="164"/>
      <c r="F9" s="164"/>
      <c r="G9" s="164"/>
      <c r="H9" s="166">
        <v>2</v>
      </c>
      <c r="I9" s="184" t="s">
        <v>560</v>
      </c>
      <c r="J9" s="173"/>
      <c r="K9" s="1"/>
      <c r="L9" s="1"/>
      <c r="M9" s="1"/>
      <c r="N9" s="1"/>
      <c r="O9" s="1"/>
      <c r="P9" s="1"/>
      <c r="Q9" s="1"/>
      <c r="R9" s="1"/>
      <c r="S9" s="1"/>
      <c r="T9" s="1"/>
      <c r="U9" s="1"/>
      <c r="V9" s="1"/>
      <c r="W9" s="1"/>
      <c r="X9" s="1"/>
      <c r="Y9" s="1"/>
    </row>
    <row r="10" s="192" customFormat="1" ht="15" customHeight="1">
      <c r="A10" s="163" t="s">
        <v>15</v>
      </c>
      <c r="B10" s="239" t="s">
        <v>189</v>
      </c>
      <c r="C10" s="444"/>
      <c r="D10" s="164">
        <v>2</v>
      </c>
      <c r="E10" s="164"/>
      <c r="F10" s="164"/>
      <c r="G10" s="164"/>
      <c r="H10" s="166">
        <v>2</v>
      </c>
      <c r="I10" s="184" t="s">
        <v>561</v>
      </c>
      <c r="J10" s="168"/>
      <c r="K10" s="168"/>
      <c r="L10" s="168"/>
      <c r="M10" s="168"/>
      <c r="N10" s="168"/>
      <c r="O10" s="168"/>
      <c r="P10" s="168"/>
      <c r="Q10" s="168"/>
      <c r="R10" s="168"/>
      <c r="S10" s="168"/>
      <c r="T10" s="168"/>
      <c r="U10" s="168"/>
      <c r="V10" s="168"/>
      <c r="W10" s="168"/>
      <c r="X10" s="168"/>
      <c r="Y10" s="168"/>
    </row>
    <row r="11" s="185" customFormat="1" ht="15" customHeight="1">
      <c r="A11" s="163" t="s">
        <v>16</v>
      </c>
      <c r="B11" s="239" t="s">
        <v>189</v>
      </c>
      <c r="C11" s="239"/>
      <c r="D11" s="164">
        <v>2</v>
      </c>
      <c r="E11" s="164"/>
      <c r="F11" s="164"/>
      <c r="G11" s="164"/>
      <c r="H11" s="166">
        <v>2</v>
      </c>
      <c r="I11" s="184" t="s">
        <v>596</v>
      </c>
      <c r="J11" s="52"/>
      <c r="K11" s="52"/>
      <c r="L11" s="52"/>
      <c r="M11" s="52"/>
      <c r="N11" s="52"/>
      <c r="O11" s="52"/>
      <c r="P11" s="52"/>
      <c r="Q11" s="52"/>
      <c r="R11" s="52"/>
      <c r="S11" s="52"/>
      <c r="T11" s="52"/>
      <c r="U11" s="52"/>
      <c r="V11" s="52"/>
      <c r="W11" s="52"/>
      <c r="X11" s="52"/>
      <c r="Y11" s="52"/>
    </row>
    <row r="12" s="171" customFormat="1" ht="15" customHeight="1">
      <c r="A12" s="163" t="s">
        <v>17</v>
      </c>
      <c r="B12" s="239" t="s">
        <v>189</v>
      </c>
      <c r="C12" s="239"/>
      <c r="D12" s="164">
        <v>2</v>
      </c>
      <c r="E12" s="164"/>
      <c r="F12" s="164"/>
      <c r="G12" s="164"/>
      <c r="H12" s="166">
        <v>2</v>
      </c>
      <c r="I12" s="184" t="s">
        <v>597</v>
      </c>
      <c r="J12" s="173"/>
      <c r="K12" s="173"/>
      <c r="L12" s="173"/>
      <c r="M12" s="173"/>
      <c r="N12" s="173"/>
      <c r="O12" s="173"/>
      <c r="P12" s="173"/>
      <c r="Q12" s="173"/>
      <c r="R12" s="173"/>
      <c r="S12" s="173"/>
      <c r="T12" s="173"/>
      <c r="U12" s="173"/>
      <c r="V12" s="173"/>
      <c r="W12" s="173"/>
      <c r="X12" s="173"/>
      <c r="Y12" s="173"/>
    </row>
    <row r="13" s="53" customFormat="1" ht="15" customHeight="1">
      <c r="A13" s="163" t="s">
        <v>18</v>
      </c>
      <c r="B13" s="444" t="s">
        <v>189</v>
      </c>
      <c r="C13" s="53"/>
      <c r="D13" s="164">
        <v>2</v>
      </c>
      <c r="E13" s="164"/>
      <c r="F13" s="190"/>
      <c r="G13" s="164"/>
      <c r="H13" s="166">
        <v>2</v>
      </c>
      <c r="I13" s="445" t="s">
        <v>598</v>
      </c>
      <c r="J13" s="1"/>
      <c r="K13" s="1"/>
      <c r="L13" s="1"/>
      <c r="M13" s="1"/>
      <c r="N13" s="1"/>
      <c r="O13" s="1"/>
      <c r="P13" s="1"/>
      <c r="Q13" s="1"/>
      <c r="R13" s="1"/>
      <c r="S13" s="1"/>
      <c r="T13" s="1"/>
      <c r="U13" s="1"/>
      <c r="V13" s="1"/>
      <c r="W13" s="1"/>
      <c r="X13" s="1"/>
      <c r="Y13" s="1"/>
    </row>
    <row r="14" s="1" customFormat="1" ht="15" hidden="1" customHeight="1">
      <c r="A14" s="175" t="s">
        <v>19</v>
      </c>
      <c r="B14" s="455"/>
      <c r="C14" s="450"/>
      <c r="D14" s="177"/>
      <c r="E14" s="177"/>
      <c r="F14" s="178"/>
      <c r="G14" s="178"/>
      <c r="H14" s="178"/>
      <c r="I14" s="451"/>
    </row>
    <row r="15" s="185" customFormat="1" ht="15" customHeight="1">
      <c r="A15" s="298" t="s">
        <v>20</v>
      </c>
      <c r="B15" s="444" t="s">
        <v>189</v>
      </c>
      <c r="C15" s="444" t="s">
        <v>599</v>
      </c>
      <c r="D15" s="164">
        <v>2</v>
      </c>
      <c r="E15" s="190"/>
      <c r="F15" s="190"/>
      <c r="G15" s="183">
        <v>0.5</v>
      </c>
      <c r="H15" s="456">
        <v>1</v>
      </c>
      <c r="I15" s="184" t="s">
        <v>600</v>
      </c>
      <c r="J15" s="52"/>
      <c r="K15" s="52"/>
      <c r="L15" s="52"/>
      <c r="M15" s="52"/>
      <c r="N15" s="52"/>
      <c r="O15" s="52"/>
      <c r="P15" s="52"/>
      <c r="Q15" s="52"/>
      <c r="R15" s="52"/>
      <c r="S15" s="52"/>
      <c r="T15" s="52"/>
      <c r="U15" s="52"/>
      <c r="V15" s="52"/>
      <c r="W15" s="52"/>
      <c r="X15" s="52"/>
      <c r="Y15" s="52"/>
    </row>
    <row r="16" s="53" customFormat="1" ht="15" customHeight="1">
      <c r="A16" s="163" t="s">
        <v>21</v>
      </c>
      <c r="B16" s="444" t="s">
        <v>189</v>
      </c>
      <c r="C16" s="464"/>
      <c r="D16" s="164">
        <v>2</v>
      </c>
      <c r="E16" s="164"/>
      <c r="F16" s="164"/>
      <c r="G16" s="190"/>
      <c r="H16" s="166">
        <v>2</v>
      </c>
      <c r="I16" s="184" t="s">
        <v>601</v>
      </c>
      <c r="J16" s="1"/>
      <c r="K16" s="1"/>
      <c r="L16" s="1"/>
      <c r="M16" s="1"/>
      <c r="N16" s="1"/>
      <c r="O16" s="1"/>
      <c r="P16" s="1"/>
      <c r="Q16" s="1"/>
      <c r="R16" s="1"/>
      <c r="S16" s="1"/>
      <c r="T16" s="1"/>
      <c r="U16" s="1"/>
      <c r="V16" s="1"/>
      <c r="W16" s="1"/>
      <c r="X16" s="1"/>
      <c r="Y16" s="1"/>
    </row>
    <row r="17" s="53" customFormat="1" ht="15" customHeight="1">
      <c r="A17" s="163" t="s">
        <v>22</v>
      </c>
      <c r="B17" s="444" t="s">
        <v>189</v>
      </c>
      <c r="C17" s="444"/>
      <c r="D17" s="164">
        <v>2</v>
      </c>
      <c r="E17" s="164"/>
      <c r="F17" s="164"/>
      <c r="G17" s="164"/>
      <c r="H17" s="166">
        <v>2</v>
      </c>
      <c r="I17" s="184" t="s">
        <v>569</v>
      </c>
      <c r="J17" s="308"/>
      <c r="K17" s="1"/>
      <c r="L17" s="1"/>
      <c r="M17" s="1"/>
      <c r="N17" s="1"/>
      <c r="O17" s="1"/>
      <c r="P17" s="1"/>
      <c r="Q17" s="1"/>
      <c r="R17" s="1"/>
      <c r="S17" s="1"/>
      <c r="T17" s="1"/>
      <c r="U17" s="1"/>
      <c r="V17" s="1"/>
      <c r="W17" s="1"/>
      <c r="X17" s="1"/>
      <c r="Y17" s="1"/>
    </row>
    <row r="18" s="171" customFormat="1" ht="15" customHeight="1">
      <c r="A18" s="163" t="s">
        <v>23</v>
      </c>
      <c r="B18" s="444" t="s">
        <v>189</v>
      </c>
      <c r="C18" s="444"/>
      <c r="D18" s="164">
        <v>2</v>
      </c>
      <c r="E18" s="164"/>
      <c r="F18" s="164"/>
      <c r="G18" s="190"/>
      <c r="H18" s="166">
        <v>2</v>
      </c>
      <c r="I18" s="184" t="s">
        <v>602</v>
      </c>
      <c r="J18" s="173"/>
      <c r="K18" s="173"/>
      <c r="L18" s="173"/>
      <c r="M18" s="173"/>
      <c r="N18" s="173"/>
      <c r="O18" s="173"/>
      <c r="P18" s="173"/>
      <c r="Q18" s="173"/>
      <c r="R18" s="173"/>
      <c r="S18" s="173"/>
      <c r="T18" s="173"/>
      <c r="U18" s="173"/>
      <c r="V18" s="173"/>
      <c r="W18" s="173"/>
      <c r="X18" s="173"/>
      <c r="Y18" s="173"/>
    </row>
    <row r="19" s="53" customFormat="1" ht="15" customHeight="1">
      <c r="A19" s="163" t="s">
        <v>24</v>
      </c>
      <c r="B19" s="444" t="s">
        <v>189</v>
      </c>
      <c r="C19" s="444"/>
      <c r="D19" s="164">
        <v>2</v>
      </c>
      <c r="E19" s="164"/>
      <c r="F19" s="164"/>
      <c r="G19" s="183"/>
      <c r="H19" s="166">
        <v>2</v>
      </c>
      <c r="I19" s="184" t="s">
        <v>603</v>
      </c>
      <c r="J19" s="1"/>
      <c r="K19" s="1"/>
      <c r="L19" s="1"/>
      <c r="M19" s="1"/>
      <c r="N19" s="1"/>
      <c r="O19" s="1"/>
      <c r="P19" s="1"/>
      <c r="Q19" s="1"/>
      <c r="R19" s="1"/>
      <c r="S19" s="1"/>
      <c r="T19" s="1"/>
      <c r="U19" s="1"/>
      <c r="V19" s="1"/>
      <c r="W19" s="1"/>
      <c r="X19" s="1"/>
      <c r="Y19" s="1"/>
    </row>
    <row r="20" s="53" customFormat="1" ht="15" customHeight="1">
      <c r="A20" s="163" t="s">
        <v>25</v>
      </c>
      <c r="B20" s="444" t="s">
        <v>189</v>
      </c>
      <c r="C20" s="444"/>
      <c r="D20" s="164">
        <v>2</v>
      </c>
      <c r="E20" s="164"/>
      <c r="F20" s="164"/>
      <c r="G20" s="164"/>
      <c r="H20" s="166">
        <v>2</v>
      </c>
      <c r="I20" s="445" t="s">
        <v>572</v>
      </c>
      <c r="J20" s="307"/>
      <c r="K20" s="1"/>
      <c r="L20" s="1"/>
      <c r="M20" s="1"/>
      <c r="N20" s="1"/>
      <c r="O20" s="1"/>
      <c r="P20" s="1"/>
      <c r="Q20" s="1"/>
      <c r="R20" s="1"/>
      <c r="S20" s="1"/>
      <c r="T20" s="1"/>
      <c r="U20" s="1"/>
      <c r="V20" s="1"/>
      <c r="W20" s="1"/>
      <c r="X20" s="1"/>
      <c r="Y20" s="1"/>
    </row>
    <row r="21" s="53" customFormat="1" ht="15" customHeight="1">
      <c r="A21" s="163" t="s">
        <v>26</v>
      </c>
      <c r="B21" s="444" t="s">
        <v>189</v>
      </c>
      <c r="C21" s="444"/>
      <c r="D21" s="164">
        <v>2</v>
      </c>
      <c r="E21" s="164"/>
      <c r="F21" s="164"/>
      <c r="G21" s="164"/>
      <c r="H21" s="166">
        <v>2</v>
      </c>
      <c r="I21" s="445" t="s">
        <v>573</v>
      </c>
      <c r="J21" s="1"/>
      <c r="K21" s="1"/>
      <c r="L21" s="1"/>
      <c r="M21" s="1"/>
      <c r="N21" s="1"/>
      <c r="O21" s="1"/>
      <c r="P21" s="1"/>
      <c r="Q21" s="1"/>
      <c r="R21" s="1"/>
      <c r="S21" s="1"/>
      <c r="T21" s="1"/>
      <c r="U21" s="1"/>
      <c r="V21" s="1"/>
      <c r="W21" s="1"/>
      <c r="X21" s="1"/>
      <c r="Y21" s="1"/>
    </row>
    <row r="22" s="53" customFormat="1" ht="15" customHeight="1">
      <c r="A22" s="163" t="s">
        <v>27</v>
      </c>
      <c r="B22" s="444" t="s">
        <v>189</v>
      </c>
      <c r="C22" s="53"/>
      <c r="D22" s="164">
        <v>2</v>
      </c>
      <c r="E22" s="164"/>
      <c r="F22" s="183"/>
      <c r="G22" s="183">
        <v>0.5</v>
      </c>
      <c r="H22" s="166">
        <v>1</v>
      </c>
      <c r="I22" s="445" t="s">
        <v>372</v>
      </c>
      <c r="J22" s="1"/>
      <c r="K22" s="1"/>
      <c r="L22" s="307"/>
      <c r="M22" s="1"/>
      <c r="N22" s="1"/>
      <c r="O22" s="1"/>
      <c r="P22" s="1"/>
      <c r="Q22" s="1"/>
      <c r="R22" s="1"/>
      <c r="S22" s="1"/>
      <c r="T22" s="1"/>
      <c r="U22" s="1"/>
      <c r="V22" s="1"/>
      <c r="W22" s="1"/>
      <c r="X22" s="1"/>
      <c r="Y22" s="1"/>
    </row>
    <row r="23" s="53" customFormat="1" ht="15" customHeight="1">
      <c r="A23" s="163" t="s">
        <v>28</v>
      </c>
      <c r="B23" s="444" t="s">
        <v>190</v>
      </c>
      <c r="C23" s="322" t="s">
        <v>604</v>
      </c>
      <c r="D23" s="164">
        <v>1</v>
      </c>
      <c r="E23" s="164"/>
      <c r="F23" s="183"/>
      <c r="G23" s="190"/>
      <c r="H23" s="166">
        <v>1</v>
      </c>
      <c r="I23" s="308" t="s">
        <v>605</v>
      </c>
      <c r="J23" s="1"/>
      <c r="K23" s="1"/>
      <c r="L23" s="1"/>
      <c r="M23" s="1"/>
      <c r="N23" s="1"/>
      <c r="O23" s="1"/>
      <c r="P23" s="1"/>
      <c r="Q23" s="1"/>
      <c r="R23" s="1"/>
      <c r="S23" s="1"/>
      <c r="T23" s="1"/>
      <c r="U23" s="1"/>
      <c r="V23" s="1"/>
      <c r="W23" s="1"/>
      <c r="X23" s="1"/>
      <c r="Y23" s="1"/>
    </row>
    <row r="24" s="53" customFormat="1" ht="15" customHeight="1">
      <c r="A24" s="163" t="s">
        <v>29</v>
      </c>
      <c r="B24" s="444" t="s">
        <v>189</v>
      </c>
      <c r="C24" s="382"/>
      <c r="D24" s="164">
        <v>2</v>
      </c>
      <c r="E24" s="164"/>
      <c r="F24" s="164"/>
      <c r="G24" s="164"/>
      <c r="H24" s="166">
        <v>2</v>
      </c>
      <c r="I24" s="184" t="s">
        <v>606</v>
      </c>
      <c r="J24" s="1"/>
      <c r="K24" s="1"/>
      <c r="L24" s="1"/>
      <c r="M24" s="1"/>
      <c r="N24" s="1"/>
      <c r="O24" s="1"/>
      <c r="P24" s="1"/>
      <c r="Q24" s="1"/>
      <c r="R24" s="1"/>
      <c r="S24" s="1"/>
      <c r="T24" s="1"/>
      <c r="U24" s="1"/>
      <c r="V24" s="1"/>
      <c r="W24" s="1"/>
      <c r="X24" s="1"/>
      <c r="Y24" s="1"/>
    </row>
    <row r="25" s="185" customFormat="1" ht="15" customHeight="1">
      <c r="A25" s="163" t="s">
        <v>30</v>
      </c>
      <c r="B25" s="444" t="s">
        <v>189</v>
      </c>
      <c r="C25" s="469"/>
      <c r="D25" s="164">
        <v>2</v>
      </c>
      <c r="E25" s="164"/>
      <c r="F25" s="190"/>
      <c r="G25" s="164"/>
      <c r="H25" s="166">
        <v>2</v>
      </c>
      <c r="I25" s="445" t="s">
        <v>531</v>
      </c>
      <c r="J25" s="52"/>
      <c r="K25" s="52"/>
      <c r="L25" s="52"/>
      <c r="M25" s="52"/>
      <c r="N25" s="52"/>
      <c r="O25" s="52"/>
      <c r="P25" s="52"/>
      <c r="Q25" s="52"/>
      <c r="R25" s="52"/>
      <c r="S25" s="52"/>
      <c r="T25" s="52"/>
      <c r="U25" s="52"/>
      <c r="V25" s="52"/>
      <c r="W25" s="52"/>
      <c r="X25" s="52"/>
      <c r="Y25" s="52"/>
    </row>
    <row r="26" s="53" customFormat="1" ht="15" customHeight="1">
      <c r="A26" s="163" t="s">
        <v>31</v>
      </c>
      <c r="B26" s="444" t="s">
        <v>189</v>
      </c>
      <c r="C26" s="444"/>
      <c r="D26" s="164">
        <v>2</v>
      </c>
      <c r="E26" s="164"/>
      <c r="F26" s="164"/>
      <c r="G26" s="164"/>
      <c r="H26" s="166">
        <v>2</v>
      </c>
      <c r="I26" s="184" t="s">
        <v>607</v>
      </c>
      <c r="J26" s="1"/>
      <c r="K26" s="1"/>
      <c r="L26" s="1"/>
      <c r="M26" s="1"/>
      <c r="N26" s="1"/>
      <c r="O26" s="1"/>
      <c r="P26" s="1"/>
      <c r="Q26" s="1"/>
      <c r="R26" s="1"/>
      <c r="S26" s="1"/>
      <c r="T26" s="1"/>
      <c r="U26" s="1"/>
      <c r="V26" s="1"/>
      <c r="W26" s="1"/>
      <c r="X26" s="1"/>
      <c r="Y26" s="1"/>
    </row>
    <row r="27" s="53" customFormat="1" ht="15" customHeight="1">
      <c r="A27" s="163" t="s">
        <v>32</v>
      </c>
      <c r="B27" s="444" t="s">
        <v>189</v>
      </c>
      <c r="C27" s="469"/>
      <c r="D27" s="164">
        <v>2</v>
      </c>
      <c r="E27" s="164"/>
      <c r="F27" s="164"/>
      <c r="G27" s="164"/>
      <c r="H27" s="166">
        <v>2</v>
      </c>
      <c r="I27" s="184" t="s">
        <v>608</v>
      </c>
      <c r="J27" s="1"/>
      <c r="K27" s="1"/>
      <c r="L27" s="1"/>
      <c r="M27" s="1"/>
      <c r="N27" s="1"/>
      <c r="O27" s="1"/>
      <c r="P27" s="1"/>
      <c r="Q27" s="1"/>
      <c r="R27" s="1"/>
      <c r="S27" s="1"/>
      <c r="T27" s="1"/>
      <c r="U27" s="1"/>
      <c r="V27" s="1"/>
      <c r="W27" s="1"/>
      <c r="X27" s="1"/>
      <c r="Y27" s="1"/>
    </row>
    <row r="28" s="53" customFormat="1" ht="15" customHeight="1">
      <c r="A28" s="163" t="s">
        <v>33</v>
      </c>
      <c r="B28" s="444" t="s">
        <v>189</v>
      </c>
      <c r="C28" s="473"/>
      <c r="D28" s="164">
        <v>2</v>
      </c>
      <c r="E28" s="164"/>
      <c r="F28" s="164"/>
      <c r="G28" s="164"/>
      <c r="H28" s="166">
        <v>2</v>
      </c>
      <c r="I28" s="184" t="s">
        <v>609</v>
      </c>
      <c r="J28" s="1"/>
      <c r="K28" s="1"/>
      <c r="L28" s="1"/>
      <c r="M28" s="1"/>
      <c r="N28" s="1"/>
      <c r="O28" s="1"/>
      <c r="P28" s="1"/>
      <c r="Q28" s="1"/>
      <c r="R28" s="1"/>
      <c r="S28" s="1"/>
      <c r="T28" s="1"/>
      <c r="U28" s="1"/>
      <c r="V28" s="1"/>
      <c r="W28" s="1"/>
      <c r="X28" s="1"/>
      <c r="Y28" s="1"/>
    </row>
  </sheetData>
  <autoFilter ref="A7:D28"/>
  <mergeCells count="11">
    <mergeCell ref="A1:I1"/>
    <mergeCell ref="A2:I2"/>
    <mergeCell ref="A3:A6"/>
    <mergeCell ref="C3:C6"/>
    <mergeCell ref="D3:H3"/>
    <mergeCell ref="I3:I6"/>
    <mergeCell ref="D4:D6"/>
    <mergeCell ref="E4:E6"/>
    <mergeCell ref="F4:F6"/>
    <mergeCell ref="G4:G6"/>
    <mergeCell ref="H4:H6"/>
  </mergeCells>
  <dataValidations count="1" disablePrompts="0">
    <dataValidation sqref="F22:G22 G19 F23 G15" type="list" allowBlank="1" errorStyle="stop" imeMode="noControl" operator="between" showDropDown="0" showErrorMessage="1" showInputMessage="1"/>
  </dataValidations>
  <hyperlinks>
    <hyperlink r:id="rId1" ref="I10"/>
    <hyperlink r:id="rId2" ref="I11"/>
    <hyperlink r:id="rId3" ref="I12"/>
    <hyperlink r:id="rId4" ref="I15"/>
    <hyperlink r:id="rId5" ref="I16"/>
    <hyperlink r:id="rId6" ref="I17"/>
    <hyperlink r:id="rId7" ref="I18"/>
    <hyperlink r:id="rId8" ref="I19"/>
    <hyperlink r:id="rId9" ref="I20"/>
    <hyperlink r:id="rId10" ref="I21"/>
    <hyperlink r:id="rId11" ref="I22"/>
    <hyperlink r:id="rId12" ref="I23"/>
    <hyperlink r:id="rId13" ref="I24"/>
    <hyperlink r:id="rId14" ref="I25"/>
    <hyperlink r:id="rId15" ref="I26"/>
    <hyperlink r:id="rId16" ref="I27"/>
    <hyperlink r:id="rId17" ref="I28"/>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4" disablePrompts="0">
        <x14:dataValidation xr:uid="{007700BA-009E-483A-8C9A-000E002F007B}" type="list" allowBlank="1" errorStyle="stop" imeMode="noControl" operator="between" showDropDown="0" showErrorMessage="1" showInputMessage="1">
          <x14:formula1>
            <xm:f>"0,5"</xm:f>
          </x14:formula1>
          <xm:sqref>E8:G13 E15:E28 G20:G21 F15:F21 F24:F28 G23:G28 G16:G18</xm:sqref>
        </x14:dataValidation>
        <x14:dataValidation xr:uid="{003A00BE-00F7-4EC4-8496-000900C8006C}" type="list" allowBlank="1" errorStyle="stop" imeMode="noControl" operator="between" showDropDown="0" showErrorMessage="1" showInputMessage="1">
          <x14:formula1>
            <xm:f>$B$4:$B$6</xm:f>
          </x14:formula1>
          <xm:sqref>B8:B13 B15:B28</xm:sqref>
        </x14:dataValidation>
        <x14:dataValidation xr:uid="{00EE008C-006D-4741-9384-007300A30035}" type="list" allowBlank="1" errorStyle="stop" imeMode="noControl" operator="between" showDropDown="0" showErrorMessage="1" showInputMessage="1">
          <x14:formula1>
            <xm:f>$B$4:$B$5</xm:f>
          </x14:formula1>
          <xm:sqref>B7</xm:sqref>
        </x14:dataValidation>
        <x14:dataValidation xr:uid="{00C1000C-00CB-4D46-BBF8-00FB006E0055}" type="list" allowBlank="1" errorStyle="stop" imeMode="noControl" operator="between" showDropDown="0" showErrorMessage="1" showInputMessage="1">
          <x14:formula1>
            <xm:f>#REF!</xm:f>
          </x14:formula1>
          <xm:sqref>B14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1"/>
  </sheetPr>
  <sheetViews>
    <sheetView showRuler="1" zoomScale="115" workbookViewId="0">
      <selection activeCell="B190" activeCellId="0" sqref="B190"/>
    </sheetView>
  </sheetViews>
  <sheetFormatPr defaultColWidth="8.85546875" defaultRowHeight="14.25"/>
  <cols>
    <col customWidth="1" min="1" max="1" style="72" width="7.28515625"/>
    <col customWidth="1" min="2" max="2" width="146.5703125"/>
    <col customWidth="1" min="3" max="6" width="6.7109375"/>
    <col customWidth="1" min="9" max="9" width="8.85546875"/>
  </cols>
  <sheetData>
    <row r="1" ht="32.25" customHeight="1">
      <c r="A1" s="73" t="s">
        <v>39</v>
      </c>
      <c r="B1" s="74" t="s">
        <v>40</v>
      </c>
      <c r="C1" s="74" t="s">
        <v>41</v>
      </c>
      <c r="D1" s="74" t="s">
        <v>42</v>
      </c>
      <c r="E1" s="74"/>
      <c r="F1" s="74"/>
      <c r="G1" s="1"/>
    </row>
    <row r="2" ht="23.25" customHeight="1">
      <c r="A2" s="73"/>
      <c r="B2" s="74"/>
      <c r="C2" s="74"/>
      <c r="D2" s="74" t="s">
        <v>43</v>
      </c>
      <c r="E2" s="74" t="s">
        <v>44</v>
      </c>
      <c r="F2" s="74" t="s">
        <v>45</v>
      </c>
      <c r="G2" s="1"/>
    </row>
    <row r="3" ht="24">
      <c r="A3" s="75" t="s">
        <v>46</v>
      </c>
      <c r="B3" s="76" t="s">
        <v>47</v>
      </c>
      <c r="C3" s="77">
        <v>8</v>
      </c>
      <c r="D3" s="77"/>
      <c r="E3" s="77"/>
      <c r="F3" s="77"/>
      <c r="G3" s="1"/>
    </row>
    <row r="4" ht="36">
      <c r="A4" s="75"/>
      <c r="B4" s="78" t="s">
        <v>48</v>
      </c>
      <c r="C4" s="77"/>
      <c r="D4" s="77"/>
      <c r="E4" s="77"/>
      <c r="F4" s="77"/>
      <c r="G4" s="1"/>
    </row>
    <row r="5" ht="16.5" customHeight="1">
      <c r="A5" s="79" t="s">
        <v>49</v>
      </c>
      <c r="B5" s="80" t="s">
        <v>50</v>
      </c>
      <c r="C5" s="81"/>
      <c r="D5" s="81"/>
      <c r="E5" s="81"/>
      <c r="F5" s="81"/>
      <c r="G5" s="1"/>
    </row>
    <row r="6" ht="22.5" customHeight="1">
      <c r="A6" s="79"/>
      <c r="B6" s="82" t="s">
        <v>51</v>
      </c>
      <c r="C6" s="81"/>
      <c r="D6" s="81"/>
      <c r="E6" s="81"/>
      <c r="F6" s="81"/>
      <c r="G6" s="1"/>
    </row>
    <row r="7">
      <c r="A7" s="73"/>
      <c r="B7" s="83" t="s">
        <v>52</v>
      </c>
      <c r="C7" s="74">
        <v>4</v>
      </c>
      <c r="D7" s="74">
        <v>0.5</v>
      </c>
      <c r="E7" s="74">
        <v>0.5</v>
      </c>
      <c r="F7" s="74"/>
      <c r="G7" s="1"/>
    </row>
    <row r="8">
      <c r="A8" s="73"/>
      <c r="B8" s="83" t="s">
        <v>53</v>
      </c>
      <c r="C8" s="74">
        <v>0</v>
      </c>
      <c r="D8" s="74"/>
      <c r="E8" s="74"/>
      <c r="F8" s="74"/>
      <c r="G8" s="1"/>
    </row>
    <row r="9">
      <c r="A9" s="79" t="s">
        <v>54</v>
      </c>
      <c r="B9" s="80" t="s">
        <v>55</v>
      </c>
      <c r="C9" s="81"/>
      <c r="D9" s="81"/>
      <c r="E9" s="81"/>
      <c r="F9" s="81"/>
      <c r="G9" s="1"/>
    </row>
    <row r="10" ht="36.75" customHeight="1">
      <c r="A10" s="79"/>
      <c r="B10" s="82" t="s">
        <v>56</v>
      </c>
      <c r="C10" s="81"/>
      <c r="D10" s="81"/>
      <c r="E10" s="81"/>
      <c r="F10" s="81"/>
      <c r="G10" s="1"/>
    </row>
    <row r="11">
      <c r="A11" s="84"/>
      <c r="B11" s="83" t="s">
        <v>57</v>
      </c>
      <c r="C11" s="74">
        <v>2</v>
      </c>
      <c r="D11" s="74">
        <v>0.5</v>
      </c>
      <c r="E11" s="74"/>
      <c r="F11" s="74"/>
      <c r="G11" s="1"/>
    </row>
    <row r="12">
      <c r="A12" s="84"/>
      <c r="B12" s="83" t="s">
        <v>58</v>
      </c>
      <c r="C12" s="74">
        <v>0</v>
      </c>
      <c r="D12" s="74"/>
      <c r="E12" s="74"/>
      <c r="F12" s="74"/>
      <c r="G12" s="1"/>
    </row>
    <row r="13" ht="17.25" customHeight="1">
      <c r="A13" s="79" t="s">
        <v>59</v>
      </c>
      <c r="B13" s="80" t="s">
        <v>60</v>
      </c>
      <c r="C13" s="81"/>
      <c r="D13" s="81"/>
      <c r="E13" s="81"/>
      <c r="F13" s="81"/>
      <c r="G13" s="1"/>
    </row>
    <row r="14" ht="38.25" customHeight="1">
      <c r="A14" s="79"/>
      <c r="B14" s="85" t="s">
        <v>61</v>
      </c>
      <c r="C14" s="81"/>
      <c r="D14" s="81"/>
      <c r="E14" s="81"/>
      <c r="F14" s="81"/>
      <c r="G14" s="1"/>
    </row>
    <row r="15">
      <c r="A15" s="73"/>
      <c r="B15" s="83" t="s">
        <v>57</v>
      </c>
      <c r="C15" s="74">
        <v>2</v>
      </c>
      <c r="D15" s="74">
        <v>0.5</v>
      </c>
      <c r="E15" s="74"/>
      <c r="F15" s="74"/>
      <c r="G15" s="1"/>
    </row>
    <row r="16">
      <c r="A16" s="73"/>
      <c r="B16" s="83" t="s">
        <v>62</v>
      </c>
      <c r="C16" s="74">
        <v>0</v>
      </c>
      <c r="D16" s="74"/>
      <c r="E16" s="74"/>
      <c r="F16" s="74"/>
      <c r="G16" s="1"/>
    </row>
    <row r="17" s="1" customFormat="1">
      <c r="A17" s="86" t="s">
        <v>63</v>
      </c>
      <c r="B17" s="76" t="s">
        <v>64</v>
      </c>
      <c r="C17" s="87">
        <v>12</v>
      </c>
      <c r="D17" s="77"/>
      <c r="E17" s="77"/>
      <c r="F17" s="77"/>
      <c r="G17" s="1"/>
    </row>
    <row r="18" s="1" customFormat="1" ht="96">
      <c r="A18" s="88"/>
      <c r="B18" s="78" t="s">
        <v>65</v>
      </c>
      <c r="C18" s="87"/>
      <c r="D18" s="77"/>
      <c r="E18" s="77"/>
      <c r="F18" s="77"/>
      <c r="G18" s="1"/>
    </row>
    <row r="19" s="1" customFormat="1" ht="36.75" customHeight="1">
      <c r="A19" s="79" t="s">
        <v>66</v>
      </c>
      <c r="B19" s="80" t="s">
        <v>67</v>
      </c>
      <c r="C19" s="81"/>
      <c r="D19" s="81"/>
      <c r="E19" s="81"/>
      <c r="F19" s="81"/>
      <c r="G19" s="1"/>
    </row>
    <row r="20" s="1" customFormat="1">
      <c r="A20" s="73"/>
      <c r="B20" s="89">
        <v>1</v>
      </c>
      <c r="C20" s="74">
        <v>4</v>
      </c>
      <c r="D20" s="74"/>
      <c r="E20" s="74"/>
      <c r="F20" s="74"/>
      <c r="G20" s="1"/>
    </row>
    <row r="21" s="1" customFormat="1">
      <c r="A21" s="73"/>
      <c r="B21" s="83" t="s">
        <v>68</v>
      </c>
      <c r="C21" s="74">
        <v>2</v>
      </c>
      <c r="D21" s="74"/>
      <c r="E21" s="74"/>
      <c r="F21" s="74"/>
      <c r="G21" s="1"/>
    </row>
    <row r="22" s="1" customFormat="1" ht="18" customHeight="1">
      <c r="A22" s="73"/>
      <c r="B22" s="83" t="s">
        <v>69</v>
      </c>
      <c r="C22" s="74">
        <v>1</v>
      </c>
      <c r="D22" s="74"/>
      <c r="E22" s="74"/>
      <c r="F22" s="74"/>
      <c r="G22" s="1"/>
    </row>
    <row r="23" s="1" customFormat="1">
      <c r="A23" s="73"/>
      <c r="B23" s="83" t="s">
        <v>70</v>
      </c>
      <c r="C23" s="74">
        <v>0</v>
      </c>
      <c r="D23" s="74"/>
      <c r="E23" s="74"/>
      <c r="F23" s="74"/>
      <c r="G23" s="1"/>
    </row>
    <row r="24" s="1" customFormat="1" ht="36">
      <c r="A24" s="79" t="s">
        <v>71</v>
      </c>
      <c r="B24" s="80" t="s">
        <v>72</v>
      </c>
      <c r="C24" s="81"/>
      <c r="D24" s="81"/>
      <c r="E24" s="81"/>
      <c r="F24" s="81"/>
      <c r="G24" s="1"/>
    </row>
    <row r="25" s="1" customFormat="1">
      <c r="A25" s="73"/>
      <c r="B25" s="89">
        <v>1</v>
      </c>
      <c r="C25" s="74">
        <v>4</v>
      </c>
      <c r="D25" s="74"/>
      <c r="E25" s="74"/>
      <c r="F25" s="74"/>
      <c r="G25" s="1"/>
    </row>
    <row r="26" s="1" customFormat="1">
      <c r="A26" s="73"/>
      <c r="B26" s="83" t="s">
        <v>68</v>
      </c>
      <c r="C26" s="74">
        <v>2</v>
      </c>
      <c r="D26" s="74"/>
      <c r="E26" s="74"/>
      <c r="F26" s="74"/>
      <c r="G26" s="1"/>
    </row>
    <row r="27" s="1" customFormat="1">
      <c r="A27" s="73"/>
      <c r="B27" s="83" t="s">
        <v>69</v>
      </c>
      <c r="C27" s="74">
        <v>1</v>
      </c>
      <c r="D27" s="74"/>
      <c r="E27" s="74"/>
      <c r="F27" s="74"/>
      <c r="G27" s="1"/>
    </row>
    <row r="28" s="1" customFormat="1">
      <c r="A28" s="73"/>
      <c r="B28" s="83" t="s">
        <v>70</v>
      </c>
      <c r="C28" s="74">
        <v>0</v>
      </c>
      <c r="D28" s="74"/>
      <c r="E28" s="74"/>
      <c r="F28" s="74"/>
      <c r="G28" s="1"/>
    </row>
    <row r="29" s="1" customFormat="1" ht="27.75" customHeight="1">
      <c r="A29" s="79" t="s">
        <v>73</v>
      </c>
      <c r="B29" s="80" t="s">
        <v>74</v>
      </c>
      <c r="C29" s="81"/>
      <c r="D29" s="81"/>
      <c r="E29" s="81"/>
      <c r="F29" s="81"/>
      <c r="G29" s="1"/>
    </row>
    <row r="30" s="1" customFormat="1">
      <c r="A30" s="73"/>
      <c r="B30" s="89">
        <v>1</v>
      </c>
      <c r="C30" s="74">
        <v>4</v>
      </c>
      <c r="D30" s="74"/>
      <c r="E30" s="74"/>
      <c r="F30" s="74"/>
      <c r="G30" s="1"/>
    </row>
    <row r="31" s="1" customFormat="1">
      <c r="A31" s="73"/>
      <c r="B31" s="83" t="s">
        <v>68</v>
      </c>
      <c r="C31" s="74">
        <v>2</v>
      </c>
      <c r="D31" s="74"/>
      <c r="E31" s="74"/>
      <c r="F31" s="74"/>
      <c r="G31" s="1"/>
    </row>
    <row r="32" s="1" customFormat="1">
      <c r="A32" s="73"/>
      <c r="B32" s="83" t="s">
        <v>69</v>
      </c>
      <c r="C32" s="74">
        <v>1</v>
      </c>
      <c r="D32" s="74"/>
      <c r="E32" s="74"/>
      <c r="F32" s="74"/>
      <c r="G32" s="1"/>
    </row>
    <row r="33" s="1" customFormat="1">
      <c r="A33" s="73"/>
      <c r="B33" s="83" t="s">
        <v>70</v>
      </c>
      <c r="C33" s="74">
        <v>0</v>
      </c>
      <c r="D33" s="74"/>
      <c r="E33" s="74"/>
      <c r="F33" s="74"/>
      <c r="G33" s="1"/>
    </row>
    <row r="34" s="1" customFormat="1">
      <c r="A34" s="86" t="s">
        <v>75</v>
      </c>
      <c r="B34" s="76" t="s">
        <v>76</v>
      </c>
      <c r="C34" s="77">
        <v>2</v>
      </c>
      <c r="D34" s="77"/>
      <c r="E34" s="77"/>
      <c r="F34" s="77"/>
      <c r="G34" s="1"/>
    </row>
    <row r="35" s="1" customFormat="1" ht="36">
      <c r="A35" s="88"/>
      <c r="B35" s="78" t="s">
        <v>77</v>
      </c>
      <c r="C35" s="77"/>
      <c r="D35" s="77"/>
      <c r="E35" s="77"/>
      <c r="F35" s="77"/>
      <c r="G35" s="1"/>
    </row>
    <row r="36" s="1" customFormat="1" ht="16.5" customHeight="1">
      <c r="A36" s="79" t="s">
        <v>78</v>
      </c>
      <c r="B36" s="80" t="s">
        <v>79</v>
      </c>
      <c r="C36" s="81"/>
      <c r="D36" s="81"/>
      <c r="E36" s="81"/>
      <c r="F36" s="81"/>
      <c r="G36" s="1"/>
    </row>
    <row r="37" s="1" customFormat="1" ht="108" customHeight="1">
      <c r="A37" s="79"/>
      <c r="B37" s="82" t="s">
        <v>80</v>
      </c>
      <c r="C37" s="81"/>
      <c r="D37" s="81"/>
      <c r="E37" s="81"/>
      <c r="F37" s="81"/>
      <c r="G37" s="1"/>
    </row>
    <row r="38" s="1" customFormat="1">
      <c r="A38" s="73"/>
      <c r="B38" s="83" t="s">
        <v>52</v>
      </c>
      <c r="C38" s="74">
        <v>2</v>
      </c>
      <c r="D38" s="74"/>
      <c r="E38" s="74">
        <v>0.5</v>
      </c>
      <c r="F38" s="74">
        <v>0.5</v>
      </c>
      <c r="G38" s="1"/>
    </row>
    <row r="39" s="1" customFormat="1">
      <c r="A39" s="73"/>
      <c r="B39" s="83" t="s">
        <v>81</v>
      </c>
      <c r="C39" s="74">
        <v>0</v>
      </c>
      <c r="D39" s="74"/>
      <c r="E39" s="74"/>
      <c r="F39" s="74"/>
      <c r="G39" s="1"/>
    </row>
    <row r="40">
      <c r="A40" s="86" t="s">
        <v>82</v>
      </c>
      <c r="B40" s="76" t="s">
        <v>83</v>
      </c>
      <c r="C40" s="77">
        <v>12</v>
      </c>
      <c r="D40" s="77"/>
      <c r="E40" s="77"/>
      <c r="F40" s="77"/>
      <c r="G40" s="1"/>
    </row>
    <row r="41" ht="108">
      <c r="A41" s="88"/>
      <c r="B41" s="78" t="s">
        <v>84</v>
      </c>
      <c r="C41" s="77"/>
      <c r="D41" s="77"/>
      <c r="E41" s="77"/>
      <c r="F41" s="77"/>
      <c r="G41" s="1"/>
    </row>
    <row r="42">
      <c r="A42" s="79" t="s">
        <v>85</v>
      </c>
      <c r="B42" s="80" t="s">
        <v>86</v>
      </c>
      <c r="C42" s="81"/>
      <c r="D42" s="81"/>
      <c r="E42" s="81"/>
      <c r="F42" s="81"/>
      <c r="G42" s="1"/>
    </row>
    <row r="43" ht="40.5" customHeight="1">
      <c r="A43" s="79"/>
      <c r="B43" s="82" t="s">
        <v>87</v>
      </c>
      <c r="C43" s="81"/>
      <c r="D43" s="81"/>
      <c r="E43" s="81"/>
      <c r="F43" s="81"/>
      <c r="G43" s="1"/>
    </row>
    <row r="44">
      <c r="A44" s="73"/>
      <c r="B44" s="83" t="s">
        <v>88</v>
      </c>
      <c r="C44" s="74">
        <v>2</v>
      </c>
      <c r="D44" s="74">
        <v>0.5</v>
      </c>
      <c r="E44" s="74">
        <v>0.5</v>
      </c>
      <c r="F44" s="74"/>
      <c r="G44" s="1"/>
    </row>
    <row r="45">
      <c r="A45" s="73"/>
      <c r="B45" s="83" t="s">
        <v>89</v>
      </c>
      <c r="C45" s="74">
        <v>1</v>
      </c>
      <c r="D45" s="74">
        <v>0.5</v>
      </c>
      <c r="E45" s="74">
        <v>0.5</v>
      </c>
      <c r="F45" s="74"/>
      <c r="G45" s="1"/>
    </row>
    <row r="46">
      <c r="A46" s="73"/>
      <c r="B46" s="83" t="s">
        <v>53</v>
      </c>
      <c r="C46" s="74">
        <v>0</v>
      </c>
      <c r="D46" s="74"/>
      <c r="E46" s="74"/>
      <c r="F46" s="74"/>
      <c r="G46" s="1"/>
    </row>
    <row r="47" s="1" customFormat="1" ht="24">
      <c r="A47" s="79" t="s">
        <v>90</v>
      </c>
      <c r="B47" s="80" t="s">
        <v>91</v>
      </c>
      <c r="C47" s="81"/>
      <c r="D47" s="81"/>
      <c r="E47" s="81"/>
      <c r="F47" s="81"/>
      <c r="G47" s="1"/>
    </row>
    <row r="48" s="1" customFormat="1" ht="132">
      <c r="A48" s="79"/>
      <c r="B48" s="90" t="s">
        <v>92</v>
      </c>
      <c r="C48" s="81"/>
      <c r="D48" s="81"/>
      <c r="E48" s="81"/>
      <c r="F48" s="81"/>
      <c r="G48" s="1"/>
    </row>
    <row r="49" s="1" customFormat="1" ht="24">
      <c r="A49" s="73"/>
      <c r="B49" s="83" t="s">
        <v>93</v>
      </c>
      <c r="C49" s="74">
        <v>2</v>
      </c>
      <c r="D49" s="74">
        <v>0.5</v>
      </c>
      <c r="E49" s="74">
        <v>0.5</v>
      </c>
      <c r="F49" s="74"/>
      <c r="G49" s="1"/>
    </row>
    <row r="50" s="1" customFormat="1" ht="24">
      <c r="A50" s="73"/>
      <c r="B50" s="83" t="s">
        <v>94</v>
      </c>
      <c r="C50" s="74">
        <v>1</v>
      </c>
      <c r="D50" s="74">
        <v>0.5</v>
      </c>
      <c r="E50" s="74">
        <v>0.5</v>
      </c>
      <c r="F50" s="74"/>
      <c r="G50" s="1"/>
    </row>
    <row r="51" s="1" customFormat="1" ht="24" customHeight="1">
      <c r="A51" s="73"/>
      <c r="B51" s="91" t="s">
        <v>95</v>
      </c>
      <c r="C51" s="74">
        <v>0</v>
      </c>
      <c r="D51" s="74"/>
      <c r="E51" s="74"/>
      <c r="F51" s="74"/>
      <c r="G51" s="1"/>
    </row>
    <row r="52" s="1" customFormat="1" ht="24">
      <c r="A52" s="79" t="s">
        <v>96</v>
      </c>
      <c r="B52" s="80" t="s">
        <v>97</v>
      </c>
      <c r="C52" s="81"/>
      <c r="D52" s="81"/>
      <c r="E52" s="81"/>
      <c r="F52" s="81"/>
      <c r="G52" s="1"/>
    </row>
    <row r="53" s="1" customFormat="1" ht="108">
      <c r="A53" s="79"/>
      <c r="B53" s="82" t="s">
        <v>98</v>
      </c>
      <c r="C53" s="81"/>
      <c r="D53" s="81"/>
      <c r="E53" s="81"/>
      <c r="F53" s="81"/>
      <c r="G53" s="1"/>
    </row>
    <row r="54" s="1" customFormat="1" ht="24">
      <c r="A54" s="73"/>
      <c r="B54" s="83" t="s">
        <v>99</v>
      </c>
      <c r="C54" s="74">
        <v>2</v>
      </c>
      <c r="D54" s="74">
        <v>0.5</v>
      </c>
      <c r="E54" s="74">
        <v>0.5</v>
      </c>
      <c r="F54" s="74"/>
      <c r="G54" s="1"/>
    </row>
    <row r="55" s="1" customFormat="1" ht="24">
      <c r="A55" s="73"/>
      <c r="B55" s="83" t="s">
        <v>100</v>
      </c>
      <c r="C55" s="74">
        <v>1</v>
      </c>
      <c r="D55" s="74">
        <v>0.5</v>
      </c>
      <c r="E55" s="74">
        <v>0.5</v>
      </c>
      <c r="F55" s="74"/>
      <c r="G55" s="1"/>
    </row>
    <row r="56" s="1" customFormat="1">
      <c r="A56" s="73"/>
      <c r="B56" s="83" t="s">
        <v>101</v>
      </c>
      <c r="C56" s="74">
        <v>0</v>
      </c>
      <c r="D56" s="74"/>
      <c r="E56" s="74"/>
      <c r="F56" s="74"/>
      <c r="G56" s="1"/>
    </row>
    <row r="57" s="1" customFormat="1" ht="24">
      <c r="A57" s="79" t="s">
        <v>102</v>
      </c>
      <c r="B57" s="80" t="s">
        <v>103</v>
      </c>
      <c r="C57" s="81"/>
      <c r="D57" s="81"/>
      <c r="E57" s="81"/>
      <c r="F57" s="81"/>
      <c r="G57" s="1"/>
    </row>
    <row r="58" s="1" customFormat="1" ht="96">
      <c r="A58" s="79"/>
      <c r="B58" s="82" t="s">
        <v>104</v>
      </c>
      <c r="C58" s="81"/>
      <c r="D58" s="81"/>
      <c r="E58" s="81"/>
      <c r="F58" s="81"/>
      <c r="G58" s="1"/>
    </row>
    <row r="59" s="1" customFormat="1" ht="24">
      <c r="A59" s="73"/>
      <c r="B59" s="83" t="s">
        <v>105</v>
      </c>
      <c r="C59" s="74">
        <v>2</v>
      </c>
      <c r="D59" s="74">
        <v>0.5</v>
      </c>
      <c r="E59" s="74">
        <v>0.5</v>
      </c>
      <c r="F59" s="74"/>
      <c r="G59" s="1"/>
    </row>
    <row r="60" s="1" customFormat="1" ht="24">
      <c r="A60" s="73"/>
      <c r="B60" s="83" t="s">
        <v>106</v>
      </c>
      <c r="C60" s="74">
        <v>1</v>
      </c>
      <c r="D60" s="74">
        <v>0.5</v>
      </c>
      <c r="E60" s="74">
        <v>0.5</v>
      </c>
      <c r="F60" s="74"/>
      <c r="G60" s="1"/>
    </row>
    <row r="61" s="1" customFormat="1">
      <c r="A61" s="73"/>
      <c r="B61" s="83" t="s">
        <v>107</v>
      </c>
      <c r="C61" s="74">
        <v>0</v>
      </c>
      <c r="D61" s="74"/>
      <c r="E61" s="74"/>
      <c r="F61" s="74"/>
      <c r="G61" s="1"/>
    </row>
    <row r="62" s="1" customFormat="1">
      <c r="A62" s="79" t="s">
        <v>108</v>
      </c>
      <c r="B62" s="80" t="s">
        <v>109</v>
      </c>
      <c r="C62" s="81"/>
      <c r="D62" s="81"/>
      <c r="E62" s="81"/>
      <c r="F62" s="81"/>
      <c r="G62" s="1"/>
    </row>
    <row r="63" s="1" customFormat="1" ht="48">
      <c r="A63" s="79"/>
      <c r="B63" s="82" t="s">
        <v>110</v>
      </c>
      <c r="C63" s="81"/>
      <c r="D63" s="81"/>
      <c r="E63" s="81"/>
      <c r="F63" s="81"/>
      <c r="G63" s="1"/>
    </row>
    <row r="64" s="1" customFormat="1">
      <c r="A64" s="73"/>
      <c r="B64" s="83" t="s">
        <v>111</v>
      </c>
      <c r="C64" s="74">
        <v>2</v>
      </c>
      <c r="D64" s="74">
        <v>0.5</v>
      </c>
      <c r="E64" s="74">
        <v>0.5</v>
      </c>
      <c r="F64" s="74"/>
      <c r="G64" s="1"/>
    </row>
    <row r="65" s="1" customFormat="1">
      <c r="A65" s="73"/>
      <c r="B65" s="83" t="s">
        <v>112</v>
      </c>
      <c r="C65" s="74">
        <v>1</v>
      </c>
      <c r="D65" s="74">
        <v>0.5</v>
      </c>
      <c r="E65" s="74">
        <v>0.5</v>
      </c>
      <c r="F65" s="74"/>
      <c r="G65" s="1"/>
    </row>
    <row r="66" s="1" customFormat="1">
      <c r="A66" s="73"/>
      <c r="B66" s="83" t="s">
        <v>113</v>
      </c>
      <c r="C66" s="74">
        <v>0</v>
      </c>
      <c r="D66" s="74"/>
      <c r="E66" s="74"/>
      <c r="F66" s="74"/>
      <c r="G66" s="1"/>
    </row>
    <row r="67" s="1" customFormat="1" ht="24">
      <c r="A67" s="79" t="s">
        <v>114</v>
      </c>
      <c r="B67" s="80" t="s">
        <v>115</v>
      </c>
      <c r="C67" s="81"/>
      <c r="D67" s="81"/>
      <c r="E67" s="81"/>
      <c r="F67" s="81"/>
      <c r="G67" s="1"/>
    </row>
    <row r="68" s="1" customFormat="1" ht="84">
      <c r="A68" s="79"/>
      <c r="B68" s="82" t="s">
        <v>116</v>
      </c>
      <c r="C68" s="81"/>
      <c r="D68" s="81"/>
      <c r="E68" s="81"/>
      <c r="F68" s="81"/>
      <c r="G68" s="1"/>
    </row>
    <row r="69" s="1" customFormat="1">
      <c r="A69" s="73"/>
      <c r="B69" s="83" t="s">
        <v>117</v>
      </c>
      <c r="C69" s="74">
        <v>2</v>
      </c>
      <c r="D69" s="74"/>
      <c r="E69" s="74">
        <v>0.5</v>
      </c>
      <c r="F69" s="74"/>
      <c r="G69" s="1"/>
    </row>
    <row r="70" s="1" customFormat="1">
      <c r="A70" s="73"/>
      <c r="B70" s="83" t="s">
        <v>118</v>
      </c>
      <c r="C70" s="74">
        <v>1</v>
      </c>
      <c r="D70" s="74"/>
      <c r="E70" s="74">
        <v>0.5</v>
      </c>
      <c r="F70" s="74"/>
      <c r="G70" s="1"/>
    </row>
    <row r="71" s="1" customFormat="1">
      <c r="A71" s="73"/>
      <c r="B71" s="83" t="s">
        <v>119</v>
      </c>
      <c r="C71" s="74">
        <v>0</v>
      </c>
      <c r="D71" s="74"/>
      <c r="E71" s="74"/>
      <c r="F71" s="74"/>
      <c r="G71" s="1"/>
    </row>
    <row r="72" s="1" customFormat="1">
      <c r="A72" s="86" t="s">
        <v>120</v>
      </c>
      <c r="B72" s="76" t="s">
        <v>121</v>
      </c>
      <c r="C72" s="87">
        <v>8</v>
      </c>
      <c r="D72" s="77"/>
      <c r="E72" s="77"/>
      <c r="F72" s="77"/>
      <c r="G72" s="1"/>
    </row>
    <row r="73" s="1" customFormat="1" ht="48">
      <c r="A73" s="88"/>
      <c r="B73" s="78" t="s">
        <v>122</v>
      </c>
      <c r="C73" s="87"/>
      <c r="D73" s="77"/>
      <c r="E73" s="77"/>
      <c r="F73" s="77"/>
      <c r="G73" s="1"/>
    </row>
    <row r="74" s="1" customFormat="1" ht="36">
      <c r="A74" s="79" t="s">
        <v>123</v>
      </c>
      <c r="B74" s="80" t="s">
        <v>124</v>
      </c>
      <c r="C74" s="81"/>
      <c r="D74" s="81"/>
      <c r="E74" s="81"/>
      <c r="F74" s="81"/>
      <c r="G74" s="1"/>
    </row>
    <row r="75" s="1" customFormat="1">
      <c r="A75" s="73"/>
      <c r="B75" s="89">
        <v>1</v>
      </c>
      <c r="C75" s="74">
        <v>4</v>
      </c>
      <c r="D75" s="74"/>
      <c r="E75" s="74"/>
      <c r="F75" s="74"/>
      <c r="G75" s="1"/>
    </row>
    <row r="76" s="1" customFormat="1">
      <c r="A76" s="73"/>
      <c r="B76" s="83" t="s">
        <v>68</v>
      </c>
      <c r="C76" s="74">
        <v>2</v>
      </c>
      <c r="D76" s="74"/>
      <c r="E76" s="74"/>
      <c r="F76" s="74"/>
      <c r="G76" s="1"/>
    </row>
    <row r="77" s="1" customFormat="1">
      <c r="A77" s="73"/>
      <c r="B77" s="83" t="s">
        <v>69</v>
      </c>
      <c r="C77" s="74">
        <v>1</v>
      </c>
      <c r="D77" s="74"/>
      <c r="E77" s="74"/>
      <c r="F77" s="74"/>
      <c r="G77" s="1"/>
    </row>
    <row r="78" s="1" customFormat="1">
      <c r="A78" s="73"/>
      <c r="B78" s="83" t="s">
        <v>70</v>
      </c>
      <c r="C78" s="74">
        <v>0</v>
      </c>
      <c r="D78" s="74"/>
      <c r="E78" s="74"/>
      <c r="F78" s="74"/>
      <c r="G78" s="1"/>
    </row>
    <row r="79" s="1" customFormat="1" ht="36.75" customHeight="1">
      <c r="A79" s="79" t="s">
        <v>125</v>
      </c>
      <c r="B79" s="80" t="s">
        <v>126</v>
      </c>
      <c r="C79" s="81"/>
      <c r="D79" s="81"/>
      <c r="E79" s="81"/>
      <c r="F79" s="81"/>
      <c r="G79" s="1"/>
    </row>
    <row r="80" s="1" customFormat="1">
      <c r="A80" s="73"/>
      <c r="B80" s="89">
        <v>1</v>
      </c>
      <c r="C80" s="74">
        <v>4</v>
      </c>
      <c r="D80" s="74"/>
      <c r="E80" s="74"/>
      <c r="F80" s="74"/>
      <c r="G80" s="1"/>
    </row>
    <row r="81" s="1" customFormat="1">
      <c r="A81" s="73"/>
      <c r="B81" s="83" t="s">
        <v>68</v>
      </c>
      <c r="C81" s="74">
        <v>2</v>
      </c>
      <c r="D81" s="74"/>
      <c r="E81" s="74"/>
      <c r="F81" s="74"/>
      <c r="G81" s="1"/>
    </row>
    <row r="82" s="1" customFormat="1">
      <c r="A82" s="73"/>
      <c r="B82" s="83" t="s">
        <v>69</v>
      </c>
      <c r="C82" s="74">
        <v>1</v>
      </c>
      <c r="D82" s="74"/>
      <c r="E82" s="74"/>
      <c r="F82" s="74"/>
      <c r="G82" s="1"/>
    </row>
    <row r="83" s="1" customFormat="1">
      <c r="A83" s="73"/>
      <c r="B83" s="83" t="s">
        <v>70</v>
      </c>
      <c r="C83" s="74">
        <v>0</v>
      </c>
      <c r="D83" s="74"/>
      <c r="E83" s="74"/>
      <c r="F83" s="74"/>
      <c r="G83" s="1"/>
    </row>
    <row r="84" s="1" customFormat="1">
      <c r="A84" s="86" t="s">
        <v>127</v>
      </c>
      <c r="B84" s="76" t="s">
        <v>128</v>
      </c>
      <c r="C84" s="77">
        <v>3</v>
      </c>
      <c r="D84" s="77"/>
      <c r="E84" s="77"/>
      <c r="F84" s="77"/>
      <c r="G84" s="1"/>
    </row>
    <row r="85" s="1" customFormat="1" ht="36">
      <c r="A85" s="88"/>
      <c r="B85" s="78" t="s">
        <v>129</v>
      </c>
      <c r="C85" s="77"/>
      <c r="D85" s="77"/>
      <c r="E85" s="77"/>
      <c r="F85" s="77"/>
      <c r="G85" s="1"/>
    </row>
    <row r="86" s="1" customFormat="1">
      <c r="A86" s="79" t="s">
        <v>130</v>
      </c>
      <c r="B86" s="80" t="s">
        <v>131</v>
      </c>
      <c r="C86" s="81"/>
      <c r="D86" s="81"/>
      <c r="E86" s="81"/>
      <c r="F86" s="81"/>
    </row>
    <row r="87" s="1" customFormat="1" ht="204">
      <c r="A87" s="79"/>
      <c r="B87" s="90" t="s">
        <v>132</v>
      </c>
      <c r="C87" s="81"/>
      <c r="D87" s="81"/>
      <c r="E87" s="81"/>
      <c r="F87" s="81"/>
    </row>
    <row r="88" s="1" customFormat="1">
      <c r="A88" s="73"/>
      <c r="B88" s="83" t="s">
        <v>133</v>
      </c>
      <c r="C88" s="74">
        <v>3</v>
      </c>
      <c r="D88" s="74"/>
      <c r="E88" s="74">
        <v>0.5</v>
      </c>
      <c r="F88" s="74">
        <v>0.5</v>
      </c>
    </row>
    <row r="89" s="1" customFormat="1">
      <c r="A89" s="73"/>
      <c r="B89" s="83" t="s">
        <v>134</v>
      </c>
      <c r="C89" s="74">
        <v>1</v>
      </c>
      <c r="D89" s="74"/>
      <c r="E89" s="74">
        <v>0.5</v>
      </c>
      <c r="F89" s="74">
        <v>0.5</v>
      </c>
    </row>
    <row r="90" s="1" customFormat="1">
      <c r="A90" s="73"/>
      <c r="B90" s="83" t="s">
        <v>81</v>
      </c>
      <c r="C90" s="74">
        <v>0</v>
      </c>
      <c r="D90" s="74"/>
      <c r="E90" s="74"/>
      <c r="F90" s="74"/>
    </row>
    <row r="91" s="1" customFormat="1">
      <c r="A91" s="86" t="s">
        <v>135</v>
      </c>
      <c r="B91" s="76" t="s">
        <v>136</v>
      </c>
      <c r="C91" s="77">
        <v>5</v>
      </c>
      <c r="D91" s="77"/>
      <c r="E91" s="77"/>
      <c r="F91" s="77"/>
    </row>
    <row r="92" s="1" customFormat="1" ht="24">
      <c r="A92" s="88"/>
      <c r="B92" s="78" t="s">
        <v>137</v>
      </c>
      <c r="C92" s="77"/>
      <c r="D92" s="77"/>
      <c r="E92" s="77"/>
      <c r="F92" s="77"/>
    </row>
    <row r="93" s="1" customFormat="1">
      <c r="A93" s="79" t="s">
        <v>138</v>
      </c>
      <c r="B93" s="80" t="s">
        <v>139</v>
      </c>
      <c r="C93" s="92"/>
      <c r="D93" s="92"/>
      <c r="E93" s="92"/>
      <c r="F93" s="92"/>
    </row>
    <row r="94" s="1" customFormat="1" ht="156">
      <c r="A94" s="79"/>
      <c r="B94" s="82" t="s">
        <v>140</v>
      </c>
      <c r="C94" s="92"/>
      <c r="D94" s="92"/>
      <c r="E94" s="92"/>
      <c r="F94" s="92"/>
    </row>
    <row r="95" s="1" customFormat="1">
      <c r="A95" s="73"/>
      <c r="B95" s="93" t="s">
        <v>141</v>
      </c>
      <c r="C95" s="92">
        <v>3</v>
      </c>
      <c r="D95" s="92"/>
      <c r="E95" s="92"/>
      <c r="F95" s="92"/>
    </row>
    <row r="96" s="1" customFormat="1">
      <c r="A96" s="73"/>
      <c r="B96" s="93" t="s">
        <v>142</v>
      </c>
      <c r="C96" s="92">
        <v>1</v>
      </c>
      <c r="D96" s="92"/>
      <c r="E96" s="92"/>
      <c r="F96" s="92"/>
    </row>
    <row r="97" s="1" customFormat="1">
      <c r="A97" s="73"/>
      <c r="B97" s="93" t="s">
        <v>143</v>
      </c>
      <c r="C97" s="92">
        <v>0</v>
      </c>
      <c r="D97" s="92"/>
      <c r="E97" s="92"/>
      <c r="F97" s="92"/>
    </row>
    <row r="98" s="53" customFormat="1" hidden="1">
      <c r="A98" s="94"/>
      <c r="B98" s="93"/>
      <c r="C98" s="92"/>
      <c r="D98" s="92"/>
      <c r="E98" s="92"/>
      <c r="F98" s="92"/>
    </row>
    <row r="99" s="1" customFormat="1">
      <c r="A99" s="79" t="s">
        <v>144</v>
      </c>
      <c r="B99" s="80" t="s">
        <v>145</v>
      </c>
      <c r="C99" s="81"/>
      <c r="D99" s="81"/>
      <c r="E99" s="81"/>
      <c r="F99" s="81"/>
    </row>
    <row r="100" s="1" customFormat="1" ht="168">
      <c r="A100" s="79"/>
      <c r="B100" s="82" t="s">
        <v>146</v>
      </c>
      <c r="C100" s="81"/>
      <c r="D100" s="81"/>
      <c r="E100" s="81"/>
      <c r="F100" s="81"/>
    </row>
    <row r="101" s="1" customFormat="1">
      <c r="A101" s="73"/>
      <c r="B101" s="83" t="s">
        <v>147</v>
      </c>
      <c r="C101" s="74">
        <v>2</v>
      </c>
      <c r="D101" s="74"/>
      <c r="E101" s="74">
        <v>0.5</v>
      </c>
      <c r="F101" s="74"/>
    </row>
    <row r="102" s="1" customFormat="1">
      <c r="A102" s="73"/>
      <c r="B102" s="83" t="s">
        <v>148</v>
      </c>
      <c r="C102" s="74">
        <v>0</v>
      </c>
      <c r="D102" s="74"/>
      <c r="E102" s="74"/>
      <c r="F102" s="74"/>
    </row>
    <row r="103">
      <c r="A103" s="75" t="s">
        <v>149</v>
      </c>
      <c r="B103" s="76" t="s">
        <v>150</v>
      </c>
      <c r="C103" s="77">
        <v>12</v>
      </c>
      <c r="D103" s="77"/>
      <c r="E103" s="77"/>
      <c r="F103" s="77"/>
    </row>
    <row r="104" ht="24">
      <c r="A104" s="75"/>
      <c r="B104" s="78" t="s">
        <v>151</v>
      </c>
      <c r="C104" s="77"/>
      <c r="D104" s="77"/>
      <c r="E104" s="77"/>
      <c r="F104" s="77"/>
    </row>
    <row r="105">
      <c r="A105" s="79" t="s">
        <v>152</v>
      </c>
      <c r="B105" s="80" t="s">
        <v>153</v>
      </c>
      <c r="C105" s="81"/>
      <c r="D105" s="81"/>
      <c r="E105" s="81"/>
      <c r="F105" s="81"/>
    </row>
    <row r="106" ht="36.75">
      <c r="A106" s="79"/>
      <c r="B106" s="90" t="s">
        <v>154</v>
      </c>
      <c r="C106" s="81"/>
      <c r="D106" s="81"/>
      <c r="E106" s="81"/>
      <c r="F106" s="81"/>
    </row>
    <row r="107" ht="15.75">
      <c r="A107" s="95"/>
      <c r="B107" s="96" t="s">
        <v>155</v>
      </c>
      <c r="C107" s="97">
        <v>3</v>
      </c>
      <c r="D107" s="98">
        <v>0.5</v>
      </c>
      <c r="E107" s="98">
        <v>0.5</v>
      </c>
      <c r="F107" s="99"/>
    </row>
    <row r="108" ht="15.75">
      <c r="A108" s="95"/>
      <c r="B108" s="100" t="s">
        <v>156</v>
      </c>
      <c r="C108" s="101">
        <v>0</v>
      </c>
      <c r="D108" s="99"/>
      <c r="E108" s="99"/>
      <c r="F108" s="99"/>
    </row>
    <row r="109">
      <c r="A109" s="102" t="s">
        <v>157</v>
      </c>
      <c r="B109" s="103" t="s">
        <v>158</v>
      </c>
      <c r="C109" s="104"/>
      <c r="D109" s="104"/>
      <c r="E109" s="104"/>
      <c r="F109" s="104"/>
    </row>
    <row r="110" ht="60.75">
      <c r="A110" s="102"/>
      <c r="B110" s="105" t="s">
        <v>159</v>
      </c>
      <c r="C110" s="104"/>
      <c r="D110" s="104"/>
      <c r="E110" s="104"/>
      <c r="F110" s="104"/>
    </row>
    <row r="111" ht="15.75">
      <c r="A111" s="106"/>
      <c r="B111" s="96" t="s">
        <v>155</v>
      </c>
      <c r="C111" s="98">
        <v>3</v>
      </c>
      <c r="D111" s="98">
        <v>0.5</v>
      </c>
      <c r="E111" s="98">
        <v>0.5</v>
      </c>
      <c r="F111" s="99"/>
    </row>
    <row r="112" ht="15.75">
      <c r="A112" s="106"/>
      <c r="B112" s="100" t="s">
        <v>160</v>
      </c>
      <c r="C112" s="99">
        <v>0</v>
      </c>
      <c r="D112" s="99"/>
      <c r="E112" s="99"/>
      <c r="F112" s="99"/>
    </row>
    <row r="113">
      <c r="A113" s="102" t="s">
        <v>161</v>
      </c>
      <c r="B113" s="103" t="s">
        <v>162</v>
      </c>
      <c r="C113" s="104"/>
      <c r="D113" s="104"/>
      <c r="E113" s="104"/>
      <c r="F113" s="104"/>
    </row>
    <row r="114" ht="36.75">
      <c r="A114" s="102"/>
      <c r="B114" s="107" t="s">
        <v>163</v>
      </c>
      <c r="C114" s="104"/>
      <c r="D114" s="104"/>
      <c r="E114" s="104"/>
      <c r="F114" s="104"/>
    </row>
    <row r="115" ht="15.75">
      <c r="A115" s="95"/>
      <c r="B115" s="96" t="s">
        <v>155</v>
      </c>
      <c r="C115" s="98">
        <v>3</v>
      </c>
      <c r="D115" s="98">
        <v>0.5</v>
      </c>
      <c r="E115" s="98">
        <v>0.5</v>
      </c>
      <c r="F115" s="99"/>
    </row>
    <row r="116" ht="15.75">
      <c r="A116" s="95"/>
      <c r="B116" s="100" t="s">
        <v>164</v>
      </c>
      <c r="C116" s="99">
        <v>0</v>
      </c>
      <c r="D116" s="99"/>
      <c r="E116" s="99"/>
      <c r="F116" s="99"/>
    </row>
    <row r="117" ht="24">
      <c r="A117" s="102" t="s">
        <v>165</v>
      </c>
      <c r="B117" s="103" t="s">
        <v>166</v>
      </c>
      <c r="C117" s="104"/>
      <c r="D117" s="104"/>
      <c r="E117" s="104"/>
      <c r="F117" s="104"/>
    </row>
    <row r="118" ht="120.75">
      <c r="A118" s="102"/>
      <c r="B118" s="107" t="s">
        <v>167</v>
      </c>
      <c r="C118" s="104"/>
      <c r="D118" s="104"/>
      <c r="E118" s="104"/>
      <c r="F118" s="104"/>
    </row>
    <row r="119" ht="15.75">
      <c r="A119" s="95"/>
      <c r="B119" s="108" t="s">
        <v>168</v>
      </c>
      <c r="C119" s="98">
        <v>3</v>
      </c>
      <c r="D119" s="98">
        <v>0.5</v>
      </c>
      <c r="E119" s="98">
        <v>0.5</v>
      </c>
      <c r="F119" s="99"/>
    </row>
    <row r="120" ht="15.75">
      <c r="A120" s="95"/>
      <c r="B120" s="109" t="s">
        <v>169</v>
      </c>
      <c r="C120" s="99">
        <v>2</v>
      </c>
      <c r="D120" s="99">
        <v>0.5</v>
      </c>
      <c r="E120" s="99">
        <v>0.5</v>
      </c>
      <c r="F120" s="99"/>
    </row>
    <row r="121" ht="24.75">
      <c r="A121" s="95"/>
      <c r="B121" s="100" t="s">
        <v>170</v>
      </c>
      <c r="C121" s="99">
        <v>0</v>
      </c>
      <c r="D121" s="99"/>
      <c r="E121" s="99"/>
      <c r="F121" s="99"/>
    </row>
    <row r="122">
      <c r="A122" s="110" t="s">
        <v>171</v>
      </c>
      <c r="B122" s="111" t="s">
        <v>172</v>
      </c>
      <c r="C122" s="87">
        <v>12</v>
      </c>
      <c r="D122" s="112"/>
      <c r="E122" s="112"/>
      <c r="F122" s="112"/>
    </row>
    <row r="123" ht="48">
      <c r="A123" s="113"/>
      <c r="B123" s="114" t="s">
        <v>173</v>
      </c>
      <c r="C123" s="87"/>
      <c r="D123" s="112"/>
      <c r="E123" s="112"/>
      <c r="F123" s="112"/>
    </row>
    <row r="124">
      <c r="A124" s="102" t="s">
        <v>174</v>
      </c>
      <c r="B124" s="103" t="s">
        <v>175</v>
      </c>
      <c r="C124" s="104"/>
      <c r="D124" s="104"/>
      <c r="E124" s="104"/>
      <c r="F124" s="104"/>
    </row>
    <row r="125" ht="96.75">
      <c r="A125" s="102"/>
      <c r="B125" s="107" t="s">
        <v>176</v>
      </c>
      <c r="C125" s="104"/>
      <c r="D125" s="104"/>
      <c r="E125" s="104"/>
      <c r="F125" s="104"/>
    </row>
    <row r="126" ht="15.75">
      <c r="A126" s="95"/>
      <c r="B126" s="96" t="s">
        <v>177</v>
      </c>
      <c r="C126" s="98">
        <v>2</v>
      </c>
      <c r="D126" s="98">
        <v>0.5</v>
      </c>
      <c r="E126" s="98">
        <v>0.5</v>
      </c>
      <c r="F126" s="98">
        <v>0.5</v>
      </c>
    </row>
    <row r="127" ht="15.75">
      <c r="A127" s="95"/>
      <c r="B127" s="100" t="s">
        <v>178</v>
      </c>
      <c r="C127" s="99">
        <v>0</v>
      </c>
      <c r="D127" s="115"/>
      <c r="E127" s="115"/>
      <c r="F127" s="115"/>
    </row>
    <row r="128" ht="24">
      <c r="A128" s="102" t="s">
        <v>179</v>
      </c>
      <c r="B128" s="103" t="s">
        <v>180</v>
      </c>
      <c r="C128" s="104"/>
      <c r="D128" s="104"/>
      <c r="E128" s="104"/>
      <c r="F128" s="104"/>
    </row>
    <row r="129" ht="22.5">
      <c r="A129" s="102"/>
      <c r="B129" s="107" t="s">
        <v>181</v>
      </c>
      <c r="C129" s="104"/>
      <c r="D129" s="104"/>
      <c r="E129" s="104"/>
      <c r="F129" s="104"/>
    </row>
    <row r="130" ht="15.75">
      <c r="A130" s="95"/>
      <c r="B130" s="96" t="s">
        <v>182</v>
      </c>
      <c r="C130" s="98">
        <v>2</v>
      </c>
      <c r="D130" s="98">
        <v>0.5</v>
      </c>
      <c r="E130" s="98">
        <v>0.5</v>
      </c>
      <c r="F130" s="98">
        <v>0.5</v>
      </c>
    </row>
    <row r="131" ht="15.75">
      <c r="A131" s="95"/>
      <c r="B131" s="100" t="s">
        <v>178</v>
      </c>
      <c r="C131" s="99">
        <v>0</v>
      </c>
      <c r="D131" s="99"/>
      <c r="E131" s="99"/>
      <c r="F131" s="99"/>
    </row>
    <row r="132" ht="22.5">
      <c r="A132" s="102" t="s">
        <v>183</v>
      </c>
      <c r="B132" s="103" t="s">
        <v>184</v>
      </c>
      <c r="C132" s="104"/>
      <c r="D132" s="104"/>
      <c r="E132" s="104"/>
      <c r="F132" s="104"/>
    </row>
    <row r="133" ht="15.75">
      <c r="A133" s="102"/>
      <c r="B133" s="116" t="s">
        <v>185</v>
      </c>
      <c r="C133" s="104"/>
      <c r="D133" s="104"/>
      <c r="E133" s="104"/>
      <c r="F133" s="104"/>
    </row>
    <row r="134" ht="15.75">
      <c r="A134" s="95"/>
      <c r="B134" s="96" t="s">
        <v>182</v>
      </c>
      <c r="C134" s="98">
        <v>2</v>
      </c>
      <c r="D134" s="98">
        <v>0.5</v>
      </c>
      <c r="E134" s="98">
        <v>0.5</v>
      </c>
      <c r="F134" s="98">
        <v>0.5</v>
      </c>
    </row>
    <row r="135" ht="15.75">
      <c r="A135" s="95"/>
      <c r="B135" s="100" t="s">
        <v>178</v>
      </c>
      <c r="C135" s="99">
        <v>0</v>
      </c>
      <c r="D135" s="99"/>
      <c r="E135" s="99"/>
      <c r="F135" s="99"/>
    </row>
    <row r="136">
      <c r="A136" s="102" t="s">
        <v>186</v>
      </c>
      <c r="B136" s="103" t="s">
        <v>187</v>
      </c>
      <c r="C136" s="104"/>
      <c r="D136" s="104"/>
      <c r="E136" s="104"/>
      <c r="F136" s="104"/>
    </row>
    <row r="137" ht="22.5">
      <c r="A137" s="102"/>
      <c r="B137" s="116" t="s">
        <v>188</v>
      </c>
      <c r="C137" s="104"/>
      <c r="D137" s="104"/>
      <c r="E137" s="104"/>
      <c r="F137" s="104"/>
    </row>
    <row r="138" ht="15.75">
      <c r="A138" s="95"/>
      <c r="B138" s="96" t="s">
        <v>189</v>
      </c>
      <c r="C138" s="98">
        <v>2</v>
      </c>
      <c r="D138" s="98">
        <v>0.5</v>
      </c>
      <c r="E138" s="98">
        <v>0.5</v>
      </c>
      <c r="F138" s="98">
        <v>0.5</v>
      </c>
    </row>
    <row r="139" ht="15.75">
      <c r="A139" s="95"/>
      <c r="B139" s="100" t="s">
        <v>190</v>
      </c>
      <c r="C139" s="99">
        <v>1</v>
      </c>
      <c r="D139" s="99">
        <v>0.5</v>
      </c>
      <c r="E139" s="99">
        <v>0.5</v>
      </c>
      <c r="F139" s="99">
        <v>0.5</v>
      </c>
    </row>
    <row r="140" ht="15.75">
      <c r="A140" s="117"/>
      <c r="B140" s="100" t="s">
        <v>178</v>
      </c>
      <c r="C140" s="99">
        <v>0</v>
      </c>
      <c r="D140" s="99"/>
      <c r="E140" s="99"/>
      <c r="F140" s="99"/>
    </row>
    <row r="141" ht="22.5">
      <c r="A141" s="102" t="s">
        <v>191</v>
      </c>
      <c r="B141" s="103" t="s">
        <v>192</v>
      </c>
      <c r="C141" s="104"/>
      <c r="D141" s="104"/>
      <c r="E141" s="104"/>
      <c r="F141" s="104"/>
    </row>
    <row r="142" ht="45">
      <c r="A142" s="102"/>
      <c r="B142" s="116" t="s">
        <v>193</v>
      </c>
      <c r="C142" s="104"/>
      <c r="D142" s="104"/>
      <c r="E142" s="104"/>
      <c r="F142" s="104"/>
    </row>
    <row r="143" ht="15.75">
      <c r="A143" s="95"/>
      <c r="B143" s="96" t="s">
        <v>182</v>
      </c>
      <c r="C143" s="98">
        <v>2</v>
      </c>
      <c r="D143" s="98">
        <v>0.5</v>
      </c>
      <c r="E143" s="98">
        <v>0.5</v>
      </c>
      <c r="F143" s="98">
        <v>0.5</v>
      </c>
    </row>
    <row r="144" ht="15.75">
      <c r="A144" s="95"/>
      <c r="B144" s="100" t="s">
        <v>178</v>
      </c>
      <c r="C144" s="99">
        <v>0</v>
      </c>
      <c r="D144" s="99"/>
      <c r="E144" s="99"/>
      <c r="F144" s="99"/>
    </row>
    <row r="145" ht="22.5">
      <c r="A145" s="102" t="s">
        <v>194</v>
      </c>
      <c r="B145" s="103" t="s">
        <v>195</v>
      </c>
      <c r="C145" s="104"/>
      <c r="D145" s="104"/>
      <c r="E145" s="104"/>
      <c r="F145" s="104"/>
    </row>
    <row r="146" ht="33.75">
      <c r="A146" s="102"/>
      <c r="B146" s="116" t="s">
        <v>196</v>
      </c>
      <c r="C146" s="104"/>
      <c r="D146" s="104"/>
      <c r="E146" s="104"/>
      <c r="F146" s="104"/>
    </row>
    <row r="147" ht="15.75">
      <c r="A147" s="95"/>
      <c r="B147" s="96" t="s">
        <v>182</v>
      </c>
      <c r="C147" s="98">
        <v>2</v>
      </c>
      <c r="D147" s="98">
        <v>0.5</v>
      </c>
      <c r="E147" s="98">
        <v>0.5</v>
      </c>
      <c r="F147" s="98">
        <v>0.5</v>
      </c>
    </row>
    <row r="148" ht="15.75">
      <c r="A148" s="95"/>
      <c r="B148" s="100" t="s">
        <v>178</v>
      </c>
      <c r="C148" s="99">
        <v>0</v>
      </c>
      <c r="D148" s="99"/>
      <c r="E148" s="99"/>
      <c r="F148" s="99"/>
    </row>
    <row r="149">
      <c r="A149" s="110" t="s">
        <v>197</v>
      </c>
      <c r="B149" s="111" t="s">
        <v>198</v>
      </c>
      <c r="C149" s="87">
        <v>4</v>
      </c>
      <c r="D149" s="112"/>
      <c r="E149" s="112"/>
      <c r="F149" s="112"/>
    </row>
    <row r="150" ht="123.75">
      <c r="A150" s="113"/>
      <c r="B150" s="118" t="s">
        <v>199</v>
      </c>
      <c r="C150" s="87"/>
      <c r="D150" s="112"/>
      <c r="E150" s="112"/>
      <c r="F150" s="112"/>
    </row>
    <row r="151">
      <c r="A151" s="102" t="s">
        <v>200</v>
      </c>
      <c r="B151" s="103" t="s">
        <v>201</v>
      </c>
      <c r="C151" s="104"/>
      <c r="D151" s="104"/>
      <c r="E151" s="104"/>
      <c r="F151" s="104"/>
    </row>
    <row r="152" ht="123.75" customHeight="1">
      <c r="A152" s="102"/>
      <c r="B152" s="105" t="s">
        <v>202</v>
      </c>
      <c r="C152" s="104"/>
      <c r="D152" s="104"/>
      <c r="E152" s="104"/>
      <c r="F152" s="104"/>
    </row>
    <row r="153" ht="15.75">
      <c r="A153" s="95"/>
      <c r="B153" s="96" t="s">
        <v>52</v>
      </c>
      <c r="C153" s="98">
        <v>2</v>
      </c>
      <c r="D153" s="98">
        <v>0.5</v>
      </c>
      <c r="E153" s="98">
        <v>0.5</v>
      </c>
      <c r="F153" s="98">
        <v>0.5</v>
      </c>
    </row>
    <row r="154" ht="15.75">
      <c r="A154" s="95"/>
      <c r="B154" s="100" t="s">
        <v>81</v>
      </c>
      <c r="C154" s="99">
        <v>0</v>
      </c>
      <c r="D154" s="99"/>
      <c r="E154" s="99"/>
      <c r="F154" s="99"/>
    </row>
    <row r="155" ht="22.5">
      <c r="A155" s="102" t="s">
        <v>203</v>
      </c>
      <c r="B155" s="103" t="s">
        <v>204</v>
      </c>
      <c r="C155" s="104"/>
      <c r="D155" s="104"/>
      <c r="E155" s="104"/>
      <c r="F155" s="104"/>
    </row>
    <row r="156" ht="56.25">
      <c r="A156" s="102"/>
      <c r="B156" s="105" t="s">
        <v>205</v>
      </c>
      <c r="C156" s="104"/>
      <c r="D156" s="104"/>
      <c r="E156" s="104"/>
      <c r="F156" s="104"/>
    </row>
    <row r="157" ht="15">
      <c r="A157" s="95"/>
      <c r="B157" s="96" t="s">
        <v>206</v>
      </c>
      <c r="C157" s="98">
        <v>2</v>
      </c>
      <c r="D157" s="98">
        <v>0.5</v>
      </c>
      <c r="E157" s="98">
        <v>0.5</v>
      </c>
      <c r="F157" s="98">
        <v>0.5</v>
      </c>
    </row>
    <row r="158" ht="15.75">
      <c r="A158" s="95"/>
      <c r="B158" s="100" t="s">
        <v>207</v>
      </c>
      <c r="C158" s="99">
        <v>1</v>
      </c>
      <c r="D158" s="99">
        <v>0.5</v>
      </c>
      <c r="E158" s="99">
        <v>0.5</v>
      </c>
      <c r="F158" s="99">
        <v>0.5</v>
      </c>
    </row>
    <row r="159" ht="15.75">
      <c r="A159" s="95"/>
      <c r="B159" s="100" t="s">
        <v>208</v>
      </c>
      <c r="C159" s="99">
        <v>0</v>
      </c>
      <c r="D159" s="99"/>
      <c r="E159" s="99"/>
      <c r="F159" s="99"/>
    </row>
    <row r="160">
      <c r="A160" s="110" t="s">
        <v>209</v>
      </c>
      <c r="B160" s="111" t="s">
        <v>210</v>
      </c>
      <c r="C160" s="87">
        <v>12</v>
      </c>
      <c r="D160" s="112"/>
      <c r="E160" s="112"/>
      <c r="F160" s="112"/>
    </row>
    <row r="161" ht="78.75">
      <c r="A161" s="113"/>
      <c r="B161" s="118" t="s">
        <v>211</v>
      </c>
      <c r="C161" s="87"/>
      <c r="D161" s="112"/>
      <c r="E161" s="112"/>
      <c r="F161" s="112"/>
    </row>
    <row r="162">
      <c r="A162" s="102" t="s">
        <v>212</v>
      </c>
      <c r="B162" s="103" t="s">
        <v>213</v>
      </c>
      <c r="C162" s="104"/>
      <c r="D162" s="104"/>
      <c r="E162" s="104"/>
      <c r="F162" s="104"/>
    </row>
    <row r="163" ht="33.75">
      <c r="A163" s="102"/>
      <c r="B163" s="105" t="s">
        <v>214</v>
      </c>
      <c r="C163" s="104"/>
      <c r="D163" s="104"/>
      <c r="E163" s="104"/>
      <c r="F163" s="104"/>
    </row>
    <row r="164" ht="15.75">
      <c r="A164" s="95"/>
      <c r="B164" s="108" t="s">
        <v>88</v>
      </c>
      <c r="C164" s="98">
        <v>3</v>
      </c>
      <c r="D164" s="98">
        <v>0.5</v>
      </c>
      <c r="E164" s="98">
        <v>0.5</v>
      </c>
      <c r="F164" s="98"/>
    </row>
    <row r="165" ht="15.75">
      <c r="A165" s="95"/>
      <c r="B165" s="109" t="s">
        <v>89</v>
      </c>
      <c r="C165" s="99">
        <v>2</v>
      </c>
      <c r="D165" s="99">
        <v>0.5</v>
      </c>
      <c r="E165" s="99">
        <v>0.5</v>
      </c>
      <c r="F165" s="99"/>
    </row>
    <row r="166" ht="15.75">
      <c r="A166" s="95"/>
      <c r="B166" s="109" t="s">
        <v>81</v>
      </c>
      <c r="C166" s="99">
        <v>0</v>
      </c>
      <c r="D166" s="99"/>
      <c r="E166" s="99"/>
      <c r="F166" s="99"/>
    </row>
    <row r="167" ht="22.5">
      <c r="A167" s="102" t="s">
        <v>215</v>
      </c>
      <c r="B167" s="103" t="s">
        <v>216</v>
      </c>
      <c r="C167" s="104"/>
      <c r="D167" s="104"/>
      <c r="E167" s="104"/>
      <c r="F167" s="104"/>
    </row>
    <row r="168" ht="33.75">
      <c r="A168" s="102"/>
      <c r="B168" s="105" t="s">
        <v>217</v>
      </c>
      <c r="C168" s="104"/>
      <c r="D168" s="104"/>
      <c r="E168" s="104"/>
      <c r="F168" s="104"/>
    </row>
    <row r="169" ht="15.75">
      <c r="A169" s="95"/>
      <c r="B169" s="108" t="s">
        <v>117</v>
      </c>
      <c r="C169" s="119">
        <v>3</v>
      </c>
      <c r="D169" s="119">
        <v>0.5</v>
      </c>
      <c r="E169" s="119">
        <v>0.5</v>
      </c>
      <c r="F169" s="119"/>
    </row>
    <row r="170" ht="15.75">
      <c r="A170" s="95"/>
      <c r="B170" s="109" t="s">
        <v>218</v>
      </c>
      <c r="C170" s="120">
        <v>0</v>
      </c>
      <c r="D170" s="120"/>
      <c r="E170" s="120"/>
      <c r="F170" s="120"/>
    </row>
    <row r="171" ht="22.5">
      <c r="A171" s="102" t="s">
        <v>219</v>
      </c>
      <c r="B171" s="103" t="s">
        <v>220</v>
      </c>
      <c r="C171" s="104"/>
      <c r="D171" s="104"/>
      <c r="E171" s="104"/>
      <c r="F171" s="104"/>
    </row>
    <row r="172" ht="22.5">
      <c r="A172" s="102"/>
      <c r="B172" s="105" t="s">
        <v>221</v>
      </c>
      <c r="C172" s="104"/>
      <c r="D172" s="104"/>
      <c r="E172" s="104"/>
      <c r="F172" s="104"/>
    </row>
    <row r="173" ht="15.75">
      <c r="A173" s="95"/>
      <c r="B173" s="108" t="s">
        <v>222</v>
      </c>
      <c r="C173" s="119">
        <v>3</v>
      </c>
      <c r="D173" s="119">
        <v>0.5</v>
      </c>
      <c r="E173" s="119">
        <v>0.5</v>
      </c>
      <c r="F173" s="119"/>
    </row>
    <row r="174" ht="15.75">
      <c r="A174" s="95"/>
      <c r="B174" s="109" t="s">
        <v>101</v>
      </c>
      <c r="C174" s="120">
        <v>0</v>
      </c>
      <c r="D174" s="120"/>
      <c r="E174" s="120"/>
      <c r="F174" s="120"/>
    </row>
    <row r="175" ht="22.5">
      <c r="A175" s="102" t="s">
        <v>223</v>
      </c>
      <c r="B175" s="103" t="s">
        <v>224</v>
      </c>
      <c r="C175" s="104"/>
      <c r="D175" s="104"/>
      <c r="E175" s="104"/>
      <c r="F175" s="104"/>
    </row>
    <row r="176" ht="15.75">
      <c r="A176" s="102"/>
      <c r="B176" s="105" t="s">
        <v>225</v>
      </c>
      <c r="C176" s="104"/>
      <c r="D176" s="104"/>
      <c r="E176" s="104"/>
      <c r="F176" s="104"/>
    </row>
    <row r="177" ht="22.5">
      <c r="A177" s="95"/>
      <c r="B177" s="96" t="s">
        <v>226</v>
      </c>
      <c r="C177" s="119">
        <v>3</v>
      </c>
      <c r="D177" s="119">
        <v>0.5</v>
      </c>
      <c r="E177" s="119">
        <v>0.5</v>
      </c>
      <c r="F177" s="119"/>
    </row>
    <row r="178" ht="15.75">
      <c r="A178" s="95"/>
      <c r="B178" s="100" t="s">
        <v>227</v>
      </c>
      <c r="C178" s="120">
        <v>1</v>
      </c>
      <c r="D178" s="120">
        <v>0.5</v>
      </c>
      <c r="E178" s="120">
        <v>0.5</v>
      </c>
      <c r="F178" s="120"/>
    </row>
    <row r="179" ht="15.75">
      <c r="A179" s="95"/>
      <c r="B179" s="100" t="s">
        <v>218</v>
      </c>
      <c r="C179" s="120">
        <v>0</v>
      </c>
      <c r="D179" s="120"/>
      <c r="E179" s="120"/>
      <c r="F179" s="120"/>
    </row>
    <row r="180">
      <c r="A180" s="110" t="s">
        <v>228</v>
      </c>
      <c r="B180" s="111" t="s">
        <v>229</v>
      </c>
      <c r="C180" s="87">
        <v>1</v>
      </c>
      <c r="D180" s="112"/>
      <c r="E180" s="112"/>
      <c r="F180" s="112"/>
    </row>
    <row r="181" ht="22.5">
      <c r="A181" s="113"/>
      <c r="B181" s="114" t="s">
        <v>230</v>
      </c>
      <c r="C181" s="87"/>
      <c r="D181" s="112"/>
      <c r="E181" s="112"/>
      <c r="F181" s="112"/>
    </row>
    <row r="182">
      <c r="A182" s="102" t="s">
        <v>231</v>
      </c>
      <c r="B182" s="103" t="s">
        <v>232</v>
      </c>
      <c r="C182" s="104"/>
      <c r="D182" s="104"/>
      <c r="E182" s="104"/>
      <c r="F182" s="104"/>
    </row>
    <row r="183" ht="112.5">
      <c r="A183" s="102"/>
      <c r="B183" s="105" t="s">
        <v>233</v>
      </c>
      <c r="C183" s="104"/>
      <c r="D183" s="104"/>
      <c r="E183" s="104"/>
      <c r="F183" s="104"/>
    </row>
    <row r="184" ht="15.75">
      <c r="A184" s="95"/>
      <c r="B184" s="96" t="s">
        <v>234</v>
      </c>
      <c r="C184" s="98">
        <v>1</v>
      </c>
      <c r="D184" s="98"/>
      <c r="E184" s="98">
        <v>0.5</v>
      </c>
      <c r="F184" s="98"/>
    </row>
    <row r="185" ht="15.75">
      <c r="A185" s="95"/>
      <c r="B185" s="100" t="s">
        <v>81</v>
      </c>
      <c r="C185" s="99">
        <v>0</v>
      </c>
      <c r="D185" s="99"/>
      <c r="E185" s="99"/>
      <c r="F185" s="99"/>
    </row>
    <row r="186">
      <c r="A186" s="110" t="s">
        <v>235</v>
      </c>
      <c r="B186" s="111" t="s">
        <v>236</v>
      </c>
      <c r="C186" s="87">
        <v>6</v>
      </c>
      <c r="D186" s="112"/>
      <c r="E186" s="112"/>
      <c r="F186" s="112"/>
    </row>
    <row r="187" ht="22.5">
      <c r="A187" s="113"/>
      <c r="B187" s="118" t="s">
        <v>237</v>
      </c>
      <c r="C187" s="87"/>
      <c r="D187" s="112"/>
      <c r="E187" s="112"/>
      <c r="F187" s="112"/>
    </row>
    <row r="188">
      <c r="A188" s="102" t="s">
        <v>238</v>
      </c>
      <c r="B188" s="103" t="s">
        <v>239</v>
      </c>
      <c r="C188" s="104"/>
      <c r="D188" s="104"/>
      <c r="E188" s="104"/>
      <c r="F188" s="104"/>
    </row>
    <row r="189" ht="146.25">
      <c r="A189" s="102"/>
      <c r="B189" s="105" t="s">
        <v>240</v>
      </c>
      <c r="C189" s="104"/>
      <c r="D189" s="104"/>
      <c r="E189" s="104"/>
      <c r="F189" s="104"/>
    </row>
    <row r="190" ht="15.75">
      <c r="A190" s="95"/>
      <c r="B190" s="108" t="s">
        <v>241</v>
      </c>
      <c r="C190" s="98">
        <v>2</v>
      </c>
      <c r="D190" s="98"/>
      <c r="E190" s="98">
        <v>0.5</v>
      </c>
      <c r="F190" s="98">
        <v>0.5</v>
      </c>
    </row>
    <row r="191" ht="15.75">
      <c r="A191" s="95"/>
      <c r="B191" s="109" t="s">
        <v>242</v>
      </c>
      <c r="C191" s="99">
        <v>1</v>
      </c>
      <c r="D191" s="99"/>
      <c r="E191" s="99">
        <v>0.5</v>
      </c>
      <c r="F191" s="99">
        <v>0.5</v>
      </c>
    </row>
    <row r="192" ht="15.75">
      <c r="A192" s="95"/>
      <c r="B192" s="109" t="s">
        <v>143</v>
      </c>
      <c r="C192" s="99">
        <v>0</v>
      </c>
      <c r="D192" s="99"/>
      <c r="E192" s="99"/>
      <c r="F192" s="99"/>
    </row>
    <row r="193">
      <c r="A193" s="102" t="s">
        <v>243</v>
      </c>
      <c r="B193" s="103" t="s">
        <v>244</v>
      </c>
      <c r="C193" s="104"/>
      <c r="D193" s="104"/>
      <c r="E193" s="104"/>
      <c r="F193" s="104"/>
    </row>
    <row r="194" ht="156.75">
      <c r="A194" s="102"/>
      <c r="B194" s="82" t="s">
        <v>140</v>
      </c>
      <c r="C194" s="104"/>
      <c r="D194" s="104"/>
      <c r="E194" s="104"/>
      <c r="F194" s="104"/>
    </row>
    <row r="195" ht="0.75" customHeight="1">
      <c r="A195" s="95"/>
      <c r="B195" s="108"/>
      <c r="C195" s="119"/>
      <c r="D195" s="119"/>
      <c r="E195" s="119"/>
      <c r="F195" s="119"/>
    </row>
    <row r="196" ht="15.75">
      <c r="A196" s="95"/>
      <c r="B196" s="109" t="s">
        <v>141</v>
      </c>
      <c r="C196" s="120">
        <v>2</v>
      </c>
      <c r="D196" s="120"/>
      <c r="E196" s="120"/>
      <c r="F196" s="120"/>
    </row>
    <row r="197" ht="15.75">
      <c r="A197" s="95"/>
      <c r="B197" s="109" t="s">
        <v>142</v>
      </c>
      <c r="C197" s="120">
        <v>1</v>
      </c>
      <c r="D197" s="120"/>
      <c r="E197" s="120"/>
      <c r="F197" s="120"/>
    </row>
    <row r="198" ht="15.75">
      <c r="A198" s="95"/>
      <c r="B198" s="109" t="s">
        <v>143</v>
      </c>
      <c r="C198" s="120">
        <v>0</v>
      </c>
      <c r="D198" s="120"/>
      <c r="E198" s="120"/>
      <c r="F198" s="120"/>
    </row>
    <row r="199">
      <c r="A199" s="102" t="s">
        <v>245</v>
      </c>
      <c r="B199" s="121" t="s">
        <v>246</v>
      </c>
      <c r="C199" s="104"/>
      <c r="D199" s="104"/>
      <c r="E199" s="104"/>
      <c r="F199" s="104"/>
    </row>
    <row r="200" ht="168.75">
      <c r="A200" s="102"/>
      <c r="B200" s="105" t="s">
        <v>247</v>
      </c>
      <c r="C200" s="104"/>
      <c r="D200" s="104"/>
      <c r="E200" s="104"/>
      <c r="F200" s="104"/>
    </row>
    <row r="201" ht="15.75">
      <c r="A201" s="95"/>
      <c r="B201" s="108" t="s">
        <v>147</v>
      </c>
      <c r="C201" s="119">
        <v>2</v>
      </c>
      <c r="D201" s="119"/>
      <c r="E201" s="119">
        <v>0.5</v>
      </c>
      <c r="F201" s="119"/>
    </row>
    <row r="202">
      <c r="A202" s="117"/>
      <c r="B202" s="122" t="s">
        <v>248</v>
      </c>
      <c r="C202" s="123">
        <v>0</v>
      </c>
      <c r="D202" s="123"/>
      <c r="E202" s="123"/>
      <c r="F202" s="123"/>
    </row>
    <row r="203" ht="72.75">
      <c r="A203" s="124" t="s">
        <v>249</v>
      </c>
      <c r="B203" s="125" t="s">
        <v>250</v>
      </c>
      <c r="C203" s="126">
        <v>3</v>
      </c>
      <c r="D203" s="127"/>
      <c r="E203" s="127"/>
      <c r="F203" s="127"/>
    </row>
    <row r="204" ht="61.5">
      <c r="A204" s="128" t="s">
        <v>251</v>
      </c>
      <c r="B204" s="129" t="s">
        <v>252</v>
      </c>
      <c r="C204" s="130"/>
      <c r="D204" s="130"/>
      <c r="E204" s="130"/>
      <c r="F204" s="130"/>
    </row>
    <row r="205" ht="15.75">
      <c r="A205" s="131"/>
      <c r="B205" s="132">
        <v>1</v>
      </c>
      <c r="C205" s="133">
        <v>3</v>
      </c>
      <c r="D205" s="134"/>
      <c r="E205" s="134"/>
      <c r="F205" s="135">
        <v>0.5</v>
      </c>
    </row>
    <row r="206" ht="15.75">
      <c r="A206" s="131"/>
      <c r="B206" s="136" t="s">
        <v>253</v>
      </c>
      <c r="C206" s="133">
        <v>2</v>
      </c>
      <c r="D206" s="134"/>
      <c r="E206" s="134"/>
      <c r="F206" s="135">
        <v>0.5</v>
      </c>
    </row>
    <row r="207" ht="15.75">
      <c r="A207" s="131"/>
      <c r="B207" s="136" t="s">
        <v>254</v>
      </c>
      <c r="C207" s="133">
        <v>1</v>
      </c>
      <c r="D207" s="134"/>
      <c r="E207" s="134"/>
      <c r="F207" s="135">
        <v>0.5</v>
      </c>
    </row>
    <row r="208" ht="15.75">
      <c r="A208" s="131"/>
      <c r="B208" s="136" t="s">
        <v>255</v>
      </c>
      <c r="C208" s="133">
        <v>0</v>
      </c>
      <c r="D208" s="134"/>
      <c r="E208" s="134"/>
      <c r="F208" s="134"/>
    </row>
    <row r="209" ht="14.25">
      <c r="A209" s="72"/>
    </row>
  </sheetData>
  <mergeCells count="234">
    <mergeCell ref="A1:A2"/>
    <mergeCell ref="B1:B2"/>
    <mergeCell ref="C1:C2"/>
    <mergeCell ref="D1:F1"/>
    <mergeCell ref="A3:A4"/>
    <mergeCell ref="C3:C4"/>
    <mergeCell ref="D3:D4"/>
    <mergeCell ref="E3:E4"/>
    <mergeCell ref="F3:F4"/>
    <mergeCell ref="A5:A6"/>
    <mergeCell ref="C5:C6"/>
    <mergeCell ref="D5:D6"/>
    <mergeCell ref="E5:E6"/>
    <mergeCell ref="F5:F6"/>
    <mergeCell ref="A9:A10"/>
    <mergeCell ref="C9:C10"/>
    <mergeCell ref="D9:D10"/>
    <mergeCell ref="E9:E10"/>
    <mergeCell ref="F9:F10"/>
    <mergeCell ref="A13:A14"/>
    <mergeCell ref="C13:C14"/>
    <mergeCell ref="D13:D14"/>
    <mergeCell ref="E13:E14"/>
    <mergeCell ref="F13:F14"/>
    <mergeCell ref="A17:A18"/>
    <mergeCell ref="C17:C18"/>
    <mergeCell ref="D17:D18"/>
    <mergeCell ref="E17:E18"/>
    <mergeCell ref="F17:F18"/>
    <mergeCell ref="A34:A35"/>
    <mergeCell ref="C34:C35"/>
    <mergeCell ref="D34:D35"/>
    <mergeCell ref="E34:E35"/>
    <mergeCell ref="F34:F35"/>
    <mergeCell ref="A36:A37"/>
    <mergeCell ref="C36:C37"/>
    <mergeCell ref="D36:D37"/>
    <mergeCell ref="E36:E37"/>
    <mergeCell ref="F36:F37"/>
    <mergeCell ref="A40:A41"/>
    <mergeCell ref="C40:C41"/>
    <mergeCell ref="D40:D41"/>
    <mergeCell ref="E40:E41"/>
    <mergeCell ref="F40:F41"/>
    <mergeCell ref="A42:A43"/>
    <mergeCell ref="C42:C43"/>
    <mergeCell ref="D42:D43"/>
    <mergeCell ref="E42:E43"/>
    <mergeCell ref="F42:F43"/>
    <mergeCell ref="A47:A48"/>
    <mergeCell ref="C47:C48"/>
    <mergeCell ref="D47:D48"/>
    <mergeCell ref="E47:E48"/>
    <mergeCell ref="F47:F48"/>
    <mergeCell ref="A52:A53"/>
    <mergeCell ref="C52:C53"/>
    <mergeCell ref="D52:D53"/>
    <mergeCell ref="E52:E53"/>
    <mergeCell ref="F52:F53"/>
    <mergeCell ref="A57:A58"/>
    <mergeCell ref="C57:C58"/>
    <mergeCell ref="D57:D58"/>
    <mergeCell ref="E57:E58"/>
    <mergeCell ref="F57:F58"/>
    <mergeCell ref="A62:A63"/>
    <mergeCell ref="C62:C63"/>
    <mergeCell ref="D62:D63"/>
    <mergeCell ref="E62:E63"/>
    <mergeCell ref="F62:F63"/>
    <mergeCell ref="A67:A68"/>
    <mergeCell ref="C67:C68"/>
    <mergeCell ref="D67:D68"/>
    <mergeCell ref="E67:E68"/>
    <mergeCell ref="F67:F68"/>
    <mergeCell ref="A72:A73"/>
    <mergeCell ref="C72:C73"/>
    <mergeCell ref="D72:D73"/>
    <mergeCell ref="E72:E73"/>
    <mergeCell ref="F72:F73"/>
    <mergeCell ref="A84:A85"/>
    <mergeCell ref="C84:C85"/>
    <mergeCell ref="D84:D85"/>
    <mergeCell ref="E84:E85"/>
    <mergeCell ref="F84:F85"/>
    <mergeCell ref="A86:A87"/>
    <mergeCell ref="C86:C87"/>
    <mergeCell ref="D86:D87"/>
    <mergeCell ref="E86:E87"/>
    <mergeCell ref="F86:F87"/>
    <mergeCell ref="A91:A92"/>
    <mergeCell ref="C91:C92"/>
    <mergeCell ref="D91:D92"/>
    <mergeCell ref="E91:E92"/>
    <mergeCell ref="F91:F92"/>
    <mergeCell ref="A93:A94"/>
    <mergeCell ref="C93:C94"/>
    <mergeCell ref="D93:D94"/>
    <mergeCell ref="E93:E94"/>
    <mergeCell ref="F93:F94"/>
    <mergeCell ref="A99:A100"/>
    <mergeCell ref="C99:C100"/>
    <mergeCell ref="D99:D100"/>
    <mergeCell ref="E99:E100"/>
    <mergeCell ref="F99:F100"/>
    <mergeCell ref="A103:A104"/>
    <mergeCell ref="C103:C104"/>
    <mergeCell ref="D103:D104"/>
    <mergeCell ref="E103:E104"/>
    <mergeCell ref="F103:F104"/>
    <mergeCell ref="A105:A106"/>
    <mergeCell ref="C105:C106"/>
    <mergeCell ref="D105:D106"/>
    <mergeCell ref="E105:E106"/>
    <mergeCell ref="F105:F106"/>
    <mergeCell ref="A109:A110"/>
    <mergeCell ref="C109:C110"/>
    <mergeCell ref="D109:D110"/>
    <mergeCell ref="E109:E110"/>
    <mergeCell ref="F109:F110"/>
    <mergeCell ref="A113:A114"/>
    <mergeCell ref="C113:C114"/>
    <mergeCell ref="D113:D114"/>
    <mergeCell ref="E113:E114"/>
    <mergeCell ref="F113:F114"/>
    <mergeCell ref="A117:A118"/>
    <mergeCell ref="C117:C118"/>
    <mergeCell ref="D117:D118"/>
    <mergeCell ref="E117:E118"/>
    <mergeCell ref="F117:F118"/>
    <mergeCell ref="A122:A123"/>
    <mergeCell ref="C122:C123"/>
    <mergeCell ref="D122:D123"/>
    <mergeCell ref="E122:E123"/>
    <mergeCell ref="F122:F123"/>
    <mergeCell ref="A124:A125"/>
    <mergeCell ref="C124:C125"/>
    <mergeCell ref="D124:D125"/>
    <mergeCell ref="E124:E125"/>
    <mergeCell ref="F124:F125"/>
    <mergeCell ref="A128:A129"/>
    <mergeCell ref="C128:C129"/>
    <mergeCell ref="D128:D129"/>
    <mergeCell ref="E128:E129"/>
    <mergeCell ref="F128:F129"/>
    <mergeCell ref="A132:A133"/>
    <mergeCell ref="C132:C133"/>
    <mergeCell ref="D132:D133"/>
    <mergeCell ref="E132:E133"/>
    <mergeCell ref="F132:F133"/>
    <mergeCell ref="A136:A137"/>
    <mergeCell ref="C136:C137"/>
    <mergeCell ref="D136:D137"/>
    <mergeCell ref="E136:E137"/>
    <mergeCell ref="F136:F137"/>
    <mergeCell ref="A141:A142"/>
    <mergeCell ref="C141:C142"/>
    <mergeCell ref="D141:D142"/>
    <mergeCell ref="E141:E142"/>
    <mergeCell ref="F141:F142"/>
    <mergeCell ref="A145:A146"/>
    <mergeCell ref="C145:C146"/>
    <mergeCell ref="D145:D146"/>
    <mergeCell ref="E145:E146"/>
    <mergeCell ref="F145:F146"/>
    <mergeCell ref="A149:A150"/>
    <mergeCell ref="C149:C150"/>
    <mergeCell ref="D149:D150"/>
    <mergeCell ref="E149:E150"/>
    <mergeCell ref="F149:F150"/>
    <mergeCell ref="A151:A152"/>
    <mergeCell ref="C151:C152"/>
    <mergeCell ref="D151:D152"/>
    <mergeCell ref="E151:E152"/>
    <mergeCell ref="F151:F152"/>
    <mergeCell ref="A155:A156"/>
    <mergeCell ref="C155:C156"/>
    <mergeCell ref="D155:D156"/>
    <mergeCell ref="E155:E156"/>
    <mergeCell ref="F155:F156"/>
    <mergeCell ref="A160:A161"/>
    <mergeCell ref="C160:C161"/>
    <mergeCell ref="D160:D161"/>
    <mergeCell ref="E160:E161"/>
    <mergeCell ref="F160:F161"/>
    <mergeCell ref="A162:A163"/>
    <mergeCell ref="C162:C163"/>
    <mergeCell ref="D162:D163"/>
    <mergeCell ref="E162:E163"/>
    <mergeCell ref="F162:F163"/>
    <mergeCell ref="A167:A168"/>
    <mergeCell ref="C167:C168"/>
    <mergeCell ref="D167:D168"/>
    <mergeCell ref="E167:E168"/>
    <mergeCell ref="F167:F168"/>
    <mergeCell ref="A171:A172"/>
    <mergeCell ref="C171:C172"/>
    <mergeCell ref="D171:D172"/>
    <mergeCell ref="E171:E172"/>
    <mergeCell ref="F171:F172"/>
    <mergeCell ref="A175:A176"/>
    <mergeCell ref="C175:C176"/>
    <mergeCell ref="D175:D176"/>
    <mergeCell ref="E175:E176"/>
    <mergeCell ref="F175:F176"/>
    <mergeCell ref="A180:A181"/>
    <mergeCell ref="C180:C181"/>
    <mergeCell ref="D180:D181"/>
    <mergeCell ref="E180:E181"/>
    <mergeCell ref="F180:F181"/>
    <mergeCell ref="A182:A183"/>
    <mergeCell ref="C182:C183"/>
    <mergeCell ref="D182:D183"/>
    <mergeCell ref="E182:E183"/>
    <mergeCell ref="F182:F183"/>
    <mergeCell ref="A186:A187"/>
    <mergeCell ref="C186:C187"/>
    <mergeCell ref="D186:D187"/>
    <mergeCell ref="E186:E187"/>
    <mergeCell ref="F186:F187"/>
    <mergeCell ref="A188:A189"/>
    <mergeCell ref="C188:C189"/>
    <mergeCell ref="D188:D189"/>
    <mergeCell ref="E188:E189"/>
    <mergeCell ref="F188:F189"/>
    <mergeCell ref="A193:A194"/>
    <mergeCell ref="C193:C194"/>
    <mergeCell ref="D193:D194"/>
    <mergeCell ref="E193:E194"/>
    <mergeCell ref="F193:F194"/>
    <mergeCell ref="A199:A200"/>
    <mergeCell ref="C199:C200"/>
    <mergeCell ref="D199:D200"/>
    <mergeCell ref="E199:E200"/>
    <mergeCell ref="F199:F200"/>
  </mergeCells>
  <printOptions headings="0" gridLines="0"/>
  <pageMargins left="0.70866141732283472" right="0.70866141732283472" top="0.74803149606299213" bottom="0.74803149606299213" header="0.31496062992125984" footer="0.31496062992125984"/>
  <pageSetup paperSize="9" scale="64" fitToWidth="1" fitToHeight="0" pageOrder="downThenOver" orientation="landscape" usePrinterDefaults="1" blackAndWhite="0" draft="0" cellComments="none" useFirstPageNumber="0" errors="displayed" horizontalDpi="600" verticalDpi="600" copies="1"/>
  <headerFooter>
    <oddFooter>&amp;C&amp;A&amp;R&amp;P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00" workbookViewId="0">
      <selection activeCell="A1" activeCellId="0" sqref="A1:I1"/>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customWidth="1" min="7" max="7" style="1" width="10.85546875"/>
    <col min="8" max="16384" style="1" width="8.85546875"/>
  </cols>
  <sheetData>
    <row r="1" s="142" customFormat="1" ht="27" customHeight="1">
      <c r="A1" s="319" t="s">
        <v>610</v>
      </c>
      <c r="B1" s="319"/>
      <c r="C1" s="319"/>
      <c r="D1" s="319"/>
      <c r="E1" s="470"/>
      <c r="F1" s="470"/>
      <c r="G1" s="470"/>
      <c r="H1" s="470"/>
      <c r="I1" s="470"/>
    </row>
    <row r="2" s="142" customFormat="1" ht="38.25" customHeight="1">
      <c r="A2" s="462" t="s">
        <v>193</v>
      </c>
      <c r="B2" s="463"/>
      <c r="C2" s="463"/>
      <c r="D2" s="463"/>
      <c r="E2" s="1"/>
      <c r="F2" s="1"/>
      <c r="G2" s="1"/>
      <c r="H2" s="1"/>
      <c r="I2" s="1"/>
    </row>
    <row r="3" ht="45" customHeight="1">
      <c r="A3" s="188" t="s">
        <v>0</v>
      </c>
      <c r="B3" s="189" t="s">
        <v>192</v>
      </c>
      <c r="C3" s="188" t="s">
        <v>258</v>
      </c>
      <c r="D3" s="189" t="s">
        <v>611</v>
      </c>
      <c r="E3" s="241"/>
      <c r="F3" s="241"/>
      <c r="G3" s="241"/>
      <c r="H3" s="241"/>
      <c r="I3" s="471" t="s">
        <v>535</v>
      </c>
    </row>
    <row r="4" ht="15.75" customHeight="1">
      <c r="A4" s="190"/>
      <c r="B4" s="465" t="s">
        <v>182</v>
      </c>
      <c r="C4" s="188"/>
      <c r="D4" s="188" t="s">
        <v>261</v>
      </c>
      <c r="E4" s="188" t="s">
        <v>262</v>
      </c>
      <c r="F4" s="188" t="s">
        <v>263</v>
      </c>
      <c r="G4" s="188" t="s">
        <v>558</v>
      </c>
      <c r="H4" s="189" t="s">
        <v>5</v>
      </c>
      <c r="I4" s="471"/>
    </row>
    <row r="5" ht="24" customHeight="1">
      <c r="A5" s="190"/>
      <c r="B5" s="465" t="s">
        <v>178</v>
      </c>
      <c r="C5" s="188"/>
      <c r="D5" s="188"/>
      <c r="E5" s="241"/>
      <c r="F5" s="464"/>
      <c r="G5" s="464"/>
      <c r="H5" s="472"/>
      <c r="I5" s="471"/>
      <c r="J5"/>
      <c r="K5"/>
      <c r="L5"/>
      <c r="M5"/>
      <c r="N5"/>
    </row>
    <row r="6" s="1" customFormat="1" ht="21" hidden="1">
      <c r="A6" s="160" t="s">
        <v>38</v>
      </c>
      <c r="B6" s="159"/>
      <c r="C6" s="160"/>
      <c r="D6" s="160"/>
      <c r="E6" s="160"/>
      <c r="F6" s="160"/>
      <c r="G6" s="160"/>
      <c r="H6" s="161"/>
      <c r="I6" s="162"/>
      <c r="J6"/>
      <c r="K6"/>
      <c r="L6"/>
      <c r="M6"/>
      <c r="N6"/>
    </row>
    <row r="7" s="185" customFormat="1" ht="15" customHeight="1">
      <c r="A7" s="163" t="s">
        <v>13</v>
      </c>
      <c r="B7" s="467" t="s">
        <v>182</v>
      </c>
      <c r="C7" s="444"/>
      <c r="D7" s="164">
        <v>2</v>
      </c>
      <c r="E7" s="164"/>
      <c r="F7" s="164"/>
      <c r="G7" s="164"/>
      <c r="H7" s="166">
        <v>2</v>
      </c>
      <c r="I7" s="391" t="s">
        <v>580</v>
      </c>
      <c r="J7"/>
      <c r="K7"/>
      <c r="L7"/>
      <c r="M7"/>
      <c r="N7"/>
    </row>
    <row r="8" s="53" customFormat="1" ht="15" customHeight="1">
      <c r="A8" s="163" t="s">
        <v>14</v>
      </c>
      <c r="B8" s="239" t="s">
        <v>182</v>
      </c>
      <c r="C8" s="444"/>
      <c r="D8" s="164">
        <v>2</v>
      </c>
      <c r="E8" s="164"/>
      <c r="F8" s="164"/>
      <c r="G8" s="164"/>
      <c r="H8" s="166">
        <v>2</v>
      </c>
      <c r="I8" s="184" t="s">
        <v>560</v>
      </c>
      <c r="J8"/>
      <c r="K8"/>
      <c r="L8"/>
      <c r="M8"/>
      <c r="N8"/>
    </row>
    <row r="9" s="192" customFormat="1" ht="15" customHeight="1">
      <c r="A9" s="163" t="s">
        <v>15</v>
      </c>
      <c r="B9" s="239" t="s">
        <v>182</v>
      </c>
      <c r="C9" s="478"/>
      <c r="D9" s="164">
        <v>2</v>
      </c>
      <c r="E9" s="164"/>
      <c r="F9" s="164"/>
      <c r="G9" s="183"/>
      <c r="H9" s="166">
        <v>2</v>
      </c>
      <c r="I9" s="184" t="s">
        <v>561</v>
      </c>
      <c r="J9"/>
      <c r="K9"/>
      <c r="L9"/>
      <c r="M9"/>
      <c r="N9"/>
    </row>
    <row r="10" s="185" customFormat="1" ht="18" customHeight="1">
      <c r="A10" s="163" t="s">
        <v>16</v>
      </c>
      <c r="B10" s="239" t="s">
        <v>182</v>
      </c>
      <c r="C10" s="239"/>
      <c r="D10" s="164">
        <v>2</v>
      </c>
      <c r="E10" s="164"/>
      <c r="F10" s="164"/>
      <c r="G10" s="164"/>
      <c r="H10" s="166">
        <v>2</v>
      </c>
      <c r="I10" s="201" t="s">
        <v>581</v>
      </c>
      <c r="J10"/>
      <c r="K10"/>
      <c r="L10"/>
      <c r="M10"/>
      <c r="N10"/>
    </row>
    <row r="11" s="171" customFormat="1" ht="15" customHeight="1">
      <c r="A11" s="163" t="s">
        <v>17</v>
      </c>
      <c r="B11" s="239" t="s">
        <v>182</v>
      </c>
      <c r="C11" s="239"/>
      <c r="D11" s="164">
        <v>2</v>
      </c>
      <c r="E11" s="164"/>
      <c r="F11" s="164"/>
      <c r="G11" s="164"/>
      <c r="H11" s="166">
        <v>2</v>
      </c>
      <c r="I11" s="184" t="s">
        <v>582</v>
      </c>
      <c r="J11"/>
      <c r="K11"/>
      <c r="L11"/>
      <c r="M11"/>
      <c r="N11"/>
    </row>
    <row r="12" s="53" customFormat="1" ht="15" customHeight="1">
      <c r="A12" s="163" t="s">
        <v>18</v>
      </c>
      <c r="B12" s="444" t="s">
        <v>182</v>
      </c>
      <c r="C12" s="444"/>
      <c r="D12" s="164">
        <v>2</v>
      </c>
      <c r="E12" s="164"/>
      <c r="F12" s="183"/>
      <c r="G12" s="164"/>
      <c r="H12" s="166">
        <v>2</v>
      </c>
      <c r="I12" s="445" t="s">
        <v>612</v>
      </c>
      <c r="J12"/>
      <c r="K12"/>
      <c r="L12"/>
      <c r="M12"/>
      <c r="N12"/>
    </row>
    <row r="13" s="1" customFormat="1" ht="15" hidden="1" customHeight="1">
      <c r="A13" s="175" t="s">
        <v>19</v>
      </c>
      <c r="B13" s="455"/>
      <c r="C13" s="479"/>
      <c r="D13" s="177"/>
      <c r="E13" s="177"/>
      <c r="F13" s="178"/>
      <c r="G13" s="178"/>
      <c r="H13" s="178"/>
      <c r="I13" s="476"/>
      <c r="J13"/>
      <c r="K13"/>
      <c r="L13"/>
      <c r="M13"/>
      <c r="N13"/>
    </row>
    <row r="14" s="185" customFormat="1" ht="15" customHeight="1">
      <c r="A14" s="163" t="s">
        <v>20</v>
      </c>
      <c r="B14" s="444" t="s">
        <v>182</v>
      </c>
      <c r="C14" s="480"/>
      <c r="D14" s="164">
        <v>2</v>
      </c>
      <c r="E14" s="164"/>
      <c r="F14" s="164"/>
      <c r="G14" s="183"/>
      <c r="H14" s="166">
        <v>2</v>
      </c>
      <c r="I14" s="445" t="s">
        <v>566</v>
      </c>
      <c r="J14"/>
      <c r="K14"/>
      <c r="L14"/>
      <c r="M14"/>
      <c r="N14"/>
    </row>
    <row r="15" s="53" customFormat="1" ht="15" customHeight="1">
      <c r="A15" s="163" t="s">
        <v>21</v>
      </c>
      <c r="B15" s="444" t="s">
        <v>182</v>
      </c>
      <c r="C15" s="141"/>
      <c r="D15" s="164">
        <v>2</v>
      </c>
      <c r="E15" s="164"/>
      <c r="F15" s="164"/>
      <c r="G15" s="164"/>
      <c r="H15" s="166">
        <v>2</v>
      </c>
      <c r="I15" s="184" t="s">
        <v>567</v>
      </c>
      <c r="J15"/>
      <c r="K15"/>
      <c r="L15"/>
      <c r="M15"/>
      <c r="N15"/>
    </row>
    <row r="16" s="53" customFormat="1" ht="15" customHeight="1">
      <c r="A16" s="163" t="s">
        <v>22</v>
      </c>
      <c r="B16" s="444" t="s">
        <v>182</v>
      </c>
      <c r="C16" s="444"/>
      <c r="D16" s="164">
        <v>2</v>
      </c>
      <c r="E16" s="164"/>
      <c r="F16" s="164"/>
      <c r="G16" s="164"/>
      <c r="H16" s="166">
        <v>2</v>
      </c>
      <c r="I16" s="184" t="s">
        <v>569</v>
      </c>
      <c r="J16" s="180"/>
      <c r="K16" s="180"/>
      <c r="L16"/>
      <c r="M16"/>
      <c r="N16"/>
    </row>
    <row r="17" s="171" customFormat="1" ht="15" customHeight="1">
      <c r="A17" s="163" t="s">
        <v>23</v>
      </c>
      <c r="B17" s="444" t="s">
        <v>182</v>
      </c>
      <c r="C17" s="444"/>
      <c r="D17" s="164">
        <v>2</v>
      </c>
      <c r="E17" s="164"/>
      <c r="F17" s="164"/>
      <c r="G17" s="164"/>
      <c r="H17" s="166">
        <v>2</v>
      </c>
      <c r="I17" s="184" t="s">
        <v>570</v>
      </c>
      <c r="J17" s="180"/>
      <c r="K17" s="180"/>
      <c r="L17"/>
      <c r="M17"/>
      <c r="N17"/>
    </row>
    <row r="18" s="53" customFormat="1" ht="15" customHeight="1">
      <c r="A18" s="163" t="s">
        <v>24</v>
      </c>
      <c r="B18" s="444" t="s">
        <v>182</v>
      </c>
      <c r="C18" s="444"/>
      <c r="D18" s="164">
        <v>2</v>
      </c>
      <c r="E18" s="164"/>
      <c r="F18" s="164"/>
      <c r="G18" s="164"/>
      <c r="H18" s="166">
        <v>2</v>
      </c>
      <c r="I18" s="184" t="s">
        <v>571</v>
      </c>
      <c r="J18"/>
      <c r="K18"/>
      <c r="L18"/>
      <c r="M18"/>
      <c r="N18"/>
    </row>
    <row r="19" s="53" customFormat="1" ht="15" customHeight="1">
      <c r="A19" s="163" t="s">
        <v>25</v>
      </c>
      <c r="B19" s="444" t="s">
        <v>182</v>
      </c>
      <c r="C19" s="444" t="s">
        <v>585</v>
      </c>
      <c r="D19" s="164">
        <v>2</v>
      </c>
      <c r="E19" s="164"/>
      <c r="F19" s="164"/>
      <c r="G19" s="183">
        <v>0.5</v>
      </c>
      <c r="H19" s="166">
        <v>1</v>
      </c>
      <c r="I19" s="445" t="s">
        <v>572</v>
      </c>
      <c r="J19"/>
      <c r="K19"/>
      <c r="L19"/>
      <c r="M19"/>
      <c r="N19"/>
    </row>
    <row r="20" s="53" customFormat="1" ht="15" customHeight="1">
      <c r="A20" s="163" t="s">
        <v>26</v>
      </c>
      <c r="B20" s="444" t="s">
        <v>182</v>
      </c>
      <c r="C20" s="444"/>
      <c r="D20" s="164">
        <v>2</v>
      </c>
      <c r="E20" s="164"/>
      <c r="F20" s="183"/>
      <c r="G20" s="183"/>
      <c r="H20" s="166">
        <v>2</v>
      </c>
      <c r="I20" s="184" t="s">
        <v>573</v>
      </c>
      <c r="J20"/>
      <c r="K20"/>
      <c r="L20"/>
      <c r="M20"/>
      <c r="N20"/>
    </row>
    <row r="21" s="53" customFormat="1" ht="15" customHeight="1">
      <c r="A21" s="163" t="s">
        <v>27</v>
      </c>
      <c r="B21" s="444" t="s">
        <v>182</v>
      </c>
      <c r="C21" s="473"/>
      <c r="D21" s="164">
        <v>2</v>
      </c>
      <c r="E21" s="164"/>
      <c r="F21" s="183"/>
      <c r="G21" s="183"/>
      <c r="H21" s="166">
        <v>2</v>
      </c>
      <c r="I21" s="184" t="s">
        <v>372</v>
      </c>
      <c r="J21"/>
      <c r="K21"/>
      <c r="L21"/>
      <c r="M21"/>
      <c r="N21"/>
    </row>
    <row r="22" s="53" customFormat="1" ht="14.25" customHeight="1">
      <c r="A22" s="163" t="s">
        <v>28</v>
      </c>
      <c r="B22" s="444" t="s">
        <v>182</v>
      </c>
      <c r="C22" s="444"/>
      <c r="D22" s="164">
        <v>2</v>
      </c>
      <c r="E22" s="164"/>
      <c r="F22" s="164"/>
      <c r="G22" s="183"/>
      <c r="H22" s="166">
        <v>2</v>
      </c>
      <c r="I22" s="184" t="s">
        <v>373</v>
      </c>
      <c r="J22"/>
      <c r="K22"/>
      <c r="L22"/>
      <c r="M22"/>
      <c r="N22"/>
    </row>
    <row r="23" s="53" customFormat="1" ht="15" customHeight="1">
      <c r="A23" s="163" t="s">
        <v>29</v>
      </c>
      <c r="B23" s="444" t="s">
        <v>182</v>
      </c>
      <c r="C23" s="239"/>
      <c r="D23" s="164">
        <v>2</v>
      </c>
      <c r="E23" s="164"/>
      <c r="F23" s="164"/>
      <c r="G23" s="164"/>
      <c r="H23" s="166">
        <v>2</v>
      </c>
      <c r="I23" s="184" t="s">
        <v>586</v>
      </c>
      <c r="J23"/>
      <c r="K23"/>
      <c r="L23"/>
      <c r="M23"/>
      <c r="N23"/>
    </row>
    <row r="24" s="185" customFormat="1" ht="15" customHeight="1">
      <c r="A24" s="163" t="s">
        <v>30</v>
      </c>
      <c r="B24" s="444" t="s">
        <v>182</v>
      </c>
      <c r="C24" s="444"/>
      <c r="D24" s="164">
        <v>2</v>
      </c>
      <c r="E24" s="164"/>
      <c r="F24" s="183"/>
      <c r="G24" s="164"/>
      <c r="H24" s="166">
        <v>2</v>
      </c>
      <c r="I24" s="445" t="s">
        <v>613</v>
      </c>
      <c r="J24"/>
      <c r="K24"/>
      <c r="L24"/>
      <c r="M24"/>
      <c r="N24"/>
    </row>
    <row r="25" s="53" customFormat="1" ht="15" customHeight="1">
      <c r="A25" s="163" t="s">
        <v>31</v>
      </c>
      <c r="B25" s="444" t="s">
        <v>182</v>
      </c>
      <c r="C25" s="444"/>
      <c r="D25" s="164">
        <v>2</v>
      </c>
      <c r="E25" s="164"/>
      <c r="F25" s="183"/>
      <c r="G25" s="164"/>
      <c r="H25" s="166">
        <v>2</v>
      </c>
      <c r="I25" s="184" t="s">
        <v>575</v>
      </c>
      <c r="J25"/>
      <c r="K25"/>
      <c r="L25"/>
      <c r="M25"/>
      <c r="N25"/>
    </row>
    <row r="26" s="53" customFormat="1" ht="15" customHeight="1">
      <c r="A26" s="163" t="s">
        <v>32</v>
      </c>
      <c r="B26" s="444" t="s">
        <v>182</v>
      </c>
      <c r="C26" s="444"/>
      <c r="D26" s="164">
        <v>2</v>
      </c>
      <c r="E26" s="164"/>
      <c r="F26" s="164"/>
      <c r="G26" s="164"/>
      <c r="H26" s="166">
        <v>2</v>
      </c>
      <c r="I26" s="184" t="s">
        <v>587</v>
      </c>
      <c r="J26"/>
      <c r="K26"/>
      <c r="L26"/>
      <c r="M26"/>
      <c r="N26"/>
    </row>
    <row r="27" s="53" customFormat="1" ht="15" customHeight="1">
      <c r="A27" s="163" t="s">
        <v>33</v>
      </c>
      <c r="B27" s="444" t="s">
        <v>182</v>
      </c>
      <c r="C27" s="239"/>
      <c r="D27" s="164">
        <v>2</v>
      </c>
      <c r="E27" s="164"/>
      <c r="F27" s="164"/>
      <c r="G27" s="164"/>
      <c r="H27" s="166">
        <v>2</v>
      </c>
      <c r="I27" s="184" t="s">
        <v>577</v>
      </c>
      <c r="J27"/>
      <c r="K27"/>
      <c r="L27"/>
      <c r="M27"/>
      <c r="N27"/>
    </row>
    <row r="28">
      <c r="H28"/>
      <c r="I28"/>
      <c r="J28"/>
      <c r="K28"/>
      <c r="L28"/>
      <c r="M28"/>
      <c r="N28"/>
    </row>
    <row r="29" ht="14.25">
      <c r="H29"/>
      <c r="I29"/>
      <c r="J29"/>
      <c r="K29"/>
      <c r="L29"/>
      <c r="M29"/>
      <c r="N29"/>
    </row>
    <row r="30" ht="14.25">
      <c r="H30"/>
      <c r="I30"/>
      <c r="J30"/>
      <c r="K30"/>
      <c r="L30"/>
      <c r="M30"/>
      <c r="N30"/>
    </row>
    <row r="31" ht="14.25">
      <c r="J31"/>
    </row>
    <row r="32" ht="14.25">
      <c r="J32"/>
    </row>
    <row r="33" ht="14.25">
      <c r="J33"/>
    </row>
  </sheetData>
  <autoFilter ref="A6:D27"/>
  <mergeCells count="11">
    <mergeCell ref="A1:I1"/>
    <mergeCell ref="A2:I2"/>
    <mergeCell ref="A3:A5"/>
    <mergeCell ref="C3:C5"/>
    <mergeCell ref="D3:H3"/>
    <mergeCell ref="I3:I5"/>
    <mergeCell ref="D4:D5"/>
    <mergeCell ref="E4:E5"/>
    <mergeCell ref="F4:F5"/>
    <mergeCell ref="G4:G5"/>
    <mergeCell ref="H4:H5"/>
  </mergeCells>
  <dataValidations count="1" disablePrompts="0">
    <dataValidation sqref="F24:F25 G9 F12 G22 G14 F20:G21 G19" type="list" allowBlank="1" errorStyle="stop" imeMode="noControl" operator="between" showDropDown="0" showErrorMessage="1" showInputMessage="1"/>
  </dataValidations>
  <hyperlinks>
    <hyperlink r:id="rId1" ref="I7"/>
    <hyperlink r:id="rId2" ref="I8"/>
    <hyperlink r:id="rId3" ref="I9"/>
    <hyperlink r:id="rId4" ref="I10"/>
    <hyperlink r:id="rId5" ref="I11"/>
    <hyperlink r:id="rId6" ref="I14"/>
    <hyperlink r:id="rId7" ref="I15"/>
    <hyperlink r:id="rId8" ref="I16"/>
    <hyperlink r:id="rId9" ref="I17"/>
    <hyperlink r:id="rId10" ref="I18"/>
    <hyperlink r:id="rId11" ref="I19"/>
    <hyperlink r:id="rId12" ref="I20"/>
    <hyperlink r:id="rId13" ref="I22"/>
    <hyperlink r:id="rId14" ref="I23"/>
    <hyperlink r:id="rId15" ref="I25"/>
    <hyperlink r:id="rId16" ref="I26"/>
    <hyperlink r:id="rId17" ref="I27"/>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2500AC-006F-46B9-AE88-00B5001B00FA}" type="list" allowBlank="1" errorStyle="stop" imeMode="noControl" operator="between" showDropDown="0" showErrorMessage="1" showInputMessage="1">
          <x14:formula1>
            <xm:f>"0,5"</xm:f>
          </x14:formula1>
          <xm:sqref>F26:F27 F7:F11 E14:E27 F14:F19 F22:F23 G10:G12 G7:G8 E7:E12 G23:G27 G15:G18</xm:sqref>
        </x14:dataValidation>
        <x14:dataValidation xr:uid="{00E20037-00DB-43AD-94D2-001D00B60038}" type="list" allowBlank="1" errorStyle="stop" imeMode="noControl" operator="between" showDropDown="0" showErrorMessage="1" showInputMessage="1">
          <x14:formula1>
            <xm:f>$B$4:$B$5</xm:f>
          </x14:formula1>
          <xm:sqref>B6:B12 B14:B27</xm:sqref>
        </x14:dataValidation>
        <x14:dataValidation xr:uid="{006C00AD-0000-4A17-B938-007400AA007E}" type="list" allowBlank="1" errorStyle="stop" imeMode="noControl" operator="between" showDropDown="0" showErrorMessage="1" showInputMessage="1">
          <x14:formula1>
            <xm:f>#REF!</xm:f>
          </x14:formula1>
          <xm:sqref>B13</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00" workbookViewId="0">
      <selection activeCell="A1" activeCellId="0" sqref="A1:I1"/>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customWidth="1" min="7" max="7" style="1" width="10.85546875"/>
    <col min="8" max="16384" style="1" width="8.85546875"/>
  </cols>
  <sheetData>
    <row r="1" s="142" customFormat="1" ht="28.5" customHeight="1">
      <c r="A1" s="319" t="s">
        <v>614</v>
      </c>
      <c r="B1" s="319"/>
      <c r="C1" s="319"/>
      <c r="D1" s="319"/>
      <c r="E1" s="470"/>
      <c r="F1" s="470"/>
      <c r="G1" s="470"/>
      <c r="H1" s="470"/>
      <c r="I1" s="470"/>
    </row>
    <row r="2" s="142" customFormat="1" ht="27" customHeight="1">
      <c r="A2" s="462" t="s">
        <v>196</v>
      </c>
      <c r="B2" s="463"/>
      <c r="C2" s="463"/>
      <c r="D2" s="463"/>
      <c r="E2" s="1"/>
      <c r="F2" s="1"/>
      <c r="G2" s="1"/>
      <c r="H2" s="1"/>
      <c r="I2" s="1"/>
    </row>
    <row r="3" ht="42.75" customHeight="1">
      <c r="A3" s="188" t="s">
        <v>0</v>
      </c>
      <c r="B3" s="189" t="s">
        <v>195</v>
      </c>
      <c r="C3" s="188" t="s">
        <v>258</v>
      </c>
      <c r="D3" s="189" t="s">
        <v>615</v>
      </c>
      <c r="E3" s="241"/>
      <c r="F3" s="241"/>
      <c r="G3" s="241"/>
      <c r="H3" s="241"/>
      <c r="I3" s="471" t="s">
        <v>535</v>
      </c>
      <c r="J3"/>
      <c r="K3"/>
      <c r="L3"/>
      <c r="M3"/>
      <c r="N3"/>
      <c r="O3"/>
      <c r="P3"/>
      <c r="Q3"/>
      <c r="R3"/>
      <c r="S3"/>
      <c r="T3"/>
      <c r="U3"/>
      <c r="V3"/>
      <c r="W3"/>
      <c r="X3"/>
      <c r="Y3"/>
      <c r="Z3"/>
      <c r="AA3"/>
      <c r="AB3"/>
      <c r="AC3"/>
      <c r="AD3"/>
      <c r="AE3"/>
      <c r="AF3"/>
      <c r="AG3"/>
      <c r="AH3"/>
      <c r="AI3"/>
      <c r="AJ3"/>
      <c r="AK3"/>
      <c r="AL3"/>
      <c r="AM3"/>
      <c r="AN3"/>
      <c r="AO3"/>
      <c r="AP3"/>
      <c r="AQ3"/>
      <c r="AR3"/>
      <c r="AS3"/>
      <c r="AT3"/>
      <c r="AU3"/>
      <c r="AV3"/>
      <c r="AW3"/>
      <c r="AX3"/>
    </row>
    <row r="4" ht="15.75" customHeight="1">
      <c r="A4" s="190"/>
      <c r="B4" s="465" t="s">
        <v>182</v>
      </c>
      <c r="C4" s="188"/>
      <c r="D4" s="188" t="s">
        <v>261</v>
      </c>
      <c r="E4" s="188" t="s">
        <v>262</v>
      </c>
      <c r="F4" s="188" t="s">
        <v>263</v>
      </c>
      <c r="G4" s="188" t="s">
        <v>558</v>
      </c>
      <c r="H4" s="189" t="s">
        <v>5</v>
      </c>
      <c r="I4" s="471"/>
      <c r="J4"/>
      <c r="K4"/>
      <c r="L4"/>
      <c r="M4"/>
      <c r="N4"/>
      <c r="O4"/>
      <c r="P4"/>
      <c r="Q4"/>
      <c r="R4"/>
      <c r="S4"/>
      <c r="T4"/>
      <c r="U4"/>
      <c r="V4"/>
      <c r="W4"/>
      <c r="X4"/>
      <c r="Y4"/>
      <c r="Z4"/>
      <c r="AA4"/>
      <c r="AB4"/>
      <c r="AC4"/>
      <c r="AD4"/>
      <c r="AE4"/>
      <c r="AF4"/>
      <c r="AG4"/>
      <c r="AH4"/>
      <c r="AI4"/>
      <c r="AJ4"/>
      <c r="AK4"/>
      <c r="AL4"/>
      <c r="AM4"/>
      <c r="AN4"/>
      <c r="AO4"/>
      <c r="AP4"/>
      <c r="AQ4"/>
      <c r="AR4"/>
      <c r="AS4"/>
      <c r="AT4"/>
      <c r="AU4"/>
      <c r="AV4"/>
      <c r="AW4"/>
      <c r="AX4"/>
    </row>
    <row r="5" ht="24" customHeight="1">
      <c r="A5" s="190"/>
      <c r="B5" s="465" t="s">
        <v>178</v>
      </c>
      <c r="C5" s="188"/>
      <c r="D5" s="188"/>
      <c r="E5" s="241"/>
      <c r="F5" s="464"/>
      <c r="G5" s="464"/>
      <c r="H5" s="472"/>
      <c r="I5" s="471"/>
      <c r="J5"/>
      <c r="K5"/>
      <c r="L5"/>
      <c r="M5"/>
      <c r="N5"/>
      <c r="O5"/>
      <c r="P5"/>
      <c r="Q5"/>
      <c r="R5"/>
      <c r="S5"/>
      <c r="T5"/>
      <c r="U5"/>
      <c r="V5"/>
      <c r="W5"/>
      <c r="X5"/>
      <c r="Y5"/>
      <c r="Z5"/>
      <c r="AA5"/>
      <c r="AB5"/>
      <c r="AC5"/>
      <c r="AD5"/>
      <c r="AE5"/>
      <c r="AF5"/>
      <c r="AG5"/>
      <c r="AH5"/>
      <c r="AI5"/>
      <c r="AJ5"/>
      <c r="AK5"/>
      <c r="AL5"/>
      <c r="AM5"/>
      <c r="AN5"/>
      <c r="AO5"/>
      <c r="AP5"/>
      <c r="AQ5"/>
      <c r="AR5"/>
      <c r="AS5"/>
      <c r="AT5"/>
      <c r="AU5"/>
      <c r="AV5"/>
      <c r="AW5"/>
      <c r="AX5"/>
    </row>
    <row r="6" s="1" customFormat="1" ht="21" hidden="1">
      <c r="A6" s="160" t="s">
        <v>38</v>
      </c>
      <c r="B6" s="159"/>
      <c r="C6" s="160"/>
      <c r="D6" s="160"/>
      <c r="E6" s="160"/>
      <c r="F6" s="160"/>
      <c r="G6" s="160"/>
      <c r="H6" s="161"/>
      <c r="I6" s="162"/>
      <c r="J6"/>
      <c r="K6"/>
      <c r="L6"/>
      <c r="M6"/>
      <c r="N6"/>
      <c r="O6"/>
      <c r="P6"/>
      <c r="Q6"/>
      <c r="R6"/>
      <c r="S6"/>
      <c r="T6"/>
      <c r="U6"/>
      <c r="V6"/>
      <c r="W6"/>
      <c r="X6"/>
      <c r="Y6"/>
      <c r="Z6"/>
      <c r="AA6"/>
      <c r="AB6"/>
      <c r="AC6"/>
      <c r="AD6"/>
      <c r="AE6"/>
      <c r="AF6"/>
      <c r="AG6"/>
      <c r="AH6"/>
      <c r="AI6"/>
      <c r="AJ6"/>
      <c r="AK6"/>
      <c r="AL6"/>
      <c r="AM6"/>
      <c r="AN6"/>
      <c r="AO6"/>
      <c r="AP6"/>
      <c r="AQ6"/>
      <c r="AR6"/>
      <c r="AS6"/>
      <c r="AT6"/>
      <c r="AU6"/>
      <c r="AV6"/>
      <c r="AW6"/>
      <c r="AX6"/>
    </row>
    <row r="7" s="185" customFormat="1" ht="15" customHeight="1">
      <c r="A7" s="163" t="s">
        <v>13</v>
      </c>
      <c r="B7" s="467" t="s">
        <v>182</v>
      </c>
      <c r="C7" s="444"/>
      <c r="D7" s="164">
        <v>2</v>
      </c>
      <c r="E7" s="164"/>
      <c r="F7" s="164"/>
      <c r="G7" s="164"/>
      <c r="H7" s="166">
        <v>2</v>
      </c>
      <c r="I7" s="195" t="s">
        <v>580</v>
      </c>
      <c r="J7"/>
      <c r="K7"/>
      <c r="L7"/>
      <c r="M7"/>
      <c r="N7"/>
      <c r="O7"/>
      <c r="P7"/>
      <c r="Q7"/>
      <c r="R7"/>
      <c r="S7"/>
      <c r="T7"/>
      <c r="U7"/>
      <c r="V7"/>
      <c r="W7"/>
      <c r="X7"/>
      <c r="Y7"/>
      <c r="Z7"/>
      <c r="AA7"/>
      <c r="AB7"/>
      <c r="AC7"/>
      <c r="AD7"/>
      <c r="AE7"/>
      <c r="AF7"/>
      <c r="AG7"/>
      <c r="AH7"/>
      <c r="AI7"/>
      <c r="AJ7"/>
      <c r="AK7"/>
      <c r="AL7"/>
      <c r="AM7"/>
      <c r="AN7"/>
      <c r="AO7"/>
      <c r="AP7"/>
      <c r="AQ7"/>
      <c r="AR7"/>
      <c r="AS7"/>
      <c r="AT7"/>
      <c r="AU7"/>
      <c r="AV7"/>
      <c r="AW7"/>
      <c r="AX7"/>
    </row>
    <row r="8" s="53" customFormat="1" ht="15" customHeight="1">
      <c r="A8" s="298" t="s">
        <v>14</v>
      </c>
      <c r="B8" s="467" t="s">
        <v>182</v>
      </c>
      <c r="C8" s="444"/>
      <c r="D8" s="164">
        <v>2</v>
      </c>
      <c r="E8" s="190"/>
      <c r="F8" s="190"/>
      <c r="G8" s="190"/>
      <c r="H8" s="456">
        <v>2</v>
      </c>
      <c r="I8" s="184" t="s">
        <v>560</v>
      </c>
      <c r="J8"/>
      <c r="K8"/>
      <c r="L8"/>
      <c r="M8"/>
      <c r="N8"/>
      <c r="O8"/>
      <c r="P8"/>
      <c r="Q8"/>
      <c r="R8"/>
      <c r="S8"/>
      <c r="T8"/>
      <c r="U8"/>
      <c r="V8"/>
      <c r="W8"/>
      <c r="X8"/>
      <c r="Y8"/>
      <c r="Z8"/>
      <c r="AA8"/>
      <c r="AB8"/>
      <c r="AC8"/>
      <c r="AD8"/>
      <c r="AE8"/>
      <c r="AF8"/>
      <c r="AG8"/>
      <c r="AH8"/>
      <c r="AI8"/>
      <c r="AJ8"/>
      <c r="AK8"/>
      <c r="AL8"/>
      <c r="AM8"/>
      <c r="AN8"/>
      <c r="AO8"/>
      <c r="AP8"/>
      <c r="AQ8"/>
      <c r="AR8"/>
      <c r="AS8"/>
      <c r="AT8"/>
      <c r="AU8"/>
      <c r="AV8"/>
      <c r="AW8"/>
      <c r="AX8"/>
    </row>
    <row r="9" s="192" customFormat="1" ht="15" customHeight="1">
      <c r="A9" s="163" t="s">
        <v>15</v>
      </c>
      <c r="B9" s="467" t="s">
        <v>182</v>
      </c>
      <c r="C9" s="444"/>
      <c r="D9" s="164">
        <v>2</v>
      </c>
      <c r="E9" s="164"/>
      <c r="F9" s="164"/>
      <c r="G9" s="164"/>
      <c r="H9" s="166">
        <v>2</v>
      </c>
      <c r="I9" s="184" t="s">
        <v>561</v>
      </c>
      <c r="J9"/>
      <c r="K9"/>
      <c r="L9"/>
      <c r="M9"/>
      <c r="N9"/>
      <c r="O9"/>
      <c r="P9"/>
      <c r="Q9"/>
      <c r="R9"/>
      <c r="S9"/>
      <c r="T9"/>
      <c r="U9"/>
      <c r="V9"/>
      <c r="W9"/>
      <c r="X9"/>
      <c r="Y9"/>
      <c r="Z9"/>
      <c r="AA9"/>
      <c r="AB9"/>
      <c r="AC9"/>
      <c r="AD9"/>
      <c r="AE9"/>
      <c r="AF9"/>
      <c r="AG9"/>
      <c r="AH9"/>
      <c r="AI9"/>
      <c r="AJ9"/>
      <c r="AK9"/>
      <c r="AL9"/>
      <c r="AM9"/>
      <c r="AN9"/>
      <c r="AO9"/>
      <c r="AP9"/>
      <c r="AQ9"/>
      <c r="AR9"/>
      <c r="AS9"/>
      <c r="AT9"/>
      <c r="AU9"/>
      <c r="AV9"/>
      <c r="AW9"/>
      <c r="AX9"/>
    </row>
    <row r="10" s="185" customFormat="1" ht="15" customHeight="1">
      <c r="A10" s="163" t="s">
        <v>16</v>
      </c>
      <c r="B10" s="467" t="s">
        <v>182</v>
      </c>
      <c r="C10" s="239"/>
      <c r="D10" s="164">
        <v>2</v>
      </c>
      <c r="E10" s="164"/>
      <c r="F10" s="164"/>
      <c r="G10" s="164"/>
      <c r="H10" s="166">
        <v>2</v>
      </c>
      <c r="I10" s="184" t="s">
        <v>581</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row>
    <row r="11" s="171" customFormat="1" ht="15" customHeight="1">
      <c r="A11" s="163" t="s">
        <v>17</v>
      </c>
      <c r="B11" s="467" t="s">
        <v>182</v>
      </c>
      <c r="C11" s="239"/>
      <c r="D11" s="164">
        <v>2</v>
      </c>
      <c r="E11" s="164"/>
      <c r="F11" s="164"/>
      <c r="G11" s="164"/>
      <c r="H11" s="166">
        <v>2</v>
      </c>
      <c r="I11" s="184" t="s">
        <v>582</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row>
    <row r="12" s="53" customFormat="1" ht="15" customHeight="1">
      <c r="A12" s="163" t="s">
        <v>18</v>
      </c>
      <c r="B12" s="467" t="s">
        <v>182</v>
      </c>
      <c r="C12" s="444"/>
      <c r="D12" s="164">
        <v>2</v>
      </c>
      <c r="E12" s="164"/>
      <c r="F12" s="164"/>
      <c r="G12" s="164"/>
      <c r="H12" s="166">
        <v>2</v>
      </c>
      <c r="I12" s="445" t="s">
        <v>616</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row>
    <row r="13" s="1" customFormat="1" ht="15" hidden="1" customHeight="1">
      <c r="A13" s="175" t="s">
        <v>19</v>
      </c>
      <c r="B13" s="455"/>
      <c r="C13" s="450"/>
      <c r="D13" s="177"/>
      <c r="E13" s="177"/>
      <c r="F13" s="178"/>
      <c r="G13" s="178"/>
      <c r="H13" s="178"/>
      <c r="I13" s="476"/>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row>
    <row r="14" s="185" customFormat="1" ht="15" customHeight="1">
      <c r="A14" s="163" t="s">
        <v>20</v>
      </c>
      <c r="B14" s="444" t="s">
        <v>182</v>
      </c>
      <c r="C14" s="473"/>
      <c r="D14" s="164">
        <v>2</v>
      </c>
      <c r="E14" s="164"/>
      <c r="F14" s="164"/>
      <c r="G14" s="164"/>
      <c r="H14" s="166">
        <v>2</v>
      </c>
      <c r="I14" s="445" t="s">
        <v>566</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53" customFormat="1" ht="15" customHeight="1">
      <c r="A15" s="163" t="s">
        <v>21</v>
      </c>
      <c r="B15" s="444" t="s">
        <v>182</v>
      </c>
      <c r="C15" s="444"/>
      <c r="D15" s="164">
        <v>2</v>
      </c>
      <c r="E15" s="164"/>
      <c r="F15" s="164"/>
      <c r="G15" s="164"/>
      <c r="H15" s="166">
        <v>2</v>
      </c>
      <c r="I15" s="184" t="s">
        <v>567</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row>
    <row r="16" s="53" customFormat="1" ht="15" customHeight="1">
      <c r="A16" s="163" t="s">
        <v>22</v>
      </c>
      <c r="B16" s="444" t="s">
        <v>182</v>
      </c>
      <c r="C16" s="444"/>
      <c r="D16" s="164">
        <v>2</v>
      </c>
      <c r="E16" s="164"/>
      <c r="F16" s="164"/>
      <c r="G16" s="164"/>
      <c r="H16" s="166">
        <v>2</v>
      </c>
      <c r="I16" s="184" t="s">
        <v>569</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171" customFormat="1" ht="15" customHeight="1">
      <c r="A17" s="163" t="s">
        <v>23</v>
      </c>
      <c r="B17" s="444" t="s">
        <v>182</v>
      </c>
      <c r="C17" s="444"/>
      <c r="D17" s="164">
        <v>2</v>
      </c>
      <c r="E17" s="164"/>
      <c r="F17" s="164"/>
      <c r="G17" s="164"/>
      <c r="H17" s="166">
        <v>2</v>
      </c>
      <c r="I17" s="184" t="s">
        <v>570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53" customFormat="1" ht="15" customHeight="1">
      <c r="A18" s="163" t="s">
        <v>24</v>
      </c>
      <c r="B18" s="444" t="s">
        <v>182</v>
      </c>
      <c r="C18" s="444"/>
      <c r="D18" s="164">
        <v>2</v>
      </c>
      <c r="E18" s="164"/>
      <c r="F18" s="164"/>
      <c r="G18" s="164"/>
      <c r="H18" s="166">
        <v>2</v>
      </c>
      <c r="I18" s="184" t="s">
        <v>571</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53" customFormat="1" ht="15" customHeight="1">
      <c r="A19" s="163" t="s">
        <v>25</v>
      </c>
      <c r="B19" s="444" t="s">
        <v>182</v>
      </c>
      <c r="C19" s="444"/>
      <c r="D19" s="164">
        <v>2</v>
      </c>
      <c r="E19" s="164"/>
      <c r="F19" s="164"/>
      <c r="G19" s="164"/>
      <c r="H19" s="166">
        <v>2</v>
      </c>
      <c r="I19" s="445" t="s">
        <v>572</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53" customFormat="1" ht="15" customHeight="1">
      <c r="A20" s="163" t="s">
        <v>26</v>
      </c>
      <c r="B20" s="444" t="s">
        <v>182</v>
      </c>
      <c r="C20" s="444"/>
      <c r="D20" s="164">
        <v>2</v>
      </c>
      <c r="E20" s="164"/>
      <c r="F20" s="164"/>
      <c r="G20" s="164"/>
      <c r="H20" s="166">
        <v>2</v>
      </c>
      <c r="I20" s="184" t="s">
        <v>617</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53" customFormat="1" ht="15" customHeight="1">
      <c r="A21" s="163" t="s">
        <v>27</v>
      </c>
      <c r="B21" s="444" t="s">
        <v>182</v>
      </c>
      <c r="C21" s="473"/>
      <c r="D21" s="164">
        <v>2</v>
      </c>
      <c r="E21" s="164"/>
      <c r="F21" s="183"/>
      <c r="G21" s="183"/>
      <c r="H21" s="166">
        <v>2</v>
      </c>
      <c r="I21" s="184" t="s">
        <v>372</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53" customFormat="1" ht="15" customHeight="1">
      <c r="A22" s="163" t="s">
        <v>28</v>
      </c>
      <c r="B22" s="444" t="s">
        <v>182</v>
      </c>
      <c r="C22" s="444" t="s">
        <v>592</v>
      </c>
      <c r="D22" s="164">
        <v>2</v>
      </c>
      <c r="E22" s="164"/>
      <c r="F22" s="164"/>
      <c r="G22" s="183">
        <v>0.5</v>
      </c>
      <c r="H22" s="166">
        <v>1</v>
      </c>
      <c r="I22" s="184" t="s">
        <v>373</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23" s="53" customFormat="1" ht="15" customHeight="1">
      <c r="A23" s="163" t="s">
        <v>29</v>
      </c>
      <c r="B23" s="444" t="s">
        <v>182</v>
      </c>
      <c r="C23" s="481"/>
      <c r="D23" s="164">
        <v>2</v>
      </c>
      <c r="E23" s="164"/>
      <c r="F23" s="164"/>
      <c r="G23" s="164"/>
      <c r="H23" s="166">
        <v>2</v>
      </c>
      <c r="I23" s="184" t="s">
        <v>586</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185" customFormat="1" ht="15" customHeight="1">
      <c r="A24" s="163" t="s">
        <v>30</v>
      </c>
      <c r="B24" s="444" t="s">
        <v>182</v>
      </c>
      <c r="C24" s="444"/>
      <c r="D24" s="164">
        <v>2</v>
      </c>
      <c r="E24" s="164"/>
      <c r="F24" s="183"/>
      <c r="G24" s="164"/>
      <c r="H24" s="166">
        <v>2</v>
      </c>
      <c r="I24" s="445" t="s">
        <v>613</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53" customFormat="1" ht="15" customHeight="1">
      <c r="A25" s="163" t="s">
        <v>31</v>
      </c>
      <c r="B25" s="444" t="s">
        <v>182</v>
      </c>
      <c r="C25" s="444"/>
      <c r="D25" s="164">
        <v>2</v>
      </c>
      <c r="E25" s="164"/>
      <c r="F25" s="183"/>
      <c r="G25" s="164"/>
      <c r="H25" s="166">
        <v>2</v>
      </c>
      <c r="I25" s="184" t="s">
        <v>575</v>
      </c>
      <c r="J25" s="180"/>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53" customFormat="1" ht="15" customHeight="1">
      <c r="A26" s="163" t="s">
        <v>32</v>
      </c>
      <c r="B26" s="444" t="s">
        <v>182</v>
      </c>
      <c r="C26" s="444"/>
      <c r="D26" s="164">
        <v>2</v>
      </c>
      <c r="E26" s="164"/>
      <c r="F26" s="164"/>
      <c r="G26" s="164"/>
      <c r="H26" s="166">
        <v>2</v>
      </c>
      <c r="I26" s="184" t="s">
        <v>587</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row>
    <row r="27" s="53" customFormat="1" ht="15" customHeight="1">
      <c r="A27" s="163" t="s">
        <v>33</v>
      </c>
      <c r="B27" s="444" t="s">
        <v>182</v>
      </c>
      <c r="C27" s="239"/>
      <c r="D27" s="164">
        <v>2</v>
      </c>
      <c r="E27" s="164"/>
      <c r="F27" s="164"/>
      <c r="G27" s="164"/>
      <c r="H27" s="166">
        <v>2</v>
      </c>
      <c r="I27" s="184" t="s">
        <v>577</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row>
    <row r="28" s="53" customFormat="1">
      <c r="A28"/>
      <c r="B28" s="180"/>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row>
    <row r="29" ht="14.25">
      <c r="A29"/>
      <c r="B29" s="180"/>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row>
    <row r="30" ht="14.25">
      <c r="A30"/>
      <c r="B30" s="180"/>
      <c r="C30"/>
      <c r="D30"/>
      <c r="E30"/>
      <c r="F30"/>
      <c r="G30"/>
      <c r="H30"/>
      <c r="I30"/>
      <c r="J30"/>
      <c r="K30"/>
      <c r="L30"/>
    </row>
    <row r="31" ht="14.25">
      <c r="A31"/>
      <c r="B31" s="180"/>
      <c r="C31"/>
      <c r="D31"/>
      <c r="E31"/>
      <c r="F31"/>
      <c r="G31"/>
      <c r="H31"/>
      <c r="I31"/>
      <c r="J31"/>
      <c r="K31"/>
      <c r="L31"/>
    </row>
    <row r="32" ht="14.25">
      <c r="A32"/>
      <c r="B32" s="180"/>
      <c r="C32"/>
      <c r="D32"/>
      <c r="E32"/>
      <c r="F32"/>
      <c r="G32"/>
      <c r="H32"/>
      <c r="I32"/>
      <c r="J32"/>
      <c r="K32"/>
      <c r="L32"/>
    </row>
    <row r="33" ht="14.25">
      <c r="A33"/>
      <c r="B33" s="180"/>
      <c r="C33"/>
      <c r="D33"/>
      <c r="E33"/>
      <c r="F33"/>
      <c r="G33"/>
      <c r="H33"/>
      <c r="I33"/>
      <c r="J33"/>
      <c r="K33"/>
      <c r="L33"/>
    </row>
  </sheetData>
  <autoFilter ref="A6:D27"/>
  <mergeCells count="11">
    <mergeCell ref="A1:I1"/>
    <mergeCell ref="A2:I2"/>
    <mergeCell ref="A3:A5"/>
    <mergeCell ref="C3:C5"/>
    <mergeCell ref="D3:H3"/>
    <mergeCell ref="I3:I5"/>
    <mergeCell ref="D4:D5"/>
    <mergeCell ref="E4:E5"/>
    <mergeCell ref="F4:F5"/>
    <mergeCell ref="G4:G5"/>
    <mergeCell ref="H4:H5"/>
  </mergeCells>
  <dataValidations count="1" disablePrompts="0">
    <dataValidation sqref="F24:F25 F21:G21 G22" type="list" allowBlank="1" errorStyle="stop" imeMode="noControl" operator="between" showDropDown="0" showErrorMessage="1" showInputMessage="1"/>
  </dataValidations>
  <hyperlinks>
    <hyperlink r:id="rId1" ref="I7"/>
    <hyperlink r:id="rId2" ref="I8"/>
    <hyperlink r:id="rId3" ref="I9"/>
    <hyperlink r:id="rId4" ref="I10"/>
    <hyperlink r:id="rId5" ref="I11"/>
    <hyperlink r:id="rId6" ref="I14"/>
    <hyperlink r:id="rId7" ref="I15"/>
    <hyperlink r:id="rId8" ref="I16"/>
    <hyperlink r:id="rId9" ref="I17"/>
    <hyperlink r:id="rId10" ref="I18"/>
    <hyperlink r:id="rId11" ref="I19"/>
    <hyperlink r:id="rId12" ref="I20"/>
    <hyperlink r:id="rId13" ref="I22"/>
    <hyperlink r:id="rId14" ref="I23"/>
    <hyperlink r:id="rId15" ref="I26"/>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6F0075-00C9-4074-9020-00BC00A9006E}" type="list" allowBlank="1" errorStyle="stop" imeMode="noControl" operator="between" showDropDown="0" showErrorMessage="1" showInputMessage="1">
          <x14:formula1>
            <xm:f>"0,5"</xm:f>
          </x14:formula1>
          <xm:sqref>F26:F27 E7:G12 E14:E27 F22:F23 F14:G20 G23:G27</xm:sqref>
        </x14:dataValidation>
        <x14:dataValidation xr:uid="{00D200C3-0050-489A-A8EE-00A4002A00E4}" type="list" allowBlank="1" errorStyle="stop" imeMode="noControl" operator="between" showDropDown="0" showErrorMessage="1" showInputMessage="1">
          <x14:formula1>
            <xm:f>$B$4:$B$5</xm:f>
          </x14:formula1>
          <xm:sqref>B6:B12 B14:B27</xm:sqref>
        </x14:dataValidation>
        <x14:dataValidation xr:uid="{00390096-0005-41BB-8E08-00CE00E00006}" type="list" allowBlank="1" errorStyle="stop" imeMode="noControl" operator="between" showDropDown="0" showErrorMessage="1" showInputMessage="1">
          <x14:formula1>
            <xm:f>#REF!</xm:f>
          </x14:formula1>
          <xm:sqref>B13</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00" workbookViewId="0">
      <selection activeCell="A1" activeCellId="0" sqref="A1:I1"/>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9"/>
    <col customWidth="1" min="6" max="6" style="1" width="11.140625"/>
    <col customWidth="1" min="7" max="7" style="1" width="10.85546875"/>
    <col min="8" max="16384" style="1" width="8.85546875"/>
  </cols>
  <sheetData>
    <row r="1" s="142" customFormat="1" ht="15" customHeight="1">
      <c r="A1" s="319" t="s">
        <v>618</v>
      </c>
      <c r="B1" s="319"/>
      <c r="C1" s="319"/>
      <c r="D1" s="319"/>
      <c r="E1" s="470"/>
      <c r="F1" s="470"/>
      <c r="G1" s="470"/>
      <c r="H1" s="470"/>
      <c r="I1" s="470"/>
    </row>
    <row r="2" s="142" customFormat="1" ht="98.25" customHeight="1">
      <c r="A2" s="462" t="s">
        <v>202</v>
      </c>
      <c r="B2" s="463"/>
      <c r="C2" s="463"/>
      <c r="D2" s="463"/>
      <c r="E2" s="1"/>
      <c r="F2" s="1"/>
      <c r="G2" s="1"/>
      <c r="H2" s="1"/>
      <c r="I2" s="1"/>
    </row>
    <row r="3" ht="28.5" customHeight="1">
      <c r="A3" s="188" t="s">
        <v>0</v>
      </c>
      <c r="B3" s="189" t="s">
        <v>201</v>
      </c>
      <c r="C3" s="188" t="s">
        <v>258</v>
      </c>
      <c r="D3" s="189" t="s">
        <v>619</v>
      </c>
      <c r="E3" s="241"/>
      <c r="F3" s="241"/>
      <c r="G3" s="241"/>
      <c r="H3" s="241"/>
      <c r="I3" s="471" t="s">
        <v>535</v>
      </c>
    </row>
    <row r="4" ht="15.75" customHeight="1">
      <c r="A4" s="190"/>
      <c r="B4" s="465" t="s">
        <v>52</v>
      </c>
      <c r="C4" s="188"/>
      <c r="D4" s="188" t="s">
        <v>261</v>
      </c>
      <c r="E4" s="188" t="s">
        <v>262</v>
      </c>
      <c r="F4" s="188" t="s">
        <v>263</v>
      </c>
      <c r="G4" s="188" t="s">
        <v>558</v>
      </c>
      <c r="H4" s="189" t="s">
        <v>5</v>
      </c>
      <c r="I4" s="471"/>
    </row>
    <row r="5" ht="20.25" customHeight="1">
      <c r="A5" s="190"/>
      <c r="B5" s="465" t="s">
        <v>81</v>
      </c>
      <c r="C5" s="188"/>
      <c r="D5" s="188"/>
      <c r="E5" s="241"/>
      <c r="F5" s="464"/>
      <c r="G5" s="464"/>
      <c r="H5" s="472"/>
      <c r="I5" s="471"/>
      <c r="J5" s="482"/>
    </row>
    <row r="6" s="1" customFormat="1" ht="21" hidden="1">
      <c r="A6" s="160" t="s">
        <v>38</v>
      </c>
      <c r="B6" s="159"/>
      <c r="C6" s="160"/>
      <c r="D6" s="160"/>
      <c r="E6" s="160"/>
      <c r="F6" s="160"/>
      <c r="G6" s="160"/>
      <c r="H6" s="161"/>
      <c r="I6" s="162"/>
    </row>
    <row r="7" s="52" customFormat="1" ht="15" customHeight="1">
      <c r="A7" s="163" t="s">
        <v>13</v>
      </c>
      <c r="B7" s="467" t="s">
        <v>52</v>
      </c>
      <c r="C7" s="477"/>
      <c r="D7" s="164">
        <v>2</v>
      </c>
      <c r="E7" s="164"/>
      <c r="F7" s="164"/>
      <c r="G7" s="164"/>
      <c r="H7" s="166">
        <v>2</v>
      </c>
      <c r="I7" s="195" t="s">
        <v>620</v>
      </c>
      <c r="J7" s="483"/>
      <c r="K7" s="484"/>
    </row>
    <row r="8" s="1" customFormat="1" ht="15" customHeight="1">
      <c r="A8" s="163" t="s">
        <v>14</v>
      </c>
      <c r="B8" s="467" t="s">
        <v>52</v>
      </c>
      <c r="C8" s="444"/>
      <c r="D8" s="164">
        <v>2</v>
      </c>
      <c r="E8" s="164"/>
      <c r="F8" s="164"/>
      <c r="G8" s="164"/>
      <c r="H8" s="166">
        <v>2</v>
      </c>
      <c r="I8" s="445" t="s">
        <v>621</v>
      </c>
      <c r="J8" s="485"/>
    </row>
    <row r="9" s="168" customFormat="1" ht="15" customHeight="1">
      <c r="A9" s="163" t="s">
        <v>15</v>
      </c>
      <c r="B9" s="467" t="s">
        <v>52</v>
      </c>
      <c r="C9" s="444"/>
      <c r="D9" s="164">
        <v>2</v>
      </c>
      <c r="E9" s="164"/>
      <c r="F9" s="164"/>
      <c r="G9" s="164"/>
      <c r="H9" s="166">
        <v>2</v>
      </c>
      <c r="I9" s="445" t="s">
        <v>622</v>
      </c>
      <c r="J9" s="486"/>
    </row>
    <row r="10" s="52" customFormat="1" ht="15" customHeight="1">
      <c r="A10" s="163" t="s">
        <v>16</v>
      </c>
      <c r="B10" s="467" t="s">
        <v>52</v>
      </c>
      <c r="C10" s="239" t="s">
        <v>623</v>
      </c>
      <c r="D10" s="164">
        <v>2</v>
      </c>
      <c r="E10" s="164"/>
      <c r="F10" s="164"/>
      <c r="G10" s="164">
        <v>0.5</v>
      </c>
      <c r="H10" s="166">
        <v>1</v>
      </c>
      <c r="I10" s="184" t="s">
        <v>624</v>
      </c>
      <c r="J10" s="52"/>
      <c r="K10" s="487"/>
      <c r="L10" s="488"/>
    </row>
    <row r="11" s="173" customFormat="1" ht="15" customHeight="1">
      <c r="A11" s="163" t="s">
        <v>17</v>
      </c>
      <c r="B11" s="467" t="s">
        <v>52</v>
      </c>
      <c r="C11" s="444"/>
      <c r="D11" s="164">
        <v>2</v>
      </c>
      <c r="E11" s="164"/>
      <c r="F11" s="164"/>
      <c r="G11" s="164"/>
      <c r="H11" s="166">
        <v>2</v>
      </c>
      <c r="I11" s="489" t="s">
        <v>625</v>
      </c>
      <c r="J11" s="173"/>
      <c r="K11" s="490"/>
    </row>
    <row r="12" s="1" customFormat="1" ht="15" customHeight="1">
      <c r="A12" s="163" t="s">
        <v>18</v>
      </c>
      <c r="B12" s="467" t="s">
        <v>81</v>
      </c>
      <c r="C12" s="239" t="s">
        <v>626</v>
      </c>
      <c r="D12" s="164">
        <v>0</v>
      </c>
      <c r="E12" s="164"/>
      <c r="F12" s="164"/>
      <c r="G12" s="164"/>
      <c r="H12" s="166">
        <v>0</v>
      </c>
      <c r="I12" s="491" t="s">
        <v>627</v>
      </c>
      <c r="J12" s="1"/>
    </row>
    <row r="13" s="1" customFormat="1" ht="15" hidden="1" customHeight="1">
      <c r="A13" s="175" t="s">
        <v>19</v>
      </c>
      <c r="B13" s="455"/>
      <c r="C13" s="450"/>
      <c r="D13" s="177"/>
      <c r="E13" s="177"/>
      <c r="F13" s="178"/>
      <c r="G13" s="178"/>
      <c r="H13" s="178"/>
      <c r="I13" s="451"/>
    </row>
    <row r="14" s="52" customFormat="1" ht="15" customHeight="1">
      <c r="A14" s="163" t="s">
        <v>20</v>
      </c>
      <c r="B14" s="444" t="s">
        <v>52</v>
      </c>
      <c r="C14" s="239" t="s">
        <v>628</v>
      </c>
      <c r="D14" s="164">
        <v>2</v>
      </c>
      <c r="E14" s="164"/>
      <c r="F14" s="164"/>
      <c r="G14" s="164">
        <v>0.5</v>
      </c>
      <c r="H14" s="166">
        <v>1</v>
      </c>
      <c r="I14" s="445" t="s">
        <v>629</v>
      </c>
      <c r="J14" s="52"/>
    </row>
    <row r="15" ht="15" customHeight="1">
      <c r="A15" s="163" t="s">
        <v>21</v>
      </c>
      <c r="B15" s="444" t="s">
        <v>81</v>
      </c>
      <c r="C15" s="444" t="s">
        <v>630</v>
      </c>
      <c r="D15" s="164">
        <v>0</v>
      </c>
      <c r="E15" s="164"/>
      <c r="F15" s="164"/>
      <c r="G15" s="164"/>
      <c r="H15" s="166">
        <v>0</v>
      </c>
      <c r="I15" s="445" t="s">
        <v>631</v>
      </c>
      <c r="J15" s="1"/>
    </row>
    <row r="16" ht="15" customHeight="1">
      <c r="A16" s="163" t="s">
        <v>22</v>
      </c>
      <c r="B16" s="444" t="s">
        <v>52</v>
      </c>
      <c r="C16" s="444"/>
      <c r="D16" s="164">
        <v>2</v>
      </c>
      <c r="E16" s="164"/>
      <c r="F16" s="164"/>
      <c r="G16" s="164"/>
      <c r="H16" s="166">
        <v>2</v>
      </c>
      <c r="I16" s="445" t="s">
        <v>632</v>
      </c>
      <c r="J16" s="1"/>
    </row>
    <row r="17" ht="15" customHeight="1">
      <c r="A17" s="163" t="s">
        <v>23</v>
      </c>
      <c r="B17" s="444" t="s">
        <v>52</v>
      </c>
      <c r="C17" s="239"/>
      <c r="D17" s="164">
        <v>2</v>
      </c>
      <c r="E17" s="164"/>
      <c r="F17" s="164"/>
      <c r="G17" s="164"/>
      <c r="H17" s="166">
        <v>2</v>
      </c>
      <c r="I17" s="445" t="s">
        <v>633</v>
      </c>
      <c r="J17" s="1"/>
    </row>
    <row r="18" ht="15" customHeight="1">
      <c r="A18" s="163" t="s">
        <v>24</v>
      </c>
      <c r="B18" s="444" t="s">
        <v>52</v>
      </c>
      <c r="C18" s="444"/>
      <c r="D18" s="164">
        <v>2</v>
      </c>
      <c r="E18" s="164"/>
      <c r="F18" s="164"/>
      <c r="G18" s="164"/>
      <c r="H18" s="166">
        <v>2</v>
      </c>
      <c r="I18" s="445" t="s">
        <v>634</v>
      </c>
      <c r="J18" s="1"/>
    </row>
    <row r="19" ht="15" customHeight="1">
      <c r="A19" s="163" t="s">
        <v>25</v>
      </c>
      <c r="B19" s="444" t="s">
        <v>52</v>
      </c>
      <c r="C19" s="444"/>
      <c r="D19" s="164">
        <v>2</v>
      </c>
      <c r="E19" s="164"/>
      <c r="F19" s="164"/>
      <c r="G19" s="164"/>
      <c r="H19" s="166">
        <v>2</v>
      </c>
      <c r="I19" s="445" t="s">
        <v>635</v>
      </c>
      <c r="J19" s="1"/>
    </row>
    <row r="20" ht="15" customHeight="1">
      <c r="A20" s="163" t="s">
        <v>26</v>
      </c>
      <c r="B20" s="444" t="s">
        <v>52</v>
      </c>
      <c r="C20" s="444"/>
      <c r="D20" s="164">
        <v>2</v>
      </c>
      <c r="E20" s="164"/>
      <c r="F20" s="164"/>
      <c r="G20" s="164"/>
      <c r="H20" s="166">
        <v>2</v>
      </c>
      <c r="I20" s="445" t="s">
        <v>636</v>
      </c>
      <c r="J20" s="1"/>
    </row>
    <row r="21" ht="15" customHeight="1">
      <c r="A21" s="163" t="s">
        <v>27</v>
      </c>
      <c r="B21" s="444" t="s">
        <v>52</v>
      </c>
      <c r="C21" s="444"/>
      <c r="D21" s="164">
        <v>2</v>
      </c>
      <c r="E21" s="164"/>
      <c r="F21" s="164"/>
      <c r="G21" s="164"/>
      <c r="H21" s="166">
        <v>2</v>
      </c>
      <c r="I21" s="445" t="s">
        <v>637</v>
      </c>
      <c r="J21" s="1"/>
    </row>
    <row r="22" ht="15" customHeight="1">
      <c r="A22" s="163" t="s">
        <v>28</v>
      </c>
      <c r="B22" s="444" t="s">
        <v>52</v>
      </c>
      <c r="C22" s="137"/>
      <c r="D22" s="164">
        <v>2</v>
      </c>
      <c r="E22" s="164"/>
      <c r="F22" s="164"/>
      <c r="G22" s="164"/>
      <c r="H22" s="166">
        <v>2</v>
      </c>
      <c r="I22" s="445" t="s">
        <v>638</v>
      </c>
      <c r="J22" s="482"/>
    </row>
    <row r="23" ht="15" customHeight="1">
      <c r="A23" s="163" t="s">
        <v>29</v>
      </c>
      <c r="B23" s="444" t="s">
        <v>81</v>
      </c>
      <c r="C23" s="444" t="s">
        <v>639</v>
      </c>
      <c r="D23" s="164">
        <v>0</v>
      </c>
      <c r="E23" s="164"/>
      <c r="F23" s="164"/>
      <c r="G23" s="164"/>
      <c r="H23" s="166">
        <v>0</v>
      </c>
      <c r="I23" s="445" t="s">
        <v>640</v>
      </c>
      <c r="J23" s="492"/>
    </row>
    <row r="24" s="52" customFormat="1" ht="15" customHeight="1">
      <c r="A24" s="163" t="s">
        <v>30</v>
      </c>
      <c r="B24" s="444" t="s">
        <v>52</v>
      </c>
      <c r="C24" s="444"/>
      <c r="D24" s="164">
        <v>2</v>
      </c>
      <c r="E24" s="164"/>
      <c r="F24" s="164"/>
      <c r="G24" s="164"/>
      <c r="H24" s="166">
        <v>2</v>
      </c>
      <c r="I24" s="445" t="s">
        <v>641</v>
      </c>
      <c r="J24" s="493"/>
    </row>
    <row r="25" ht="15" customHeight="1">
      <c r="A25" s="163" t="s">
        <v>31</v>
      </c>
      <c r="B25" s="444" t="s">
        <v>52</v>
      </c>
      <c r="C25" s="444"/>
      <c r="D25" s="164">
        <v>2</v>
      </c>
      <c r="E25" s="164"/>
      <c r="F25" s="164"/>
      <c r="G25" s="164"/>
      <c r="H25" s="166">
        <v>2</v>
      </c>
      <c r="I25" s="445" t="s">
        <v>642</v>
      </c>
      <c r="J25" s="494"/>
    </row>
    <row r="26" ht="15" customHeight="1">
      <c r="A26" s="163" t="s">
        <v>32</v>
      </c>
      <c r="B26" s="444" t="s">
        <v>52</v>
      </c>
      <c r="C26" s="239"/>
      <c r="D26" s="164">
        <v>2</v>
      </c>
      <c r="E26" s="164"/>
      <c r="F26" s="164"/>
      <c r="G26" s="164"/>
      <c r="H26" s="166">
        <v>2</v>
      </c>
      <c r="I26" s="445" t="s">
        <v>643</v>
      </c>
      <c r="J26" s="495"/>
    </row>
    <row r="27" ht="15" customHeight="1">
      <c r="A27" s="163" t="s">
        <v>33</v>
      </c>
      <c r="B27" s="444" t="s">
        <v>52</v>
      </c>
      <c r="C27" s="444"/>
      <c r="D27" s="164">
        <v>2</v>
      </c>
      <c r="E27" s="164"/>
      <c r="F27" s="164"/>
      <c r="G27" s="164"/>
      <c r="H27" s="166">
        <v>2</v>
      </c>
      <c r="I27" s="445" t="s">
        <v>644</v>
      </c>
      <c r="J27" s="496"/>
    </row>
    <row r="28">
      <c r="H28" s="1"/>
      <c r="I28" s="1"/>
    </row>
  </sheetData>
  <autoFilter ref="A6:D27"/>
  <mergeCells count="11">
    <mergeCell ref="A1:I1"/>
    <mergeCell ref="A2:I2"/>
    <mergeCell ref="A3:A5"/>
    <mergeCell ref="C3:C5"/>
    <mergeCell ref="D3:H3"/>
    <mergeCell ref="I3:I5"/>
    <mergeCell ref="D4:D5"/>
    <mergeCell ref="E4:E5"/>
    <mergeCell ref="F4:F5"/>
    <mergeCell ref="G4:G5"/>
    <mergeCell ref="H4:H5"/>
  </mergeCells>
  <hyperlinks>
    <hyperlink r:id="rId1" ref="I7"/>
    <hyperlink r:id="rId2" ref="I8"/>
    <hyperlink r:id="rId3" ref="I9"/>
    <hyperlink r:id="rId4" ref="I10"/>
    <hyperlink r:id="rId5" ref="I11"/>
    <hyperlink r:id="rId6" ref="I12"/>
    <hyperlink r:id="rId7" ref="I14"/>
    <hyperlink r:id="rId8" ref="I15"/>
    <hyperlink r:id="rId9" ref="I16"/>
    <hyperlink r:id="rId10" ref="I17"/>
    <hyperlink r:id="rId11" ref="I18"/>
    <hyperlink r:id="rId12" ref="I19"/>
    <hyperlink r:id="rId13" ref="I20"/>
    <hyperlink r:id="rId14" ref="I21"/>
    <hyperlink r:id="rId15" ref="I22"/>
    <hyperlink r:id="rId16" ref="I23"/>
    <hyperlink r:id="rId17" ref="I25"/>
    <hyperlink r:id="rId18" ref="I26"/>
    <hyperlink r:id="rId19" ref="I27"/>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780032-00A5-4D0A-8F70-00F8000A00AF}" type="list" allowBlank="1" errorStyle="stop" imeMode="noControl" operator="between" showDropDown="0" showErrorMessage="1" showInputMessage="1">
          <x14:formula1>
            <xm:f>"0,5"</xm:f>
          </x14:formula1>
          <xm:sqref>E7:F12 E14:F27 G7:G27</xm:sqref>
        </x14:dataValidation>
        <x14:dataValidation xr:uid="{009C0032-00A1-4EB8-8CBA-002C00EF004E}" type="list" allowBlank="1" errorStyle="stop" imeMode="noControl" operator="between" showDropDown="0" showErrorMessage="1" showInputMessage="1">
          <x14:formula1>
            <xm:f>$B$4:$B$5</xm:f>
          </x14:formula1>
          <xm:sqref>B6:B12 B14:B27</xm:sqref>
        </x14:dataValidation>
        <x14:dataValidation xr:uid="{002D0038-00FC-4826-B7EF-003900D600CC}" type="list" allowBlank="1" errorStyle="stop" imeMode="noControl" operator="between" showDropDown="0" showErrorMessage="1" showInputMessage="1">
          <x14:formula1>
            <xm:f>#REF!</xm:f>
          </x14:formula1>
          <xm:sqref>B13</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60" workbookViewId="0">
      <selection activeCell="F25" activeCellId="0" sqref="F25"/>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customWidth="1" min="7" max="7" style="1" width="10.85546875"/>
    <col min="8" max="16384" style="1" width="8.85546875"/>
  </cols>
  <sheetData>
    <row r="1" s="142" customFormat="1" ht="27" customHeight="1">
      <c r="A1" s="319" t="s">
        <v>645</v>
      </c>
      <c r="B1" s="319"/>
      <c r="C1" s="319"/>
      <c r="D1" s="319"/>
      <c r="E1" s="319"/>
      <c r="F1" s="319"/>
      <c r="G1" s="319"/>
      <c r="H1" s="319"/>
      <c r="I1" s="319"/>
    </row>
    <row r="2" s="142" customFormat="1" ht="49.5" customHeight="1">
      <c r="A2" s="462" t="s">
        <v>205</v>
      </c>
      <c r="B2" s="462"/>
      <c r="C2" s="462"/>
      <c r="D2" s="462"/>
      <c r="E2" s="462"/>
      <c r="F2" s="462"/>
      <c r="G2" s="462"/>
      <c r="H2" s="462"/>
      <c r="I2" s="462"/>
      <c r="J2" s="497"/>
      <c r="K2" s="142"/>
    </row>
    <row r="3" ht="45.75" customHeight="1">
      <c r="A3" s="145" t="s">
        <v>0</v>
      </c>
      <c r="B3" s="189" t="s">
        <v>204</v>
      </c>
      <c r="C3" s="145" t="s">
        <v>258</v>
      </c>
      <c r="D3" s="148" t="s">
        <v>646</v>
      </c>
      <c r="E3" s="149"/>
      <c r="F3" s="149"/>
      <c r="G3" s="149"/>
      <c r="H3" s="150"/>
      <c r="I3" s="498" t="s">
        <v>535</v>
      </c>
      <c r="J3" s="173"/>
      <c r="K3" s="173"/>
      <c r="L3" s="173"/>
      <c r="M3" s="173"/>
    </row>
    <row r="4" ht="24" customHeight="1">
      <c r="A4" s="188"/>
      <c r="B4" s="465" t="s">
        <v>206</v>
      </c>
      <c r="C4" s="188"/>
      <c r="D4" s="145" t="s">
        <v>261</v>
      </c>
      <c r="E4" s="145" t="s">
        <v>262</v>
      </c>
      <c r="F4" s="145" t="s">
        <v>263</v>
      </c>
      <c r="G4" s="145" t="s">
        <v>558</v>
      </c>
      <c r="H4" s="147" t="s">
        <v>5</v>
      </c>
      <c r="I4" s="471"/>
      <c r="J4" s="173"/>
      <c r="K4" s="173"/>
      <c r="L4" s="173"/>
      <c r="M4" s="173"/>
    </row>
    <row r="5" ht="24" customHeight="1">
      <c r="A5" s="188"/>
      <c r="B5" s="499" t="s">
        <v>207</v>
      </c>
      <c r="C5" s="188"/>
      <c r="D5" s="188"/>
      <c r="E5" s="188"/>
      <c r="F5" s="188"/>
      <c r="G5" s="188"/>
      <c r="H5" s="189"/>
      <c r="I5" s="471"/>
      <c r="J5" s="173"/>
      <c r="K5" s="173"/>
      <c r="L5" s="173"/>
      <c r="M5" s="173"/>
    </row>
    <row r="6" ht="24" customHeight="1">
      <c r="A6" s="188"/>
      <c r="B6" s="499" t="s">
        <v>208</v>
      </c>
      <c r="C6" s="500"/>
      <c r="D6" s="188"/>
      <c r="E6" s="500"/>
      <c r="F6" s="188"/>
      <c r="G6" s="500"/>
      <c r="H6" s="189"/>
      <c r="I6" s="471"/>
      <c r="J6" s="173"/>
      <c r="K6" s="173"/>
      <c r="L6" s="173"/>
      <c r="M6" s="173"/>
    </row>
    <row r="7" s="1" customFormat="1" ht="21" hidden="1">
      <c r="A7" s="160" t="s">
        <v>38</v>
      </c>
      <c r="B7" s="159"/>
      <c r="C7" s="160"/>
      <c r="D7" s="501"/>
      <c r="E7" s="160"/>
      <c r="F7" s="501"/>
      <c r="G7" s="160"/>
      <c r="H7" s="502"/>
      <c r="I7" s="162"/>
      <c r="J7" s="173"/>
      <c r="K7" s="173"/>
      <c r="L7" s="173"/>
      <c r="M7" s="173"/>
    </row>
    <row r="8" s="52" customFormat="1" ht="15" customHeight="1">
      <c r="A8" s="163" t="s">
        <v>13</v>
      </c>
      <c r="B8" s="467" t="s">
        <v>206</v>
      </c>
      <c r="C8" s="503"/>
      <c r="D8" s="164">
        <v>2</v>
      </c>
      <c r="E8" s="504"/>
      <c r="F8" s="164"/>
      <c r="G8" s="504"/>
      <c r="H8" s="166">
        <v>2</v>
      </c>
      <c r="I8" s="184" t="s">
        <v>647</v>
      </c>
      <c r="J8" s="173"/>
      <c r="K8" s="173"/>
      <c r="L8" s="173"/>
      <c r="M8" s="173"/>
    </row>
    <row r="9" s="1" customFormat="1" ht="15" customHeight="1">
      <c r="A9" s="163" t="s">
        <v>14</v>
      </c>
      <c r="B9" s="467" t="s">
        <v>206</v>
      </c>
      <c r="C9" s="505" t="s">
        <v>648</v>
      </c>
      <c r="D9" s="504">
        <v>2</v>
      </c>
      <c r="E9" s="164"/>
      <c r="F9" s="504"/>
      <c r="G9" s="183">
        <v>0.5</v>
      </c>
      <c r="H9" s="506">
        <v>1</v>
      </c>
      <c r="I9" s="507" t="s">
        <v>649</v>
      </c>
      <c r="J9" s="173"/>
      <c r="K9" s="173"/>
      <c r="L9" s="173"/>
      <c r="M9" s="173"/>
    </row>
    <row r="10" s="168" customFormat="1" ht="15" customHeight="1">
      <c r="A10" s="163" t="s">
        <v>15</v>
      </c>
      <c r="B10" s="467" t="s">
        <v>207</v>
      </c>
      <c r="C10" s="503" t="s">
        <v>650</v>
      </c>
      <c r="D10" s="164">
        <v>1</v>
      </c>
      <c r="E10" s="504"/>
      <c r="F10" s="164"/>
      <c r="G10" s="508"/>
      <c r="H10" s="166">
        <v>1</v>
      </c>
      <c r="I10" s="184" t="s">
        <v>651</v>
      </c>
      <c r="J10" s="173"/>
      <c r="K10" s="173"/>
      <c r="L10" s="173"/>
      <c r="M10" s="173"/>
    </row>
    <row r="11" s="52" customFormat="1" ht="15" customHeight="1">
      <c r="A11" s="163" t="s">
        <v>16</v>
      </c>
      <c r="B11" s="467" t="s">
        <v>207</v>
      </c>
      <c r="C11" s="505" t="s">
        <v>652</v>
      </c>
      <c r="D11" s="504">
        <v>1</v>
      </c>
      <c r="E11" s="183"/>
      <c r="F11" s="504"/>
      <c r="G11" s="183"/>
      <c r="H11" s="506">
        <v>1</v>
      </c>
      <c r="I11" s="507" t="s">
        <v>653</v>
      </c>
      <c r="J11" s="173"/>
      <c r="K11" s="173"/>
      <c r="L11" s="173"/>
      <c r="M11" s="173"/>
    </row>
    <row r="12" s="173" customFormat="1" ht="15" customHeight="1">
      <c r="A12" s="163" t="s">
        <v>17</v>
      </c>
      <c r="B12" s="467" t="s">
        <v>206</v>
      </c>
      <c r="C12" s="503"/>
      <c r="D12" s="164">
        <v>2</v>
      </c>
      <c r="E12" s="504"/>
      <c r="F12" s="164"/>
      <c r="G12" s="504"/>
      <c r="H12" s="166">
        <v>2</v>
      </c>
      <c r="I12" s="184" t="s">
        <v>654</v>
      </c>
      <c r="J12" s="173"/>
      <c r="K12" s="173"/>
      <c r="L12" s="173"/>
      <c r="M12" s="173"/>
    </row>
    <row r="13" s="1" customFormat="1" ht="15" customHeight="1">
      <c r="A13" s="163" t="s">
        <v>18</v>
      </c>
      <c r="B13" s="467" t="s">
        <v>207</v>
      </c>
      <c r="C13" s="505" t="s">
        <v>655</v>
      </c>
      <c r="D13" s="504">
        <v>1</v>
      </c>
      <c r="E13" s="164"/>
      <c r="F13" s="504"/>
      <c r="G13" s="183"/>
      <c r="H13" s="506">
        <v>1</v>
      </c>
      <c r="I13" s="507" t="s">
        <v>656</v>
      </c>
      <c r="J13" s="173"/>
      <c r="K13" s="173"/>
      <c r="L13" s="173"/>
      <c r="M13" s="173"/>
    </row>
    <row r="14" s="1" customFormat="1" ht="15" hidden="1" customHeight="1">
      <c r="A14" s="175" t="s">
        <v>19</v>
      </c>
      <c r="B14" s="509"/>
      <c r="C14" s="510"/>
      <c r="D14" s="450"/>
      <c r="E14" s="511"/>
      <c r="F14" s="178"/>
      <c r="G14" s="512"/>
      <c r="H14" s="178"/>
      <c r="I14" s="513"/>
      <c r="J14" s="173"/>
      <c r="K14" s="173"/>
      <c r="L14" s="173"/>
      <c r="M14" s="173"/>
    </row>
    <row r="15" s="52" customFormat="1" ht="15" customHeight="1">
      <c r="A15" s="163" t="s">
        <v>20</v>
      </c>
      <c r="B15" s="505" t="s">
        <v>206</v>
      </c>
      <c r="C15" s="505" t="s">
        <v>657</v>
      </c>
      <c r="D15" s="504">
        <v>2</v>
      </c>
      <c r="E15" s="164"/>
      <c r="F15" s="504"/>
      <c r="G15" s="183">
        <v>0.5</v>
      </c>
      <c r="H15" s="506">
        <v>1</v>
      </c>
      <c r="I15" s="507" t="s">
        <v>658</v>
      </c>
      <c r="J15" s="514"/>
      <c r="K15" s="173"/>
      <c r="L15" s="173"/>
      <c r="M15" s="173"/>
    </row>
    <row r="16" ht="15" customHeight="1">
      <c r="A16" s="163" t="s">
        <v>21</v>
      </c>
      <c r="B16" s="505" t="s">
        <v>207</v>
      </c>
      <c r="C16" s="503" t="s">
        <v>659</v>
      </c>
      <c r="D16" s="164">
        <v>1</v>
      </c>
      <c r="E16" s="504"/>
      <c r="F16" s="164"/>
      <c r="G16" s="504"/>
      <c r="H16" s="166">
        <v>1</v>
      </c>
      <c r="I16" s="507" t="s">
        <v>660</v>
      </c>
      <c r="J16" s="173"/>
      <c r="K16" s="173"/>
      <c r="L16" s="173"/>
      <c r="M16" s="173"/>
    </row>
    <row r="17" ht="15" customHeight="1">
      <c r="A17" s="172" t="s">
        <v>22</v>
      </c>
      <c r="B17" s="515" t="s">
        <v>206</v>
      </c>
      <c r="C17" s="515"/>
      <c r="D17" s="504">
        <v>2</v>
      </c>
      <c r="E17" s="164"/>
      <c r="F17" s="504"/>
      <c r="G17" s="164"/>
      <c r="H17" s="506">
        <v>2</v>
      </c>
      <c r="I17" s="516" t="s">
        <v>661</v>
      </c>
      <c r="J17" s="173"/>
      <c r="K17" s="173"/>
      <c r="L17" s="173"/>
      <c r="M17" s="173"/>
    </row>
    <row r="18" ht="15" customHeight="1">
      <c r="A18" s="163" t="s">
        <v>23</v>
      </c>
      <c r="B18" s="505" t="s">
        <v>206</v>
      </c>
      <c r="C18" s="503"/>
      <c r="D18" s="164">
        <v>2</v>
      </c>
      <c r="E18" s="504"/>
      <c r="F18" s="164"/>
      <c r="G18" s="504"/>
      <c r="H18" s="166">
        <v>2</v>
      </c>
      <c r="I18" s="507" t="s">
        <v>662</v>
      </c>
      <c r="J18" s="173"/>
      <c r="K18" s="173"/>
      <c r="L18" s="173"/>
      <c r="M18" s="173"/>
    </row>
    <row r="19" ht="15" customHeight="1">
      <c r="A19" s="163" t="s">
        <v>24</v>
      </c>
      <c r="B19" s="505" t="s">
        <v>206</v>
      </c>
      <c r="C19" s="505"/>
      <c r="D19" s="504">
        <v>2</v>
      </c>
      <c r="E19" s="164"/>
      <c r="F19" s="504"/>
      <c r="G19" s="183"/>
      <c r="H19" s="506">
        <v>2</v>
      </c>
      <c r="I19" s="507" t="s">
        <v>663</v>
      </c>
      <c r="J19" s="173"/>
      <c r="K19" s="173"/>
      <c r="L19" s="173"/>
      <c r="M19" s="173"/>
    </row>
    <row r="20" ht="15" customHeight="1">
      <c r="A20" s="163" t="s">
        <v>25</v>
      </c>
      <c r="B20" s="505" t="s">
        <v>206</v>
      </c>
      <c r="C20" s="503"/>
      <c r="D20" s="164">
        <v>2</v>
      </c>
      <c r="E20" s="504"/>
      <c r="F20" s="164"/>
      <c r="G20" s="504"/>
      <c r="H20" s="166">
        <v>2</v>
      </c>
      <c r="I20" s="184" t="s">
        <v>664</v>
      </c>
      <c r="J20" s="173"/>
      <c r="K20" s="173"/>
      <c r="L20" s="173"/>
      <c r="M20" s="173"/>
    </row>
    <row r="21" ht="15" customHeight="1">
      <c r="A21" s="163" t="s">
        <v>26</v>
      </c>
      <c r="B21" s="505" t="s">
        <v>207</v>
      </c>
      <c r="C21" s="505" t="s">
        <v>665</v>
      </c>
      <c r="D21" s="504">
        <v>1</v>
      </c>
      <c r="E21" s="164"/>
      <c r="F21" s="508"/>
      <c r="G21" s="183">
        <v>0.5</v>
      </c>
      <c r="H21" s="506">
        <v>0.5</v>
      </c>
      <c r="I21" s="507" t="s">
        <v>666</v>
      </c>
      <c r="J21" s="173"/>
      <c r="K21" s="173"/>
      <c r="L21" s="173"/>
      <c r="M21" s="173"/>
    </row>
    <row r="22" ht="15" customHeight="1">
      <c r="A22" s="163" t="s">
        <v>27</v>
      </c>
      <c r="B22" s="505" t="s">
        <v>206</v>
      </c>
      <c r="C22" s="503"/>
      <c r="D22" s="164">
        <v>2</v>
      </c>
      <c r="E22" s="504"/>
      <c r="F22" s="164"/>
      <c r="G22" s="508"/>
      <c r="H22" s="166">
        <v>2</v>
      </c>
      <c r="I22" s="507" t="s">
        <v>637</v>
      </c>
      <c r="J22" s="173"/>
      <c r="K22" s="173"/>
      <c r="L22" s="173"/>
      <c r="M22" s="173"/>
    </row>
    <row r="23" ht="15" customHeight="1">
      <c r="A23" s="163" t="s">
        <v>28</v>
      </c>
      <c r="B23" s="505" t="s">
        <v>206</v>
      </c>
      <c r="C23" s="505"/>
      <c r="D23" s="504">
        <v>2</v>
      </c>
      <c r="E23" s="164"/>
      <c r="F23" s="504"/>
      <c r="G23" s="164"/>
      <c r="H23" s="506">
        <v>2</v>
      </c>
      <c r="I23" s="507" t="s">
        <v>638</v>
      </c>
      <c r="J23" s="173"/>
      <c r="K23" s="173"/>
      <c r="L23" s="173"/>
      <c r="M23" s="173"/>
    </row>
    <row r="24" ht="15" customHeight="1">
      <c r="A24" s="163" t="s">
        <v>29</v>
      </c>
      <c r="B24" s="505" t="s">
        <v>208</v>
      </c>
      <c r="C24" s="503" t="s">
        <v>667</v>
      </c>
      <c r="D24" s="164">
        <v>0</v>
      </c>
      <c r="E24" s="504"/>
      <c r="F24" s="164"/>
      <c r="G24" s="508"/>
      <c r="H24" s="166">
        <v>0</v>
      </c>
      <c r="I24" s="507"/>
      <c r="J24" s="173"/>
      <c r="K24" s="173"/>
      <c r="L24" s="173"/>
      <c r="M24" s="173"/>
    </row>
    <row r="25" s="52" customFormat="1" ht="15" customHeight="1">
      <c r="A25" s="163" t="s">
        <v>30</v>
      </c>
      <c r="B25" s="505" t="s">
        <v>206</v>
      </c>
      <c r="C25" s="505" t="s">
        <v>668</v>
      </c>
      <c r="D25" s="504">
        <v>2</v>
      </c>
      <c r="E25" s="164"/>
      <c r="F25" s="508">
        <v>0.5</v>
      </c>
      <c r="G25" s="164"/>
      <c r="H25" s="506">
        <v>1</v>
      </c>
      <c r="I25" s="507" t="s">
        <v>669</v>
      </c>
      <c r="J25" s="173"/>
      <c r="K25" s="173"/>
      <c r="L25" s="173"/>
      <c r="M25" s="173"/>
    </row>
    <row r="26" ht="15" customHeight="1">
      <c r="A26" s="163" t="s">
        <v>31</v>
      </c>
      <c r="B26" s="505" t="s">
        <v>206</v>
      </c>
      <c r="C26" s="503"/>
      <c r="D26" s="164">
        <v>2</v>
      </c>
      <c r="E26" s="504"/>
      <c r="F26" s="164"/>
      <c r="G26" s="508"/>
      <c r="H26" s="166">
        <v>2</v>
      </c>
      <c r="I26" s="184" t="s">
        <v>670</v>
      </c>
      <c r="J26" s="514"/>
      <c r="K26" s="173"/>
      <c r="L26" s="173"/>
      <c r="M26" s="173"/>
    </row>
    <row r="27" ht="15" customHeight="1">
      <c r="A27" s="163" t="s">
        <v>32</v>
      </c>
      <c r="B27" s="505" t="s">
        <v>206</v>
      </c>
      <c r="C27" s="505"/>
      <c r="D27" s="504">
        <v>2</v>
      </c>
      <c r="E27" s="164"/>
      <c r="F27" s="504"/>
      <c r="G27" s="183"/>
      <c r="H27" s="506">
        <v>2</v>
      </c>
      <c r="I27" s="507" t="s">
        <v>671</v>
      </c>
      <c r="J27" s="173"/>
      <c r="K27" s="173"/>
      <c r="L27" s="173"/>
      <c r="M27" s="173"/>
    </row>
    <row r="28" ht="15" customHeight="1">
      <c r="A28" s="163" t="s">
        <v>33</v>
      </c>
      <c r="B28" s="505" t="s">
        <v>206</v>
      </c>
      <c r="C28" s="505"/>
      <c r="D28" s="164">
        <v>2</v>
      </c>
      <c r="E28" s="164"/>
      <c r="F28" s="164"/>
      <c r="G28" s="183"/>
      <c r="H28" s="166">
        <v>2</v>
      </c>
      <c r="I28" s="507" t="s">
        <v>672</v>
      </c>
      <c r="J28" s="173"/>
      <c r="K28" s="173"/>
      <c r="L28" s="173"/>
      <c r="M28" s="173"/>
    </row>
    <row r="29">
      <c r="J29" s="173"/>
      <c r="K29" s="173"/>
      <c r="L29" s="173"/>
      <c r="M29" s="173"/>
    </row>
    <row r="30">
      <c r="J30" s="173"/>
      <c r="K30" s="173"/>
      <c r="L30" s="173"/>
      <c r="M30" s="173"/>
    </row>
    <row r="31" ht="14.25">
      <c r="J31" s="173"/>
      <c r="K31" s="173"/>
      <c r="L31" s="173"/>
      <c r="M31" s="173"/>
    </row>
    <row r="32" ht="14.25">
      <c r="J32" s="173"/>
      <c r="K32" s="173"/>
      <c r="L32" s="173"/>
      <c r="M32" s="173"/>
    </row>
    <row r="33" ht="14.25">
      <c r="J33" s="173"/>
      <c r="K33" s="173"/>
      <c r="L33" s="173"/>
      <c r="M33" s="173"/>
    </row>
  </sheetData>
  <autoFilter ref="A7:D28"/>
  <mergeCells count="11">
    <mergeCell ref="A1:I1"/>
    <mergeCell ref="A2:I2"/>
    <mergeCell ref="A3:A6"/>
    <mergeCell ref="C3:C6"/>
    <mergeCell ref="D3:H3"/>
    <mergeCell ref="I3:I6"/>
    <mergeCell ref="D4:D6"/>
    <mergeCell ref="E4:E6"/>
    <mergeCell ref="F4:F6"/>
    <mergeCell ref="G4:G6"/>
    <mergeCell ref="H4:H6"/>
  </mergeCells>
  <dataValidations count="1" disablePrompts="0">
    <dataValidation sqref="G9:G11 G13 G21:G22 F21 G24 G19 G26:G28 E11 G15 F25" type="list" allowBlank="1" errorStyle="stop" imeMode="noControl" operator="between" showDropDown="0" showErrorMessage="1" showInputMessage="1"/>
  </dataValidations>
  <hyperlinks>
    <hyperlink r:id="rId1" ref="I9"/>
    <hyperlink r:id="rId2" ref="I10"/>
    <hyperlink r:id="rId3" ref="I11"/>
    <hyperlink r:id="rId4" ref="I13"/>
    <hyperlink r:id="rId5" ref="I16"/>
    <hyperlink r:id="rId6" ref="I17"/>
    <hyperlink r:id="rId7" ref="I18"/>
    <hyperlink r:id="rId8" ref="I19"/>
    <hyperlink r:id="rId9" ref="I20"/>
    <hyperlink r:id="rId10" ref="I21"/>
    <hyperlink r:id="rId11" ref="I25"/>
    <hyperlink r:id="rId12" ref="I26"/>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4" disablePrompts="0">
        <x14:dataValidation xr:uid="{00BB00D0-0076-460C-81A6-00E0000600DC}" type="list" allowBlank="1" errorStyle="stop" imeMode="noControl" operator="between" showDropDown="0" showErrorMessage="1" showInputMessage="1">
          <x14:formula1>
            <xm:f>"0,5"</xm:f>
          </x14:formula1>
          <xm:sqref>G25 G20 G8 G16:G18 G23 G12 E12:E13 E15:E28 F15:F20 F8:F13 E8:E10 F22:F24 F26:F28</xm:sqref>
        </x14:dataValidation>
        <x14:dataValidation xr:uid="{00BC0002-00B4-406E-9B74-008200C80080}" type="list" allowBlank="1" errorStyle="stop" imeMode="noControl" operator="between" showDropDown="0" showErrorMessage="1" showInputMessage="1">
          <x14:formula1>
            <xm:f>$B$4:$B$6</xm:f>
          </x14:formula1>
          <xm:sqref>B8:B13 B15:B28</xm:sqref>
        </x14:dataValidation>
        <x14:dataValidation xr:uid="{009C00F7-00B1-4BD0-8CF8-007F002E00A3}" type="list" allowBlank="1" errorStyle="stop" imeMode="noControl" operator="between" showDropDown="0" showErrorMessage="1" showInputMessage="1">
          <x14:formula1>
            <xm:f>$B$4:$B$5</xm:f>
          </x14:formula1>
          <xm:sqref>B7</xm:sqref>
        </x14:dataValidation>
        <x14:dataValidation xr:uid="{000A00DB-003A-412D-8CFC-000200310087}" type="list" allowBlank="1" errorStyle="stop" imeMode="noControl" operator="between" showDropDown="0" showErrorMessage="1" showInputMessage="1">
          <x14:formula1>
            <xm:f>#REF!</xm:f>
          </x14:formula1>
          <xm:sqref>B14</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00" workbookViewId="0">
      <selection activeCell="A1" activeCellId="0" sqref="A1:H1"/>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min="7" max="16384" style="1" width="8.85546875"/>
  </cols>
  <sheetData>
    <row r="1" s="142" customFormat="1" ht="15" customHeight="1">
      <c r="A1" s="319" t="s">
        <v>673</v>
      </c>
      <c r="B1" s="319"/>
      <c r="C1" s="319"/>
      <c r="D1" s="319"/>
      <c r="E1" s="470"/>
      <c r="F1" s="470"/>
      <c r="G1" s="470"/>
      <c r="H1" s="470"/>
    </row>
    <row r="2" s="142" customFormat="1" ht="42" customHeight="1">
      <c r="A2" s="462" t="s">
        <v>214</v>
      </c>
      <c r="B2" s="463"/>
      <c r="C2" s="463"/>
      <c r="D2" s="463"/>
      <c r="E2" s="1"/>
      <c r="F2" s="1"/>
      <c r="G2" s="1"/>
      <c r="H2" s="1"/>
      <c r="J2" s="517"/>
    </row>
    <row r="3" ht="33.75" customHeight="1">
      <c r="A3" s="188" t="s">
        <v>0</v>
      </c>
      <c r="B3" s="189" t="s">
        <v>213</v>
      </c>
      <c r="C3" s="188" t="s">
        <v>258</v>
      </c>
      <c r="D3" s="189" t="s">
        <v>674</v>
      </c>
      <c r="E3" s="241"/>
      <c r="F3" s="241"/>
      <c r="G3" s="241"/>
      <c r="H3" s="471" t="s">
        <v>535</v>
      </c>
      <c r="I3"/>
      <c r="J3"/>
    </row>
    <row r="4" ht="15" customHeight="1">
      <c r="A4" s="188"/>
      <c r="B4" s="465" t="s">
        <v>88</v>
      </c>
      <c r="C4" s="188"/>
      <c r="D4" s="188" t="s">
        <v>261</v>
      </c>
      <c r="E4" s="188" t="s">
        <v>262</v>
      </c>
      <c r="F4" s="188" t="s">
        <v>263</v>
      </c>
      <c r="G4" s="189" t="s">
        <v>5</v>
      </c>
      <c r="H4" s="471"/>
      <c r="I4"/>
      <c r="J4"/>
    </row>
    <row r="5" ht="14.25" customHeight="1">
      <c r="A5" s="188"/>
      <c r="B5" s="465" t="s">
        <v>89</v>
      </c>
      <c r="C5" s="188"/>
      <c r="D5" s="188"/>
      <c r="E5" s="188"/>
      <c r="F5" s="188"/>
      <c r="G5" s="189"/>
      <c r="H5" s="471"/>
      <c r="I5"/>
      <c r="J5"/>
    </row>
    <row r="6" ht="15.75" customHeight="1">
      <c r="A6" s="188"/>
      <c r="B6" s="465" t="s">
        <v>81</v>
      </c>
      <c r="C6" s="188"/>
      <c r="D6" s="188"/>
      <c r="E6" s="188"/>
      <c r="F6" s="188"/>
      <c r="G6" s="189"/>
      <c r="H6" s="471"/>
      <c r="I6"/>
      <c r="J6"/>
    </row>
    <row r="7" s="1" customFormat="1" ht="31.5" hidden="1">
      <c r="A7" s="160" t="s">
        <v>675</v>
      </c>
      <c r="B7" s="159"/>
      <c r="C7" s="160"/>
      <c r="D7" s="160"/>
      <c r="E7" s="160"/>
      <c r="F7" s="160"/>
      <c r="G7" s="161"/>
      <c r="H7" s="162"/>
      <c r="I7"/>
      <c r="J7"/>
    </row>
    <row r="8" s="52" customFormat="1" ht="15" customHeight="1">
      <c r="A8" s="163" t="s">
        <v>13</v>
      </c>
      <c r="B8" s="467" t="s">
        <v>88</v>
      </c>
      <c r="C8" s="444"/>
      <c r="D8" s="164">
        <v>3</v>
      </c>
      <c r="E8" s="183"/>
      <c r="F8" s="183"/>
      <c r="G8" s="166">
        <v>3</v>
      </c>
      <c r="H8" s="195" t="s">
        <v>290</v>
      </c>
      <c r="I8"/>
      <c r="J8"/>
    </row>
    <row r="9" s="1" customFormat="1" ht="15" customHeight="1">
      <c r="A9" s="163" t="s">
        <v>14</v>
      </c>
      <c r="B9" s="467" t="s">
        <v>88</v>
      </c>
      <c r="C9" s="444"/>
      <c r="D9" s="164">
        <v>3</v>
      </c>
      <c r="E9" s="164"/>
      <c r="F9" s="164"/>
      <c r="G9" s="166">
        <v>3</v>
      </c>
      <c r="H9" s="445" t="s">
        <v>676</v>
      </c>
      <c r="I9"/>
      <c r="J9"/>
    </row>
    <row r="10" s="168" customFormat="1" ht="15" customHeight="1">
      <c r="A10" s="163" t="s">
        <v>15</v>
      </c>
      <c r="B10" s="467" t="s">
        <v>88</v>
      </c>
      <c r="C10" s="444"/>
      <c r="D10" s="164">
        <v>3</v>
      </c>
      <c r="E10" s="164"/>
      <c r="F10" s="164"/>
      <c r="G10" s="166">
        <v>3</v>
      </c>
      <c r="H10" s="445" t="s">
        <v>677</v>
      </c>
      <c r="I10"/>
      <c r="J10"/>
    </row>
    <row r="11" s="52" customFormat="1" ht="15" customHeight="1">
      <c r="A11" s="163" t="s">
        <v>16</v>
      </c>
      <c r="B11" s="467" t="s">
        <v>88</v>
      </c>
      <c r="C11" s="444"/>
      <c r="D11" s="164">
        <v>3</v>
      </c>
      <c r="E11" s="164"/>
      <c r="F11" s="183"/>
      <c r="G11" s="166">
        <v>3</v>
      </c>
      <c r="H11" s="445" t="s">
        <v>678</v>
      </c>
      <c r="I11"/>
      <c r="J11"/>
    </row>
    <row r="12" s="173" customFormat="1" ht="15" customHeight="1">
      <c r="A12" s="163" t="s">
        <v>17</v>
      </c>
      <c r="B12" s="467" t="s">
        <v>88</v>
      </c>
      <c r="C12" s="239"/>
      <c r="D12" s="164">
        <v>3</v>
      </c>
      <c r="E12" s="164"/>
      <c r="F12" s="164"/>
      <c r="G12" s="166">
        <v>3</v>
      </c>
      <c r="H12" s="445" t="s">
        <v>679</v>
      </c>
      <c r="I12"/>
      <c r="J12"/>
    </row>
    <row r="13" s="1" customFormat="1" ht="15" customHeight="1">
      <c r="A13" s="163" t="s">
        <v>18</v>
      </c>
      <c r="B13" s="467" t="s">
        <v>88</v>
      </c>
      <c r="C13" s="444"/>
      <c r="D13" s="164">
        <v>3</v>
      </c>
      <c r="E13" s="164"/>
      <c r="F13" s="164"/>
      <c r="G13" s="166">
        <v>3</v>
      </c>
      <c r="H13" s="445" t="s">
        <v>680</v>
      </c>
      <c r="I13"/>
      <c r="J13"/>
      <c r="M13" s="1"/>
    </row>
    <row r="14" s="1" customFormat="1" ht="15" hidden="1" customHeight="1">
      <c r="A14" s="175" t="s">
        <v>19</v>
      </c>
      <c r="B14" s="455"/>
      <c r="C14" s="450"/>
      <c r="D14" s="177"/>
      <c r="E14" s="177"/>
      <c r="F14" s="178"/>
      <c r="G14" s="178"/>
      <c r="H14" s="451"/>
      <c r="I14"/>
      <c r="J14"/>
      <c r="M14" s="518"/>
    </row>
    <row r="15" s="52" customFormat="1" ht="15" customHeight="1">
      <c r="A15" s="163" t="s">
        <v>20</v>
      </c>
      <c r="B15" s="444" t="s">
        <v>88</v>
      </c>
      <c r="C15" s="444"/>
      <c r="D15" s="164">
        <v>3</v>
      </c>
      <c r="E15" s="164"/>
      <c r="F15" s="164"/>
      <c r="G15" s="166">
        <v>3</v>
      </c>
      <c r="H15" s="445" t="s">
        <v>681</v>
      </c>
      <c r="I15"/>
      <c r="J15"/>
      <c r="M15" s="519"/>
    </row>
    <row r="16" s="1" customFormat="1" ht="15" customHeight="1">
      <c r="A16" s="163" t="s">
        <v>21</v>
      </c>
      <c r="B16" s="444" t="s">
        <v>88</v>
      </c>
      <c r="C16" s="444"/>
      <c r="D16" s="164">
        <v>3</v>
      </c>
      <c r="E16" s="164"/>
      <c r="F16" s="164"/>
      <c r="G16" s="166">
        <v>3</v>
      </c>
      <c r="H16" s="445" t="s">
        <v>682</v>
      </c>
      <c r="I16"/>
      <c r="J16"/>
      <c r="M16" s="1"/>
    </row>
    <row r="17" s="1" customFormat="1" ht="15" customHeight="1">
      <c r="A17" s="163" t="s">
        <v>22</v>
      </c>
      <c r="B17" s="444" t="s">
        <v>88</v>
      </c>
      <c r="C17" s="464"/>
      <c r="D17" s="164">
        <v>3</v>
      </c>
      <c r="E17" s="164"/>
      <c r="F17" s="164"/>
      <c r="G17" s="166">
        <v>3</v>
      </c>
      <c r="H17" s="445" t="s">
        <v>683</v>
      </c>
      <c r="I17"/>
      <c r="J17"/>
    </row>
    <row r="18" s="1" customFormat="1" ht="15" customHeight="1">
      <c r="A18" s="163" t="s">
        <v>23</v>
      </c>
      <c r="B18" s="444" t="s">
        <v>88</v>
      </c>
      <c r="C18" s="444" t="s">
        <v>684</v>
      </c>
      <c r="D18" s="164">
        <v>3</v>
      </c>
      <c r="E18" s="164"/>
      <c r="F18" s="183"/>
      <c r="G18" s="166">
        <v>3</v>
      </c>
      <c r="H18" s="445" t="s">
        <v>685</v>
      </c>
      <c r="I18"/>
      <c r="J18"/>
    </row>
    <row r="19" s="1" customFormat="1" ht="15" customHeight="1">
      <c r="A19" s="163" t="s">
        <v>24</v>
      </c>
      <c r="B19" s="444" t="s">
        <v>88</v>
      </c>
      <c r="C19" s="444"/>
      <c r="D19" s="164">
        <v>3</v>
      </c>
      <c r="E19" s="164"/>
      <c r="F19" s="164"/>
      <c r="G19" s="166">
        <v>3</v>
      </c>
      <c r="H19" s="445" t="s">
        <v>686</v>
      </c>
      <c r="I19"/>
      <c r="J19"/>
    </row>
    <row r="20" s="1" customFormat="1" ht="15" customHeight="1">
      <c r="A20" s="163" t="s">
        <v>25</v>
      </c>
      <c r="B20" s="444" t="s">
        <v>88</v>
      </c>
      <c r="C20" s="444"/>
      <c r="D20" s="164">
        <v>3</v>
      </c>
      <c r="E20" s="164"/>
      <c r="F20" s="164"/>
      <c r="G20" s="166">
        <v>3</v>
      </c>
      <c r="H20" s="520" t="s">
        <v>527</v>
      </c>
      <c r="I20"/>
      <c r="J20"/>
    </row>
    <row r="21" s="1" customFormat="1" ht="15" customHeight="1">
      <c r="A21" s="163" t="s">
        <v>26</v>
      </c>
      <c r="B21" s="444" t="s">
        <v>88</v>
      </c>
      <c r="C21" s="444"/>
      <c r="D21" s="164">
        <v>3</v>
      </c>
      <c r="E21" s="164"/>
      <c r="F21" s="164"/>
      <c r="G21" s="166">
        <v>3</v>
      </c>
      <c r="H21" s="445" t="s">
        <v>687</v>
      </c>
      <c r="I21"/>
      <c r="J21"/>
    </row>
    <row r="22" s="1" customFormat="1" ht="15" customHeight="1">
      <c r="A22" s="163" t="s">
        <v>27</v>
      </c>
      <c r="B22" s="444" t="s">
        <v>88</v>
      </c>
      <c r="C22" s="190"/>
      <c r="D22" s="164">
        <v>3</v>
      </c>
      <c r="E22" s="164"/>
      <c r="F22" s="183"/>
      <c r="G22" s="166">
        <v>3</v>
      </c>
      <c r="H22" s="445" t="s">
        <v>688</v>
      </c>
      <c r="I22"/>
      <c r="J22"/>
    </row>
    <row r="23" s="1" customFormat="1" ht="15" customHeight="1">
      <c r="A23" s="163" t="s">
        <v>28</v>
      </c>
      <c r="B23" s="444" t="s">
        <v>88</v>
      </c>
      <c r="C23" s="444"/>
      <c r="D23" s="164">
        <v>3</v>
      </c>
      <c r="E23" s="164"/>
      <c r="F23" s="164"/>
      <c r="G23" s="166">
        <v>3</v>
      </c>
      <c r="H23" s="445" t="s">
        <v>529</v>
      </c>
      <c r="I23"/>
      <c r="J23"/>
    </row>
    <row r="24" s="1" customFormat="1" ht="12" customHeight="1">
      <c r="A24" s="163" t="s">
        <v>29</v>
      </c>
      <c r="B24" s="444" t="s">
        <v>88</v>
      </c>
      <c r="C24" s="473" t="s">
        <v>281</v>
      </c>
      <c r="D24" s="164">
        <v>3</v>
      </c>
      <c r="E24" s="164"/>
      <c r="F24" s="183">
        <v>0.5</v>
      </c>
      <c r="G24" s="166">
        <v>1.5</v>
      </c>
      <c r="H24" s="445" t="s">
        <v>689</v>
      </c>
      <c r="I24"/>
      <c r="J24"/>
    </row>
    <row r="25" s="52" customFormat="1" ht="15" customHeight="1">
      <c r="A25" s="163" t="s">
        <v>30</v>
      </c>
      <c r="B25" s="444" t="s">
        <v>88</v>
      </c>
      <c r="C25" s="444"/>
      <c r="D25" s="164">
        <v>3</v>
      </c>
      <c r="E25" s="164"/>
      <c r="F25" s="164"/>
      <c r="G25" s="166">
        <v>3</v>
      </c>
      <c r="H25" s="520" t="s">
        <v>299</v>
      </c>
      <c r="I25"/>
      <c r="J25"/>
    </row>
    <row r="26" s="1" customFormat="1" ht="15" customHeight="1">
      <c r="A26" s="163" t="s">
        <v>31</v>
      </c>
      <c r="B26" s="444" t="s">
        <v>88</v>
      </c>
      <c r="C26" s="444"/>
      <c r="D26" s="164">
        <v>3</v>
      </c>
      <c r="E26" s="164"/>
      <c r="F26" s="164"/>
      <c r="G26" s="166">
        <v>3</v>
      </c>
      <c r="H26" s="520" t="s">
        <v>375</v>
      </c>
      <c r="I26"/>
      <c r="J26"/>
    </row>
    <row r="27" s="1" customFormat="1" ht="15" customHeight="1">
      <c r="A27" s="163" t="s">
        <v>32</v>
      </c>
      <c r="B27" s="444" t="s">
        <v>88</v>
      </c>
      <c r="C27" s="444"/>
      <c r="D27" s="164">
        <v>3</v>
      </c>
      <c r="E27" s="164"/>
      <c r="F27" s="164"/>
      <c r="G27" s="166">
        <v>3</v>
      </c>
      <c r="H27" s="445" t="s">
        <v>532</v>
      </c>
      <c r="I27"/>
      <c r="J27"/>
    </row>
    <row r="28" s="1" customFormat="1" ht="15" customHeight="1">
      <c r="A28" s="163" t="s">
        <v>33</v>
      </c>
      <c r="B28" s="444" t="s">
        <v>88</v>
      </c>
      <c r="C28" s="239"/>
      <c r="D28" s="164">
        <v>3</v>
      </c>
      <c r="E28" s="164"/>
      <c r="F28" s="164"/>
      <c r="G28" s="166">
        <v>3</v>
      </c>
      <c r="H28" s="445" t="s">
        <v>301</v>
      </c>
      <c r="I28"/>
      <c r="J28"/>
    </row>
    <row r="29" ht="14.25">
      <c r="I29"/>
      <c r="J29"/>
    </row>
    <row r="30" ht="14.25">
      <c r="I30"/>
      <c r="J30"/>
    </row>
    <row r="31" ht="14.25">
      <c r="I31"/>
      <c r="J31"/>
    </row>
    <row r="32" ht="14.25">
      <c r="I32"/>
      <c r="J32"/>
    </row>
    <row r="33" ht="14.25">
      <c r="I33"/>
      <c r="J33"/>
    </row>
    <row r="34" ht="14.25">
      <c r="I34"/>
      <c r="J34"/>
    </row>
    <row r="35" ht="14.25">
      <c r="I35"/>
      <c r="J35"/>
    </row>
    <row r="36" ht="14.25">
      <c r="I36"/>
      <c r="J36"/>
    </row>
  </sheetData>
  <autoFilter ref="A7:D28"/>
  <mergeCells count="11">
    <mergeCell ref="A1:H1"/>
    <mergeCell ref="A2:H2"/>
    <mergeCell ref="A3:A6"/>
    <mergeCell ref="C3:C6"/>
    <mergeCell ref="D3:G3"/>
    <mergeCell ref="H3:H6"/>
    <mergeCell ref="D4:D6"/>
    <mergeCell ref="E4:E6"/>
    <mergeCell ref="F4:F6"/>
    <mergeCell ref="G4:G6"/>
    <mergeCell ref="M14:M15"/>
  </mergeCells>
  <dataValidations count="1" disablePrompts="0">
    <dataValidation sqref="E8:F8 F11 F22 F24 F18" type="list" allowBlank="1" errorStyle="stop" imeMode="noControl" operator="between" showDropDown="0" showErrorMessage="1" showInputMessage="1"/>
  </dataValidations>
  <hyperlinks>
    <hyperlink r:id="rId1" ref="H8"/>
    <hyperlink r:id="rId2" ref="H9"/>
    <hyperlink r:id="rId3" ref="H11"/>
    <hyperlink r:id="rId4" ref="H12"/>
    <hyperlink r:id="rId5" ref="H13"/>
    <hyperlink r:id="rId6" ref="H15"/>
    <hyperlink r:id="rId7" ref="H16"/>
    <hyperlink r:id="rId8" ref="H17"/>
    <hyperlink r:id="rId9" ref="H18"/>
    <hyperlink r:id="rId10" ref="H19"/>
    <hyperlink r:id="rId11" ref="H20"/>
    <hyperlink r:id="rId12" ref="H21"/>
    <hyperlink r:id="rId13" ref="H22"/>
    <hyperlink r:id="rId14" ref="H23"/>
    <hyperlink r:id="rId15" ref="H24"/>
    <hyperlink r:id="rId16" ref="H25"/>
    <hyperlink r:id="rId17" ref="H26"/>
    <hyperlink r:id="rId18" ref="H27"/>
    <hyperlink r:id="rId19" ref="H28"/>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4" disablePrompts="0">
        <x14:dataValidation xr:uid="{00B20008-0072-4E32-870F-00A100BB0040}" type="list" allowBlank="1" errorStyle="stop" imeMode="noControl" operator="between" showDropDown="0" showErrorMessage="1" showInputMessage="1">
          <x14:formula1>
            <xm:f>"0,5"</xm:f>
          </x14:formula1>
          <xm:sqref>F12:F13 E9:E13 F9:F10 E15:E28 F25:F28 F23 F15:F17 F19:F21</xm:sqref>
        </x14:dataValidation>
        <x14:dataValidation xr:uid="{00E20065-003F-453E-BFD3-003D008A003A}" type="list" allowBlank="1" errorStyle="stop" imeMode="noControl" operator="between" showDropDown="0" showErrorMessage="1" showInputMessage="1">
          <x14:formula1>
            <xm:f>$B$4:$B$6</xm:f>
          </x14:formula1>
          <xm:sqref>B15:B28 B8:B13</xm:sqref>
        </x14:dataValidation>
        <x14:dataValidation xr:uid="{001D00DA-0035-4596-BAF1-003D00E4006E}" type="list" allowBlank="1" errorStyle="stop" imeMode="noControl" operator="between" showDropDown="0" showErrorMessage="1" showInputMessage="1">
          <x14:formula1>
            <xm:f>$B$4:$B$5</xm:f>
          </x14:formula1>
          <xm:sqref>B7</xm:sqref>
        </x14:dataValidation>
        <x14:dataValidation xr:uid="{0056009D-00A6-4016-939F-00CB00DC0066}" type="list" allowBlank="1" errorStyle="stop" imeMode="noControl" operator="between" showDropDown="0" showErrorMessage="1" showInputMessage="1">
          <x14:formula1>
            <xm:f>#REF!</xm:f>
          </x14:formula1>
          <xm:sqref>B14</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00" workbookViewId="0">
      <selection activeCell="C22" activeCellId="0" sqref="C22"/>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min="7" max="16384" style="1" width="8.85546875"/>
  </cols>
  <sheetData>
    <row r="1" s="142" customFormat="1" ht="27" customHeight="1">
      <c r="A1" s="319" t="s">
        <v>690</v>
      </c>
      <c r="B1" s="319"/>
      <c r="C1" s="319"/>
      <c r="D1" s="319"/>
      <c r="E1" s="470"/>
      <c r="F1" s="470"/>
      <c r="G1" s="470"/>
      <c r="H1" s="470"/>
    </row>
    <row r="2" s="142" customFormat="1" ht="38.25" customHeight="1">
      <c r="A2" s="462" t="s">
        <v>217</v>
      </c>
      <c r="B2" s="463"/>
      <c r="C2" s="463"/>
      <c r="D2" s="463"/>
      <c r="E2" s="1"/>
      <c r="F2" s="1"/>
      <c r="G2" s="1"/>
      <c r="H2" s="1"/>
    </row>
    <row r="3" ht="56.25" customHeight="1">
      <c r="A3" s="188" t="s">
        <v>0</v>
      </c>
      <c r="B3" s="189" t="s">
        <v>216</v>
      </c>
      <c r="C3" s="188" t="s">
        <v>258</v>
      </c>
      <c r="D3" s="189" t="s">
        <v>691</v>
      </c>
      <c r="E3" s="241"/>
      <c r="F3" s="241"/>
      <c r="G3" s="241"/>
      <c r="H3" s="471" t="s">
        <v>535</v>
      </c>
      <c r="I3"/>
      <c r="J3"/>
      <c r="K3"/>
      <c r="L3"/>
      <c r="M3"/>
    </row>
    <row r="4" ht="15.75" customHeight="1">
      <c r="A4" s="190"/>
      <c r="B4" s="465" t="s">
        <v>117</v>
      </c>
      <c r="C4" s="188"/>
      <c r="D4" s="188" t="s">
        <v>261</v>
      </c>
      <c r="E4" s="188" t="s">
        <v>262</v>
      </c>
      <c r="F4" s="188" t="s">
        <v>263</v>
      </c>
      <c r="G4" s="189" t="s">
        <v>5</v>
      </c>
      <c r="H4" s="471"/>
      <c r="I4"/>
      <c r="J4"/>
      <c r="K4"/>
      <c r="L4"/>
      <c r="M4"/>
    </row>
    <row r="5" ht="24" customHeight="1">
      <c r="A5" s="190"/>
      <c r="B5" s="499" t="s">
        <v>218</v>
      </c>
      <c r="C5" s="188"/>
      <c r="D5" s="188"/>
      <c r="E5" s="241"/>
      <c r="F5" s="464"/>
      <c r="G5" s="472"/>
      <c r="H5" s="471"/>
      <c r="I5"/>
      <c r="J5"/>
      <c r="K5"/>
      <c r="L5"/>
      <c r="M5"/>
    </row>
    <row r="6" s="1" customFormat="1" ht="21" hidden="1">
      <c r="A6" s="160" t="s">
        <v>38</v>
      </c>
      <c r="B6" s="159"/>
      <c r="C6" s="160"/>
      <c r="D6" s="160"/>
      <c r="E6" s="160"/>
      <c r="F6" s="160"/>
      <c r="G6" s="161"/>
      <c r="H6" s="162"/>
      <c r="I6"/>
      <c r="J6"/>
      <c r="K6"/>
      <c r="L6"/>
      <c r="M6"/>
    </row>
    <row r="7" s="52" customFormat="1" ht="15" customHeight="1">
      <c r="A7" s="163" t="s">
        <v>13</v>
      </c>
      <c r="B7" s="239" t="s">
        <v>117</v>
      </c>
      <c r="C7" s="444"/>
      <c r="D7" s="164">
        <v>3</v>
      </c>
      <c r="E7" s="164"/>
      <c r="F7" s="183"/>
      <c r="G7" s="166">
        <v>3</v>
      </c>
      <c r="H7" s="195" t="s">
        <v>290</v>
      </c>
      <c r="I7"/>
      <c r="J7"/>
      <c r="K7"/>
      <c r="L7"/>
      <c r="M7"/>
    </row>
    <row r="8" s="1" customFormat="1" ht="15" customHeight="1">
      <c r="A8" s="163" t="s">
        <v>14</v>
      </c>
      <c r="B8" s="239" t="s">
        <v>117</v>
      </c>
      <c r="C8" s="444"/>
      <c r="D8" s="164">
        <v>3</v>
      </c>
      <c r="E8" s="164"/>
      <c r="F8" s="164"/>
      <c r="G8" s="166">
        <v>3</v>
      </c>
      <c r="H8" s="445" t="s">
        <v>676</v>
      </c>
      <c r="I8"/>
      <c r="J8"/>
      <c r="K8"/>
      <c r="L8"/>
      <c r="M8"/>
    </row>
    <row r="9" s="168" customFormat="1" ht="15" customHeight="1">
      <c r="A9" s="163" t="s">
        <v>15</v>
      </c>
      <c r="B9" s="467" t="s">
        <v>117</v>
      </c>
      <c r="C9" s="444"/>
      <c r="D9" s="164">
        <v>3</v>
      </c>
      <c r="E9" s="164"/>
      <c r="F9" s="164"/>
      <c r="G9" s="166">
        <v>3</v>
      </c>
      <c r="H9" s="445" t="s">
        <v>692</v>
      </c>
      <c r="I9"/>
      <c r="J9"/>
      <c r="K9"/>
      <c r="L9"/>
      <c r="M9"/>
    </row>
    <row r="10" s="52" customFormat="1" ht="15" customHeight="1">
      <c r="A10" s="163" t="s">
        <v>16</v>
      </c>
      <c r="B10" s="467" t="s">
        <v>117</v>
      </c>
      <c r="C10" s="444"/>
      <c r="D10" s="164">
        <v>3</v>
      </c>
      <c r="E10" s="164"/>
      <c r="F10" s="183"/>
      <c r="G10" s="166">
        <v>3</v>
      </c>
      <c r="H10" s="445" t="s">
        <v>678</v>
      </c>
      <c r="I10"/>
      <c r="J10"/>
      <c r="K10"/>
      <c r="L10"/>
      <c r="M10"/>
    </row>
    <row r="11" s="173" customFormat="1" ht="15" customHeight="1">
      <c r="A11" s="163" t="s">
        <v>17</v>
      </c>
      <c r="B11" s="239" t="s">
        <v>117</v>
      </c>
      <c r="C11" s="239"/>
      <c r="D11" s="164">
        <v>3</v>
      </c>
      <c r="E11" s="164"/>
      <c r="F11" s="164"/>
      <c r="G11" s="166">
        <v>3</v>
      </c>
      <c r="H11" s="445" t="s">
        <v>693</v>
      </c>
      <c r="I11"/>
      <c r="J11"/>
      <c r="K11"/>
      <c r="L11"/>
      <c r="M11"/>
    </row>
    <row r="12" s="1" customFormat="1" ht="15" customHeight="1">
      <c r="A12" s="163" t="s">
        <v>18</v>
      </c>
      <c r="B12" s="444" t="s">
        <v>117</v>
      </c>
      <c r="C12" s="444"/>
      <c r="D12" s="164">
        <v>3</v>
      </c>
      <c r="E12" s="164"/>
      <c r="F12" s="164"/>
      <c r="G12" s="166">
        <v>3</v>
      </c>
      <c r="H12" s="445" t="s">
        <v>680</v>
      </c>
      <c r="I12"/>
      <c r="J12"/>
      <c r="K12"/>
      <c r="L12"/>
      <c r="M12"/>
    </row>
    <row r="13" s="1" customFormat="1" ht="15" hidden="1" customHeight="1">
      <c r="A13" s="175" t="s">
        <v>19</v>
      </c>
      <c r="B13" s="455"/>
      <c r="C13" s="450"/>
      <c r="D13" s="177"/>
      <c r="E13" s="177"/>
      <c r="F13" s="178"/>
      <c r="G13" s="178"/>
      <c r="H13" s="451"/>
      <c r="I13"/>
      <c r="J13"/>
      <c r="K13"/>
      <c r="L13"/>
      <c r="M13"/>
    </row>
    <row r="14" s="52" customFormat="1" ht="15" customHeight="1">
      <c r="A14" s="163" t="s">
        <v>20</v>
      </c>
      <c r="B14" s="444" t="s">
        <v>117</v>
      </c>
      <c r="C14" s="444"/>
      <c r="D14" s="164">
        <v>3</v>
      </c>
      <c r="E14" s="164"/>
      <c r="F14" s="164"/>
      <c r="G14" s="166">
        <v>3</v>
      </c>
      <c r="H14" s="445" t="s">
        <v>681</v>
      </c>
      <c r="I14"/>
      <c r="J14"/>
      <c r="K14"/>
      <c r="L14"/>
      <c r="M14"/>
    </row>
    <row r="15" s="1" customFormat="1" ht="15" customHeight="1">
      <c r="A15" s="163" t="s">
        <v>21</v>
      </c>
      <c r="B15" s="444" t="s">
        <v>117</v>
      </c>
      <c r="C15" s="444"/>
      <c r="D15" s="164">
        <v>3</v>
      </c>
      <c r="E15" s="164"/>
      <c r="F15" s="164"/>
      <c r="G15" s="166">
        <v>3</v>
      </c>
      <c r="H15" s="445" t="s">
        <v>682</v>
      </c>
      <c r="I15"/>
      <c r="J15"/>
      <c r="K15"/>
      <c r="L15"/>
      <c r="M15"/>
    </row>
    <row r="16" s="1" customFormat="1" ht="15" customHeight="1">
      <c r="A16" s="163" t="s">
        <v>22</v>
      </c>
      <c r="B16" s="444" t="s">
        <v>117</v>
      </c>
      <c r="C16" s="444"/>
      <c r="D16" s="164">
        <v>3</v>
      </c>
      <c r="E16" s="164"/>
      <c r="F16" s="183"/>
      <c r="G16" s="166">
        <v>3</v>
      </c>
      <c r="H16" s="445" t="s">
        <v>683</v>
      </c>
      <c r="I16"/>
      <c r="J16"/>
      <c r="K16"/>
      <c r="L16"/>
      <c r="M16"/>
    </row>
    <row r="17" s="1" customFormat="1" ht="15" customHeight="1">
      <c r="A17" s="163" t="s">
        <v>23</v>
      </c>
      <c r="B17" s="467" t="s">
        <v>117</v>
      </c>
      <c r="C17" s="444"/>
      <c r="D17" s="164">
        <v>3</v>
      </c>
      <c r="E17" s="164"/>
      <c r="F17" s="164"/>
      <c r="G17" s="166">
        <v>3</v>
      </c>
      <c r="H17" s="445" t="s">
        <v>685</v>
      </c>
      <c r="I17"/>
      <c r="J17"/>
      <c r="K17"/>
      <c r="L17"/>
      <c r="M17"/>
    </row>
    <row r="18" s="1" customFormat="1" ht="15" customHeight="1">
      <c r="A18" s="163" t="s">
        <v>24</v>
      </c>
      <c r="B18" s="467" t="s">
        <v>117</v>
      </c>
      <c r="C18" s="444"/>
      <c r="D18" s="164">
        <v>3</v>
      </c>
      <c r="E18" s="164"/>
      <c r="F18" s="164"/>
      <c r="G18" s="166">
        <v>3</v>
      </c>
      <c r="H18" s="445" t="s">
        <v>686</v>
      </c>
      <c r="I18"/>
      <c r="J18"/>
      <c r="K18"/>
      <c r="L18"/>
      <c r="M18"/>
    </row>
    <row r="19" s="1" customFormat="1" ht="15" customHeight="1">
      <c r="A19" s="163" t="s">
        <v>25</v>
      </c>
      <c r="B19" s="444" t="s">
        <v>117</v>
      </c>
      <c r="C19" s="444"/>
      <c r="D19" s="164">
        <v>3</v>
      </c>
      <c r="E19" s="164"/>
      <c r="F19" s="164"/>
      <c r="G19" s="166">
        <v>3</v>
      </c>
      <c r="H19" s="445" t="s">
        <v>694</v>
      </c>
      <c r="I19"/>
      <c r="J19"/>
      <c r="K19"/>
      <c r="L19"/>
      <c r="M19"/>
    </row>
    <row r="20" s="1" customFormat="1" ht="15" customHeight="1">
      <c r="A20" s="163" t="s">
        <v>26</v>
      </c>
      <c r="B20" s="444" t="s">
        <v>117</v>
      </c>
      <c r="C20" s="444"/>
      <c r="D20" s="164">
        <v>3</v>
      </c>
      <c r="E20" s="164"/>
      <c r="F20" s="164"/>
      <c r="G20" s="166">
        <v>3</v>
      </c>
      <c r="H20" s="445" t="s">
        <v>687</v>
      </c>
      <c r="I20"/>
      <c r="J20"/>
      <c r="K20"/>
      <c r="L20"/>
      <c r="M20"/>
    </row>
    <row r="21" s="1" customFormat="1" ht="15" customHeight="1">
      <c r="A21" s="163" t="s">
        <v>27</v>
      </c>
      <c r="B21" s="444" t="s">
        <v>117</v>
      </c>
      <c r="C21" s="190"/>
      <c r="D21" s="164">
        <v>3</v>
      </c>
      <c r="E21" s="164"/>
      <c r="F21" s="183"/>
      <c r="G21" s="166">
        <v>3</v>
      </c>
      <c r="H21" s="445" t="s">
        <v>688</v>
      </c>
      <c r="I21" s="180"/>
      <c r="J21"/>
      <c r="K21"/>
      <c r="L21"/>
      <c r="M21"/>
    </row>
    <row r="22" s="1" customFormat="1" ht="15" customHeight="1">
      <c r="A22" s="163" t="s">
        <v>28</v>
      </c>
      <c r="B22" s="239" t="s">
        <v>117</v>
      </c>
      <c r="C22" s="473"/>
      <c r="D22" s="164">
        <v>3</v>
      </c>
      <c r="E22" s="164"/>
      <c r="F22" s="183"/>
      <c r="G22" s="166">
        <v>3</v>
      </c>
      <c r="H22" s="445" t="s">
        <v>529</v>
      </c>
      <c r="I22"/>
      <c r="J22"/>
      <c r="K22"/>
      <c r="L22"/>
      <c r="M22"/>
    </row>
    <row r="23" s="1" customFormat="1" ht="15" customHeight="1">
      <c r="A23" s="163" t="s">
        <v>29</v>
      </c>
      <c r="B23" s="467" t="s">
        <v>117</v>
      </c>
      <c r="C23" s="473" t="s">
        <v>281</v>
      </c>
      <c r="D23" s="164">
        <v>3</v>
      </c>
      <c r="E23" s="164"/>
      <c r="F23" s="183">
        <v>0.5</v>
      </c>
      <c r="G23" s="166">
        <v>1.5</v>
      </c>
      <c r="H23" s="445" t="s">
        <v>689</v>
      </c>
      <c r="I23"/>
      <c r="J23"/>
      <c r="K23"/>
      <c r="L23"/>
      <c r="M23"/>
    </row>
    <row r="24" s="52" customFormat="1" ht="15" customHeight="1">
      <c r="A24" s="163" t="s">
        <v>30</v>
      </c>
      <c r="B24" s="444" t="s">
        <v>117</v>
      </c>
      <c r="C24" s="444"/>
      <c r="D24" s="164">
        <v>3</v>
      </c>
      <c r="E24" s="164"/>
      <c r="F24" s="183"/>
      <c r="G24" s="166">
        <v>3</v>
      </c>
      <c r="H24" s="445" t="s">
        <v>299</v>
      </c>
      <c r="I24"/>
      <c r="J24"/>
      <c r="K24"/>
      <c r="L24"/>
      <c r="M24"/>
    </row>
    <row r="25" s="1" customFormat="1" ht="15" customHeight="1">
      <c r="A25" s="163" t="s">
        <v>31</v>
      </c>
      <c r="B25" s="444" t="s">
        <v>117</v>
      </c>
      <c r="C25" s="444"/>
      <c r="D25" s="164">
        <v>3</v>
      </c>
      <c r="E25" s="164"/>
      <c r="F25" s="164"/>
      <c r="G25" s="166">
        <v>3</v>
      </c>
      <c r="H25" s="184" t="s">
        <v>375</v>
      </c>
      <c r="I25" s="180"/>
      <c r="J25"/>
      <c r="K25"/>
      <c r="L25"/>
      <c r="M25"/>
    </row>
    <row r="26" s="1" customFormat="1" ht="15" customHeight="1">
      <c r="A26" s="163" t="s">
        <v>32</v>
      </c>
      <c r="B26" s="239" t="s">
        <v>117</v>
      </c>
      <c r="C26" s="444"/>
      <c r="D26" s="164">
        <v>3</v>
      </c>
      <c r="E26" s="164"/>
      <c r="F26" s="183"/>
      <c r="G26" s="166">
        <v>3</v>
      </c>
      <c r="H26" s="445" t="s">
        <v>532</v>
      </c>
      <c r="I26"/>
      <c r="J26"/>
      <c r="K26"/>
      <c r="L26"/>
      <c r="M26"/>
    </row>
    <row r="27" s="1" customFormat="1" ht="15" customHeight="1">
      <c r="A27" s="163" t="s">
        <v>33</v>
      </c>
      <c r="B27" s="239" t="s">
        <v>117</v>
      </c>
      <c r="C27" s="444"/>
      <c r="D27" s="164">
        <v>3</v>
      </c>
      <c r="E27" s="164"/>
      <c r="F27" s="164"/>
      <c r="G27" s="166">
        <v>3</v>
      </c>
      <c r="H27" s="445" t="s">
        <v>301</v>
      </c>
      <c r="I27"/>
      <c r="J27"/>
      <c r="K27"/>
      <c r="L27"/>
      <c r="M27"/>
    </row>
    <row r="28">
      <c r="H28" s="180"/>
      <c r="I28"/>
      <c r="J28"/>
      <c r="K28"/>
      <c r="L28"/>
      <c r="M28"/>
    </row>
    <row r="29">
      <c r="H29" s="180"/>
      <c r="I29"/>
      <c r="J29"/>
      <c r="K29"/>
      <c r="L29"/>
      <c r="M29"/>
    </row>
    <row r="30" ht="14.25">
      <c r="I30"/>
      <c r="J30"/>
      <c r="K30"/>
      <c r="L30"/>
      <c r="M30"/>
    </row>
    <row r="31" ht="14.25">
      <c r="I31"/>
      <c r="J31"/>
      <c r="K31"/>
      <c r="L31"/>
      <c r="M31"/>
    </row>
    <row r="32" ht="14.25">
      <c r="I32"/>
      <c r="J32"/>
      <c r="K32"/>
      <c r="L32"/>
      <c r="M32"/>
    </row>
    <row r="33" ht="14.25">
      <c r="I33"/>
      <c r="J33"/>
      <c r="K33"/>
      <c r="L33"/>
      <c r="M33"/>
    </row>
    <row r="34" ht="14.25">
      <c r="I34"/>
      <c r="J34"/>
      <c r="K34"/>
      <c r="L34"/>
      <c r="M34"/>
    </row>
    <row r="35" ht="14.25">
      <c r="I35"/>
      <c r="J35"/>
      <c r="K35"/>
      <c r="L35"/>
      <c r="M35"/>
    </row>
  </sheetData>
  <autoFilter ref="A6:D27"/>
  <mergeCells count="10">
    <mergeCell ref="A1:H1"/>
    <mergeCell ref="A2:H2"/>
    <mergeCell ref="A3:A5"/>
    <mergeCell ref="C3:C5"/>
    <mergeCell ref="D3:G3"/>
    <mergeCell ref="H3:H5"/>
    <mergeCell ref="D4:D5"/>
    <mergeCell ref="E4:E5"/>
    <mergeCell ref="F4:F5"/>
    <mergeCell ref="G4:G5"/>
  </mergeCells>
  <dataValidations count="1" disablePrompts="0">
    <dataValidation sqref="F7 F16 F26 F10 F21:F24" type="list" allowBlank="1" errorStyle="stop" imeMode="noControl" operator="between" showDropDown="0" showErrorMessage="1" showInputMessage="1"/>
  </dataValidations>
  <hyperlinks>
    <hyperlink r:id="rId1" ref="H7"/>
    <hyperlink r:id="rId2" ref="H8"/>
    <hyperlink r:id="rId3" ref="H10"/>
    <hyperlink r:id="rId4" ref="H11"/>
    <hyperlink r:id="rId5" ref="H12"/>
    <hyperlink r:id="rId6" ref="H14"/>
    <hyperlink r:id="rId7" ref="H15"/>
    <hyperlink r:id="rId8" ref="H16"/>
    <hyperlink r:id="rId9" ref="H17"/>
    <hyperlink r:id="rId10" ref="H18"/>
    <hyperlink r:id="rId11" ref="H19"/>
    <hyperlink r:id="rId12" ref="H20"/>
    <hyperlink r:id="rId13" ref="H21"/>
    <hyperlink r:id="rId14" ref="H22"/>
    <hyperlink r:id="rId15" ref="H23"/>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EB0046-00AB-4AB1-8EDC-00A3003F0062}" type="list" allowBlank="1" errorStyle="stop" imeMode="noControl" operator="between" showDropDown="0" showErrorMessage="1" showInputMessage="1">
          <x14:formula1>
            <xm:f>"0,5"</xm:f>
          </x14:formula1>
          <xm:sqref>F27 E7:E12 E14:E27 F11:F12 F25 F8:F9 F14:F15 F17:F20</xm:sqref>
        </x14:dataValidation>
        <x14:dataValidation xr:uid="{00310055-00F9-46C3-AD46-009400830035}" type="list" allowBlank="1" errorStyle="stop" imeMode="noControl" operator="between" showDropDown="0" showErrorMessage="1" showInputMessage="1">
          <x14:formula1>
            <xm:f>$B$4:$B$5</xm:f>
          </x14:formula1>
          <xm:sqref>B6:B12 B14:B27</xm:sqref>
        </x14:dataValidation>
        <x14:dataValidation xr:uid="{002E0091-0049-43C8-A9A5-006F009300DD}" type="list" allowBlank="1" errorStyle="stop" imeMode="noControl" operator="between" showDropDown="0" showErrorMessage="1" showInputMessage="1">
          <x14:formula1>
            <xm:f>#REF!</xm:f>
          </x14:formula1>
          <xm:sqref>B13</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00" workbookViewId="0">
      <selection activeCell="A20" activeCellId="0" sqref="A20"/>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min="7" max="16384" style="1" width="8.85546875"/>
  </cols>
  <sheetData>
    <row r="1" s="142" customFormat="1" ht="27.75" customHeight="1">
      <c r="A1" s="319" t="s">
        <v>695</v>
      </c>
      <c r="B1" s="319"/>
      <c r="C1" s="319"/>
      <c r="D1" s="319"/>
      <c r="E1" s="470"/>
      <c r="F1" s="470"/>
      <c r="G1" s="470"/>
      <c r="H1" s="470"/>
    </row>
    <row r="2" s="142" customFormat="1" ht="30" customHeight="1">
      <c r="A2" s="462" t="s">
        <v>221</v>
      </c>
      <c r="B2" s="463"/>
      <c r="C2" s="463"/>
      <c r="D2" s="463"/>
      <c r="E2" s="1"/>
      <c r="F2" s="1"/>
      <c r="G2" s="1"/>
      <c r="H2" s="1"/>
    </row>
    <row r="3" ht="53.25" customHeight="1">
      <c r="A3" s="188" t="s">
        <v>0</v>
      </c>
      <c r="B3" s="189" t="s">
        <v>220</v>
      </c>
      <c r="C3" s="188" t="s">
        <v>258</v>
      </c>
      <c r="D3" s="189" t="s">
        <v>696</v>
      </c>
      <c r="E3" s="241"/>
      <c r="F3" s="241"/>
      <c r="G3" s="241"/>
      <c r="H3" s="471" t="s">
        <v>535</v>
      </c>
    </row>
    <row r="4" ht="15.75" customHeight="1">
      <c r="A4" s="190"/>
      <c r="B4" s="465" t="s">
        <v>222</v>
      </c>
      <c r="C4" s="188"/>
      <c r="D4" s="188" t="s">
        <v>261</v>
      </c>
      <c r="E4" s="188" t="s">
        <v>262</v>
      </c>
      <c r="F4" s="188" t="s">
        <v>263</v>
      </c>
      <c r="G4" s="189" t="s">
        <v>5</v>
      </c>
      <c r="H4" s="471"/>
    </row>
    <row r="5" ht="24" customHeight="1">
      <c r="A5" s="190"/>
      <c r="B5" s="465" t="s">
        <v>101</v>
      </c>
      <c r="C5" s="188"/>
      <c r="D5" s="188"/>
      <c r="E5" s="241"/>
      <c r="F5" s="464"/>
      <c r="G5" s="472"/>
      <c r="H5" s="471"/>
    </row>
    <row r="6" s="1" customFormat="1" ht="21" hidden="1">
      <c r="A6" s="160" t="s">
        <v>38</v>
      </c>
      <c r="B6" s="159"/>
      <c r="C6" s="160"/>
      <c r="D6" s="160"/>
      <c r="E6" s="160"/>
      <c r="F6" s="160"/>
      <c r="G6" s="161"/>
      <c r="H6" s="162"/>
    </row>
    <row r="7" s="52" customFormat="1" ht="15" customHeight="1">
      <c r="A7" s="163" t="s">
        <v>13</v>
      </c>
      <c r="B7" s="467" t="s">
        <v>222</v>
      </c>
      <c r="C7" s="322"/>
      <c r="D7" s="164">
        <v>3</v>
      </c>
      <c r="E7" s="164"/>
      <c r="F7" s="183"/>
      <c r="G7" s="166">
        <v>3</v>
      </c>
      <c r="H7" s="195" t="s">
        <v>290</v>
      </c>
    </row>
    <row r="8" s="1" customFormat="1" ht="13.5" customHeight="1">
      <c r="A8" s="163" t="s">
        <v>14</v>
      </c>
      <c r="B8" s="239" t="s">
        <v>222</v>
      </c>
      <c r="C8" s="444"/>
      <c r="D8" s="164">
        <v>3</v>
      </c>
      <c r="E8" s="164"/>
      <c r="F8" s="164"/>
      <c r="G8" s="166">
        <v>3</v>
      </c>
      <c r="H8" s="445" t="s">
        <v>676</v>
      </c>
    </row>
    <row r="9" s="168" customFormat="1" ht="15" customHeight="1">
      <c r="A9" s="163" t="s">
        <v>15</v>
      </c>
      <c r="B9" s="239" t="s">
        <v>101</v>
      </c>
      <c r="C9" s="444" t="s">
        <v>697</v>
      </c>
      <c r="D9" s="164">
        <v>0</v>
      </c>
      <c r="E9" s="164"/>
      <c r="F9" s="164"/>
      <c r="G9" s="166">
        <v>0</v>
      </c>
      <c r="H9" s="445" t="s">
        <v>692</v>
      </c>
    </row>
    <row r="10" s="52" customFormat="1" ht="15" customHeight="1">
      <c r="A10" s="163" t="s">
        <v>16</v>
      </c>
      <c r="B10" s="239" t="s">
        <v>222</v>
      </c>
      <c r="C10" s="444"/>
      <c r="D10" s="164">
        <v>3</v>
      </c>
      <c r="E10" s="164"/>
      <c r="F10" s="183"/>
      <c r="G10" s="166">
        <v>3</v>
      </c>
      <c r="H10" s="445" t="s">
        <v>678</v>
      </c>
    </row>
    <row r="11" s="173" customFormat="1" ht="15" customHeight="1">
      <c r="A11" s="163" t="s">
        <v>17</v>
      </c>
      <c r="B11" s="239" t="s">
        <v>222</v>
      </c>
      <c r="C11" s="239"/>
      <c r="D11" s="164">
        <v>3</v>
      </c>
      <c r="E11" s="164"/>
      <c r="F11" s="164"/>
      <c r="G11" s="166">
        <v>3</v>
      </c>
      <c r="H11" s="445" t="s">
        <v>693</v>
      </c>
      <c r="I11" s="173"/>
    </row>
    <row r="12" s="1" customFormat="1" ht="15" customHeight="1">
      <c r="A12" s="163" t="s">
        <v>18</v>
      </c>
      <c r="B12" s="444" t="s">
        <v>222</v>
      </c>
      <c r="C12" s="444"/>
      <c r="D12" s="164">
        <v>3</v>
      </c>
      <c r="E12" s="164"/>
      <c r="F12" s="164"/>
      <c r="G12" s="166">
        <v>3</v>
      </c>
      <c r="H12" s="445" t="s">
        <v>680</v>
      </c>
    </row>
    <row r="13" s="1" customFormat="1" ht="15" hidden="1" customHeight="1">
      <c r="A13" s="175" t="s">
        <v>19</v>
      </c>
      <c r="B13" s="455"/>
      <c r="C13" s="450"/>
      <c r="D13" s="177"/>
      <c r="E13" s="177"/>
      <c r="F13" s="178"/>
      <c r="G13" s="178"/>
      <c r="H13" s="451"/>
    </row>
    <row r="14" s="52" customFormat="1" ht="15" customHeight="1">
      <c r="A14" s="163" t="s">
        <v>20</v>
      </c>
      <c r="B14" s="239" t="s">
        <v>222</v>
      </c>
      <c r="C14" s="444"/>
      <c r="D14" s="164">
        <v>3</v>
      </c>
      <c r="E14" s="164"/>
      <c r="F14" s="164"/>
      <c r="G14" s="166">
        <v>3</v>
      </c>
      <c r="H14" s="445" t="s">
        <v>295</v>
      </c>
    </row>
    <row r="15" s="1" customFormat="1" ht="15" customHeight="1">
      <c r="A15" s="163" t="s">
        <v>21</v>
      </c>
      <c r="B15" s="239" t="s">
        <v>222</v>
      </c>
      <c r="C15" s="444"/>
      <c r="D15" s="164">
        <v>3</v>
      </c>
      <c r="E15" s="164"/>
      <c r="F15" s="164"/>
      <c r="G15" s="166">
        <v>3</v>
      </c>
      <c r="H15" s="445" t="s">
        <v>698</v>
      </c>
      <c r="I15" s="307"/>
    </row>
    <row r="16" s="1" customFormat="1" ht="15" customHeight="1">
      <c r="A16" s="163" t="s">
        <v>22</v>
      </c>
      <c r="B16" s="239" t="s">
        <v>222</v>
      </c>
      <c r="C16" s="444"/>
      <c r="D16" s="164">
        <v>3</v>
      </c>
      <c r="E16" s="164"/>
      <c r="F16" s="183"/>
      <c r="G16" s="166">
        <v>3</v>
      </c>
      <c r="H16" s="445" t="s">
        <v>683</v>
      </c>
      <c r="I16" s="1"/>
    </row>
    <row r="17" s="1" customFormat="1" ht="15" customHeight="1">
      <c r="A17" s="163" t="s">
        <v>23</v>
      </c>
      <c r="B17" s="239" t="s">
        <v>222</v>
      </c>
      <c r="C17" s="444"/>
      <c r="D17" s="164">
        <v>3</v>
      </c>
      <c r="E17" s="164"/>
      <c r="F17" s="164"/>
      <c r="G17" s="166">
        <v>3</v>
      </c>
      <c r="H17" s="445" t="s">
        <v>685</v>
      </c>
      <c r="I17" s="307"/>
    </row>
    <row r="18" s="1" customFormat="1" ht="15" customHeight="1">
      <c r="A18" s="163" t="s">
        <v>24</v>
      </c>
      <c r="B18" s="239" t="s">
        <v>222</v>
      </c>
      <c r="C18" s="444"/>
      <c r="D18" s="164">
        <v>3</v>
      </c>
      <c r="E18" s="164"/>
      <c r="F18" s="164"/>
      <c r="G18" s="166">
        <v>3</v>
      </c>
      <c r="H18" s="445" t="s">
        <v>686</v>
      </c>
      <c r="I18" s="1"/>
    </row>
    <row r="19" s="1" customFormat="1" ht="15" customHeight="1">
      <c r="A19" s="163" t="s">
        <v>25</v>
      </c>
      <c r="B19" s="239" t="s">
        <v>222</v>
      </c>
      <c r="C19" s="444"/>
      <c r="D19" s="164">
        <v>3</v>
      </c>
      <c r="E19" s="164"/>
      <c r="F19" s="164"/>
      <c r="G19" s="166">
        <v>3</v>
      </c>
      <c r="H19" s="445" t="s">
        <v>694</v>
      </c>
      <c r="I19" s="1"/>
    </row>
    <row r="20" s="1" customFormat="1" ht="15" customHeight="1">
      <c r="A20" s="163" t="s">
        <v>26</v>
      </c>
      <c r="B20" s="239" t="s">
        <v>222</v>
      </c>
      <c r="C20" s="444"/>
      <c r="D20" s="164">
        <v>3</v>
      </c>
      <c r="E20" s="164"/>
      <c r="F20" s="164"/>
      <c r="G20" s="166">
        <v>3</v>
      </c>
      <c r="H20" s="445" t="s">
        <v>687</v>
      </c>
      <c r="I20" s="1"/>
    </row>
    <row r="21" s="1" customFormat="1" ht="15" customHeight="1">
      <c r="A21" s="163" t="s">
        <v>27</v>
      </c>
      <c r="B21" s="239" t="s">
        <v>222</v>
      </c>
      <c r="C21" s="190"/>
      <c r="D21" s="164">
        <v>3</v>
      </c>
      <c r="E21" s="164"/>
      <c r="F21" s="183"/>
      <c r="G21" s="166">
        <v>3</v>
      </c>
      <c r="H21" s="445" t="s">
        <v>688</v>
      </c>
      <c r="I21" s="180"/>
    </row>
    <row r="22" s="1" customFormat="1" ht="15" customHeight="1">
      <c r="A22" s="163" t="s">
        <v>28</v>
      </c>
      <c r="B22" s="239" t="s">
        <v>222</v>
      </c>
      <c r="C22" s="444"/>
      <c r="D22" s="164">
        <v>3</v>
      </c>
      <c r="E22" s="164"/>
      <c r="F22" s="183"/>
      <c r="G22" s="166">
        <v>3</v>
      </c>
      <c r="H22" s="445" t="s">
        <v>529</v>
      </c>
      <c r="I22" s="1"/>
    </row>
    <row r="23" s="1" customFormat="1" ht="15" customHeight="1">
      <c r="A23" s="163" t="s">
        <v>29</v>
      </c>
      <c r="B23" s="239" t="s">
        <v>222</v>
      </c>
      <c r="C23" s="444" t="s">
        <v>281</v>
      </c>
      <c r="D23" s="164">
        <v>3</v>
      </c>
      <c r="E23" s="164"/>
      <c r="F23" s="183">
        <v>0.5</v>
      </c>
      <c r="G23" s="166">
        <v>1.5</v>
      </c>
      <c r="H23" s="445" t="s">
        <v>689</v>
      </c>
      <c r="I23" s="1"/>
    </row>
    <row r="24" s="52" customFormat="1" ht="15" customHeight="1">
      <c r="A24" s="163" t="s">
        <v>30</v>
      </c>
      <c r="B24" s="239" t="s">
        <v>222</v>
      </c>
      <c r="C24" s="444"/>
      <c r="D24" s="164">
        <v>3</v>
      </c>
      <c r="E24" s="164"/>
      <c r="F24" s="183"/>
      <c r="G24" s="166">
        <v>3</v>
      </c>
      <c r="H24" s="445" t="s">
        <v>299</v>
      </c>
      <c r="I24"/>
      <c r="J24"/>
      <c r="K24"/>
    </row>
    <row r="25" s="1" customFormat="1" ht="15" customHeight="1">
      <c r="A25" s="163" t="s">
        <v>31</v>
      </c>
      <c r="B25" s="239" t="s">
        <v>222</v>
      </c>
      <c r="C25" s="444"/>
      <c r="D25" s="164">
        <v>3</v>
      </c>
      <c r="E25" s="164"/>
      <c r="F25" s="164"/>
      <c r="G25" s="166">
        <v>3</v>
      </c>
      <c r="H25" s="445" t="s">
        <v>375</v>
      </c>
      <c r="I25"/>
      <c r="J25"/>
      <c r="K25"/>
    </row>
    <row r="26" s="1" customFormat="1" ht="15" customHeight="1">
      <c r="A26" s="163" t="s">
        <v>32</v>
      </c>
      <c r="B26" s="239" t="s">
        <v>222</v>
      </c>
      <c r="C26" s="444"/>
      <c r="D26" s="164">
        <v>3</v>
      </c>
      <c r="E26" s="164"/>
      <c r="F26" s="183"/>
      <c r="G26" s="166">
        <v>3</v>
      </c>
      <c r="H26" s="445" t="s">
        <v>532</v>
      </c>
      <c r="I26"/>
      <c r="J26"/>
      <c r="K26"/>
    </row>
    <row r="27" s="1" customFormat="1" ht="15" customHeight="1">
      <c r="A27" s="163" t="s">
        <v>33</v>
      </c>
      <c r="B27" s="239" t="s">
        <v>222</v>
      </c>
      <c r="C27" s="239"/>
      <c r="D27" s="164">
        <v>3</v>
      </c>
      <c r="E27" s="164"/>
      <c r="F27" s="164"/>
      <c r="G27" s="166">
        <v>3</v>
      </c>
      <c r="H27" s="445" t="s">
        <v>301</v>
      </c>
      <c r="I27"/>
      <c r="J27"/>
      <c r="K27"/>
    </row>
    <row r="28" s="1" customFormat="1">
      <c r="A28" s="137"/>
      <c r="B28" s="139"/>
      <c r="C28" s="137"/>
      <c r="D28" s="137"/>
      <c r="F28"/>
      <c r="G28"/>
      <c r="H28"/>
      <c r="I28"/>
      <c r="J28"/>
      <c r="K28"/>
      <c r="L28"/>
      <c r="M28"/>
    </row>
    <row r="29" ht="14.25">
      <c r="F29"/>
      <c r="G29"/>
      <c r="H29"/>
      <c r="I29"/>
      <c r="J29"/>
      <c r="K29"/>
      <c r="L29"/>
      <c r="M29"/>
    </row>
    <row r="30" ht="14.25">
      <c r="F30"/>
      <c r="G30"/>
      <c r="H30"/>
      <c r="I30"/>
      <c r="J30"/>
      <c r="K30"/>
      <c r="L30"/>
      <c r="M30"/>
    </row>
    <row r="31" ht="14.25">
      <c r="F31"/>
      <c r="G31"/>
      <c r="H31"/>
      <c r="I31"/>
      <c r="J31"/>
      <c r="K31"/>
      <c r="L31"/>
      <c r="M31"/>
    </row>
    <row r="32" ht="14.25">
      <c r="F32"/>
      <c r="G32"/>
      <c r="H32"/>
      <c r="I32"/>
      <c r="J32"/>
      <c r="K32"/>
      <c r="L32"/>
      <c r="M32"/>
    </row>
    <row r="33" ht="14.25">
      <c r="F33"/>
      <c r="G33"/>
      <c r="H33"/>
      <c r="I33"/>
      <c r="J33"/>
      <c r="K33"/>
      <c r="L33"/>
      <c r="M33"/>
    </row>
    <row r="34" ht="14.25">
      <c r="F34"/>
      <c r="G34"/>
      <c r="H34"/>
      <c r="I34"/>
      <c r="J34"/>
      <c r="K34"/>
      <c r="L34"/>
      <c r="M34"/>
    </row>
    <row r="35" ht="14.25">
      <c r="F35"/>
      <c r="G35"/>
      <c r="H35"/>
      <c r="I35"/>
      <c r="J35"/>
      <c r="K35"/>
      <c r="L35"/>
      <c r="M35"/>
    </row>
    <row r="36" ht="14.25">
      <c r="F36"/>
      <c r="G36"/>
      <c r="H36"/>
      <c r="I36"/>
      <c r="J36"/>
      <c r="K36"/>
      <c r="L36"/>
      <c r="M36"/>
    </row>
  </sheetData>
  <autoFilter ref="A6:D27"/>
  <mergeCells count="10">
    <mergeCell ref="A1:H1"/>
    <mergeCell ref="A2:H2"/>
    <mergeCell ref="A3:A5"/>
    <mergeCell ref="C3:C5"/>
    <mergeCell ref="D3:G3"/>
    <mergeCell ref="H3:H5"/>
    <mergeCell ref="D4:D5"/>
    <mergeCell ref="E4:E5"/>
    <mergeCell ref="F4:F5"/>
    <mergeCell ref="G4:G5"/>
  </mergeCells>
  <dataValidations count="1" disablePrompts="0">
    <dataValidation sqref="F7 F16 F26 F10 F21:F24" type="list" allowBlank="1" errorStyle="stop" imeMode="noControl" operator="between" showDropDown="0" showErrorMessage="1" showInputMessage="1"/>
  </dataValidations>
  <hyperlinks>
    <hyperlink r:id="rId1" ref="H7"/>
    <hyperlink r:id="rId2" ref="H8"/>
    <hyperlink r:id="rId3" ref="H10"/>
    <hyperlink r:id="rId4" ref="H11"/>
    <hyperlink r:id="rId5" ref="H12"/>
    <hyperlink r:id="rId6" ref="H14"/>
    <hyperlink r:id="rId7" ref="H15"/>
    <hyperlink r:id="rId8" ref="H16"/>
    <hyperlink r:id="rId9" ref="H17"/>
    <hyperlink r:id="rId10" ref="H18"/>
    <hyperlink r:id="rId11" ref="H19"/>
    <hyperlink r:id="rId12" ref="H20"/>
    <hyperlink r:id="rId13" ref="H21"/>
    <hyperlink r:id="rId14" ref="H22"/>
    <hyperlink r:id="rId15" ref="H23"/>
    <hyperlink r:id="rId16" ref="H24"/>
    <hyperlink r:id="rId17" ref="H25"/>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650091-005F-4B03-9941-00C1005C0025}" type="list" allowBlank="1" errorStyle="stop" imeMode="noControl" operator="between" showDropDown="0" showErrorMessage="1" showInputMessage="1">
          <x14:formula1>
            <xm:f>"0,5"</xm:f>
          </x14:formula1>
          <xm:sqref>F27 E7:E12 E14:E27 F11:F12 F25 F8:F9 F14:F15 F17:F20</xm:sqref>
        </x14:dataValidation>
        <x14:dataValidation xr:uid="{0014003A-003F-40DF-B639-00F90034009E}" type="list" allowBlank="1" errorStyle="stop" imeMode="noControl" operator="between" showDropDown="0" showErrorMessage="1" showInputMessage="1">
          <x14:formula1>
            <xm:f>$B$4:$B$5</xm:f>
          </x14:formula1>
          <xm:sqref>B6:B12 B14:B27</xm:sqref>
        </x14:dataValidation>
        <x14:dataValidation xr:uid="{00A500B7-00DD-49C7-B388-008800CE00C3}" type="list" allowBlank="1" errorStyle="stop" imeMode="noControl" operator="between" showDropDown="0" showErrorMessage="1" showInputMessage="1">
          <x14:formula1>
            <xm:f>#REF!</xm:f>
          </x14:formula1>
          <xm:sqref>B13</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1"/>
  </sheetPr>
  <sheetViews>
    <sheetView showRuler="1" zoomScale="100" workbookViewId="0">
      <selection activeCell="A1" activeCellId="0" sqref="A1:H1"/>
    </sheetView>
  </sheetViews>
  <sheetFormatPr defaultColWidth="8.85546875" defaultRowHeight="14.25"/>
  <cols>
    <col customWidth="1" min="1" max="1" style="137" width="19.42578125"/>
    <col customWidth="1" min="2" max="2" style="139" width="56.140625"/>
    <col customWidth="1" min="3" max="3" style="137" width="50.5703125"/>
    <col customWidth="1" min="4" max="4" style="137" width="9.140625"/>
    <col customWidth="1" min="5" max="5" style="1" width="6.85546875"/>
    <col customWidth="1" min="6" max="6" style="1" width="11.140625"/>
    <col min="7" max="16384" style="1" width="8.85546875"/>
  </cols>
  <sheetData>
    <row r="1" s="142" customFormat="1" ht="25.5" customHeight="1">
      <c r="A1" s="319" t="s">
        <v>699</v>
      </c>
      <c r="B1" s="319"/>
      <c r="C1" s="319"/>
      <c r="D1" s="319"/>
      <c r="E1" s="470"/>
      <c r="F1" s="470"/>
      <c r="G1" s="470"/>
      <c r="H1" s="470"/>
    </row>
    <row r="2" s="142" customFormat="1" ht="15.75" customHeight="1">
      <c r="A2" s="462" t="s">
        <v>225</v>
      </c>
      <c r="B2" s="463"/>
      <c r="C2" s="463"/>
      <c r="D2" s="463"/>
      <c r="E2" s="1"/>
      <c r="F2" s="1"/>
      <c r="G2" s="1"/>
      <c r="H2" s="1"/>
    </row>
    <row r="3" ht="66.75" customHeight="1">
      <c r="A3" s="188" t="s">
        <v>0</v>
      </c>
      <c r="B3" s="189" t="s">
        <v>224</v>
      </c>
      <c r="C3" s="188" t="s">
        <v>258</v>
      </c>
      <c r="D3" s="189" t="s">
        <v>700</v>
      </c>
      <c r="E3" s="241"/>
      <c r="F3" s="241"/>
      <c r="G3" s="241"/>
      <c r="H3" s="471" t="s">
        <v>535</v>
      </c>
    </row>
    <row r="4" ht="47.25" customHeight="1">
      <c r="A4" s="188"/>
      <c r="B4" s="465" t="s">
        <v>226</v>
      </c>
      <c r="C4" s="188"/>
      <c r="D4" s="188" t="s">
        <v>261</v>
      </c>
      <c r="E4" s="188" t="s">
        <v>262</v>
      </c>
      <c r="F4" s="188" t="s">
        <v>263</v>
      </c>
      <c r="G4" s="189" t="s">
        <v>5</v>
      </c>
      <c r="H4" s="471"/>
    </row>
    <row r="5" ht="24" customHeight="1">
      <c r="A5" s="188"/>
      <c r="B5" s="465" t="s">
        <v>227</v>
      </c>
      <c r="C5" s="188"/>
      <c r="D5" s="188"/>
      <c r="E5" s="188"/>
      <c r="F5" s="188"/>
      <c r="G5" s="189"/>
      <c r="H5" s="471"/>
      <c r="I5" s="168"/>
      <c r="J5" s="168"/>
      <c r="K5" s="168"/>
      <c r="L5" s="168"/>
    </row>
    <row r="6" ht="18" customHeight="1">
      <c r="A6" s="188"/>
      <c r="B6" s="465" t="s">
        <v>218</v>
      </c>
      <c r="C6" s="188"/>
      <c r="D6" s="188"/>
      <c r="E6" s="188"/>
      <c r="F6" s="188"/>
      <c r="G6" s="189"/>
      <c r="H6" s="471"/>
      <c r="I6" s="168"/>
      <c r="J6" s="168"/>
      <c r="K6" s="168"/>
      <c r="L6" s="168"/>
    </row>
    <row r="7" s="1" customFormat="1" ht="21" hidden="1">
      <c r="A7" s="160" t="s">
        <v>38</v>
      </c>
      <c r="B7" s="159"/>
      <c r="C7" s="160"/>
      <c r="D7" s="160"/>
      <c r="E7" s="160"/>
      <c r="F7" s="160"/>
      <c r="G7" s="161"/>
      <c r="H7" s="162"/>
      <c r="I7" s="168"/>
      <c r="J7" s="168"/>
      <c r="K7" s="168"/>
      <c r="L7" s="168"/>
    </row>
    <row r="8" s="52" customFormat="1" ht="14.25" customHeight="1">
      <c r="A8" s="163" t="s">
        <v>13</v>
      </c>
      <c r="B8" s="467" t="s">
        <v>226</v>
      </c>
      <c r="C8" s="444"/>
      <c r="D8" s="164">
        <v>3</v>
      </c>
      <c r="E8" s="164"/>
      <c r="F8" s="183"/>
      <c r="G8" s="166">
        <v>3</v>
      </c>
      <c r="H8" s="195" t="s">
        <v>290</v>
      </c>
      <c r="I8" s="168"/>
      <c r="J8" s="168"/>
      <c r="K8" s="168"/>
      <c r="L8" s="168"/>
    </row>
    <row r="9" s="1" customFormat="1" ht="13.5" customHeight="1">
      <c r="A9" s="163" t="s">
        <v>14</v>
      </c>
      <c r="B9" s="467" t="s">
        <v>226</v>
      </c>
      <c r="C9" s="464"/>
      <c r="D9" s="164">
        <v>3</v>
      </c>
      <c r="E9" s="164"/>
      <c r="F9" s="164"/>
      <c r="G9" s="166">
        <v>3</v>
      </c>
      <c r="H9" s="445" t="s">
        <v>676</v>
      </c>
      <c r="I9" s="168"/>
      <c r="J9" s="168"/>
      <c r="K9" s="168"/>
      <c r="L9" s="168"/>
    </row>
    <row r="10" s="168" customFormat="1" ht="13.5" customHeight="1">
      <c r="A10" s="163" t="s">
        <v>15</v>
      </c>
      <c r="B10" s="467" t="s">
        <v>226</v>
      </c>
      <c r="C10" s="444"/>
      <c r="D10" s="164">
        <v>3</v>
      </c>
      <c r="E10" s="164"/>
      <c r="F10" s="164"/>
      <c r="G10" s="166">
        <v>3</v>
      </c>
      <c r="H10" s="445" t="s">
        <v>692</v>
      </c>
      <c r="I10" s="168"/>
      <c r="J10" s="168"/>
      <c r="K10" s="168"/>
      <c r="L10" s="168"/>
    </row>
    <row r="11" s="52" customFormat="1" ht="14.25" customHeight="1">
      <c r="A11" s="163" t="s">
        <v>16</v>
      </c>
      <c r="B11" s="467" t="s">
        <v>226</v>
      </c>
      <c r="C11" s="444"/>
      <c r="D11" s="164">
        <v>3</v>
      </c>
      <c r="E11" s="164"/>
      <c r="F11" s="183"/>
      <c r="G11" s="166">
        <v>3</v>
      </c>
      <c r="H11" s="445" t="s">
        <v>678</v>
      </c>
      <c r="I11" s="168"/>
      <c r="J11" s="168"/>
      <c r="K11" s="168"/>
      <c r="L11" s="168"/>
    </row>
    <row r="12" s="173" customFormat="1" ht="12.75" customHeight="1">
      <c r="A12" s="163" t="s">
        <v>17</v>
      </c>
      <c r="B12" s="467" t="s">
        <v>226</v>
      </c>
      <c r="C12" s="239"/>
      <c r="D12" s="164">
        <v>3</v>
      </c>
      <c r="E12" s="164"/>
      <c r="F12" s="164"/>
      <c r="G12" s="166">
        <v>3</v>
      </c>
      <c r="H12" s="445" t="s">
        <v>693</v>
      </c>
      <c r="I12" s="168"/>
      <c r="J12" s="168"/>
      <c r="K12" s="168"/>
      <c r="L12" s="168"/>
    </row>
    <row r="13" s="1" customFormat="1" ht="12.75" customHeight="1">
      <c r="A13" s="163" t="s">
        <v>18</v>
      </c>
      <c r="B13" s="467" t="s">
        <v>226</v>
      </c>
      <c r="C13" s="444"/>
      <c r="D13" s="164">
        <v>3</v>
      </c>
      <c r="E13" s="164"/>
      <c r="F13" s="164"/>
      <c r="G13" s="166">
        <v>3</v>
      </c>
      <c r="H13" s="445" t="s">
        <v>680</v>
      </c>
      <c r="I13" s="168"/>
      <c r="J13" s="168"/>
      <c r="K13" s="168"/>
      <c r="L13" s="168"/>
    </row>
    <row r="14" s="1" customFormat="1" hidden="1">
      <c r="A14" s="175" t="s">
        <v>19</v>
      </c>
      <c r="B14" s="455"/>
      <c r="C14" s="450"/>
      <c r="D14" s="177"/>
      <c r="E14" s="177"/>
      <c r="F14" s="178"/>
      <c r="G14" s="178"/>
      <c r="H14" s="451"/>
      <c r="I14" s="168"/>
      <c r="J14" s="168"/>
      <c r="K14" s="168"/>
      <c r="L14" s="168"/>
    </row>
    <row r="15" s="52" customFormat="1" ht="13.5" customHeight="1">
      <c r="A15" s="163" t="s">
        <v>20</v>
      </c>
      <c r="B15" s="467" t="s">
        <v>226</v>
      </c>
      <c r="C15" s="444"/>
      <c r="D15" s="164">
        <v>3</v>
      </c>
      <c r="E15" s="164"/>
      <c r="F15" s="164"/>
      <c r="G15" s="166">
        <v>3</v>
      </c>
      <c r="H15" s="445" t="s">
        <v>295</v>
      </c>
      <c r="I15" s="168"/>
      <c r="J15" s="168"/>
      <c r="K15" s="168"/>
      <c r="L15" s="168"/>
    </row>
    <row r="16" s="1" customFormat="1" ht="13.5" customHeight="1">
      <c r="A16" s="163" t="s">
        <v>21</v>
      </c>
      <c r="B16" s="467" t="s">
        <v>226</v>
      </c>
      <c r="C16" s="444"/>
      <c r="D16" s="164">
        <v>3</v>
      </c>
      <c r="E16" s="164"/>
      <c r="F16" s="164"/>
      <c r="G16" s="166">
        <v>3</v>
      </c>
      <c r="H16" s="445" t="s">
        <v>698</v>
      </c>
      <c r="I16" s="168"/>
      <c r="J16" s="168"/>
      <c r="K16" s="168"/>
      <c r="L16" s="168"/>
    </row>
    <row r="17" s="1" customFormat="1" ht="12.75" customHeight="1">
      <c r="A17" s="163" t="s">
        <v>22</v>
      </c>
      <c r="B17" s="467" t="s">
        <v>226</v>
      </c>
      <c r="C17" s="444" t="s">
        <v>701</v>
      </c>
      <c r="D17" s="164">
        <v>3</v>
      </c>
      <c r="E17" s="183">
        <v>0.5</v>
      </c>
      <c r="F17" s="183"/>
      <c r="G17" s="166">
        <v>1.5</v>
      </c>
      <c r="H17" s="445" t="s">
        <v>683</v>
      </c>
      <c r="I17" s="168"/>
      <c r="J17" s="168"/>
      <c r="K17" s="168"/>
      <c r="L17" s="168"/>
    </row>
    <row r="18" s="1" customFormat="1" ht="12.75" customHeight="1">
      <c r="A18" s="163" t="s">
        <v>23</v>
      </c>
      <c r="B18" s="467" t="s">
        <v>226</v>
      </c>
      <c r="C18" s="444"/>
      <c r="D18" s="164">
        <v>3</v>
      </c>
      <c r="E18" s="164"/>
      <c r="F18" s="164"/>
      <c r="G18" s="166">
        <v>3</v>
      </c>
      <c r="H18" s="445" t="s">
        <v>685</v>
      </c>
      <c r="I18" s="168"/>
      <c r="J18" s="168"/>
      <c r="K18" s="168"/>
      <c r="L18" s="168"/>
    </row>
    <row r="19" s="1" customFormat="1" ht="14.25" customHeight="1">
      <c r="A19" s="172" t="s">
        <v>24</v>
      </c>
      <c r="B19" s="467" t="s">
        <v>226</v>
      </c>
      <c r="C19" s="444"/>
      <c r="D19" s="164">
        <v>3</v>
      </c>
      <c r="E19" s="164"/>
      <c r="F19" s="164"/>
      <c r="G19" s="166">
        <v>3</v>
      </c>
      <c r="H19" s="445" t="s">
        <v>686</v>
      </c>
      <c r="I19" s="168"/>
      <c r="J19" s="168"/>
      <c r="K19" s="168"/>
      <c r="L19" s="168"/>
    </row>
    <row r="20" s="1" customFormat="1" ht="14.25" customHeight="1">
      <c r="A20" s="163" t="s">
        <v>25</v>
      </c>
      <c r="B20" s="467" t="s">
        <v>226</v>
      </c>
      <c r="C20" s="444" t="s">
        <v>701</v>
      </c>
      <c r="D20" s="164">
        <v>3</v>
      </c>
      <c r="E20" s="183">
        <v>0.5</v>
      </c>
      <c r="F20" s="164"/>
      <c r="G20" s="166">
        <v>1.5</v>
      </c>
      <c r="H20" s="445" t="s">
        <v>694</v>
      </c>
      <c r="I20" s="168"/>
      <c r="J20" s="168"/>
      <c r="K20" s="168"/>
      <c r="L20" s="168"/>
    </row>
    <row r="21" s="1" customFormat="1" ht="13.5" customHeight="1">
      <c r="A21" s="163" t="s">
        <v>26</v>
      </c>
      <c r="B21" s="467" t="s">
        <v>226</v>
      </c>
      <c r="C21" s="444"/>
      <c r="D21" s="164">
        <v>3</v>
      </c>
      <c r="E21" s="164"/>
      <c r="F21" s="164"/>
      <c r="G21" s="166">
        <v>3</v>
      </c>
      <c r="H21" s="445" t="s">
        <v>687</v>
      </c>
      <c r="I21" s="168"/>
      <c r="J21" s="168"/>
      <c r="K21" s="168"/>
      <c r="L21" s="168"/>
    </row>
    <row r="22" s="1" customFormat="1" ht="13.5" customHeight="1">
      <c r="A22" s="163" t="s">
        <v>27</v>
      </c>
      <c r="B22" s="467" t="s">
        <v>226</v>
      </c>
      <c r="C22" s="444"/>
      <c r="D22" s="164">
        <v>3</v>
      </c>
      <c r="E22" s="183"/>
      <c r="F22" s="183"/>
      <c r="G22" s="166">
        <v>3</v>
      </c>
      <c r="H22" s="445" t="s">
        <v>688</v>
      </c>
      <c r="I22" s="521"/>
      <c r="J22" s="168"/>
      <c r="K22" s="168"/>
      <c r="L22" s="168"/>
    </row>
    <row r="23" s="1" customFormat="1" ht="13.5" customHeight="1">
      <c r="A23" s="163" t="s">
        <v>28</v>
      </c>
      <c r="B23" s="467" t="s">
        <v>226</v>
      </c>
      <c r="C23" s="444"/>
      <c r="D23" s="164">
        <v>3</v>
      </c>
      <c r="E23" s="164"/>
      <c r="F23" s="183"/>
      <c r="G23" s="166">
        <v>3</v>
      </c>
      <c r="H23" s="445" t="s">
        <v>529</v>
      </c>
      <c r="I23" s="168"/>
      <c r="J23" s="168"/>
      <c r="K23" s="168"/>
      <c r="L23" s="168"/>
    </row>
    <row r="24" s="1" customFormat="1" ht="14.25" customHeight="1">
      <c r="A24" s="163" t="s">
        <v>29</v>
      </c>
      <c r="B24" s="467" t="s">
        <v>226</v>
      </c>
      <c r="C24" s="444" t="s">
        <v>702</v>
      </c>
      <c r="D24" s="164">
        <v>3</v>
      </c>
      <c r="E24" s="183">
        <v>0.5</v>
      </c>
      <c r="F24" s="183">
        <v>0.5</v>
      </c>
      <c r="G24" s="166">
        <v>0.75</v>
      </c>
      <c r="H24" s="445" t="s">
        <v>689</v>
      </c>
      <c r="I24" s="168"/>
      <c r="J24" s="168"/>
      <c r="K24" s="168"/>
      <c r="L24" s="168"/>
    </row>
    <row r="25" s="52" customFormat="1" ht="12.75" customHeight="1">
      <c r="A25" s="163" t="s">
        <v>30</v>
      </c>
      <c r="B25" s="467" t="s">
        <v>226</v>
      </c>
      <c r="C25" s="444" t="s">
        <v>701</v>
      </c>
      <c r="D25" s="164">
        <v>3</v>
      </c>
      <c r="E25" s="183">
        <v>0.5</v>
      </c>
      <c r="F25" s="183"/>
      <c r="G25" s="166">
        <v>1.5</v>
      </c>
      <c r="H25" s="445" t="s">
        <v>299</v>
      </c>
      <c r="I25" s="168"/>
      <c r="J25" s="168"/>
      <c r="K25" s="168"/>
      <c r="L25" s="168"/>
    </row>
    <row r="26" s="1" customFormat="1" ht="12" customHeight="1">
      <c r="A26" s="163" t="s">
        <v>31</v>
      </c>
      <c r="B26" s="467" t="s">
        <v>226</v>
      </c>
      <c r="C26" s="444"/>
      <c r="D26" s="164">
        <v>3</v>
      </c>
      <c r="E26" s="164"/>
      <c r="F26" s="164"/>
      <c r="G26" s="166">
        <v>3</v>
      </c>
      <c r="H26" s="445" t="s">
        <v>375</v>
      </c>
      <c r="I26" s="168"/>
      <c r="J26" s="168"/>
      <c r="K26" s="168"/>
      <c r="L26" s="168"/>
    </row>
    <row r="27" s="1" customFormat="1" ht="13.5" customHeight="1">
      <c r="A27" s="163" t="s">
        <v>32</v>
      </c>
      <c r="B27" s="467" t="s">
        <v>226</v>
      </c>
      <c r="C27" s="444"/>
      <c r="D27" s="164">
        <v>3</v>
      </c>
      <c r="E27" s="164"/>
      <c r="F27" s="183"/>
      <c r="G27" s="166">
        <v>3</v>
      </c>
      <c r="H27" s="445" t="s">
        <v>532</v>
      </c>
      <c r="I27" s="168"/>
      <c r="J27" s="168"/>
      <c r="K27" s="168"/>
      <c r="L27" s="168"/>
    </row>
    <row r="28" s="1" customFormat="1" ht="12" customHeight="1">
      <c r="A28" s="163" t="s">
        <v>33</v>
      </c>
      <c r="B28" s="467" t="s">
        <v>226</v>
      </c>
      <c r="C28" s="239"/>
      <c r="D28" s="164">
        <v>3</v>
      </c>
      <c r="E28" s="164"/>
      <c r="F28" s="164"/>
      <c r="G28" s="166">
        <v>3</v>
      </c>
      <c r="H28" s="445" t="s">
        <v>301</v>
      </c>
      <c r="I28" s="168"/>
      <c r="J28" s="168"/>
      <c r="K28" s="168"/>
      <c r="L28" s="168"/>
    </row>
    <row r="29">
      <c r="B29" s="521"/>
      <c r="C29" s="168"/>
      <c r="D29" s="168"/>
      <c r="E29" s="168"/>
      <c r="F29" s="168"/>
      <c r="G29" s="168"/>
      <c r="H29" s="168"/>
      <c r="I29" s="168"/>
      <c r="J29" s="168"/>
      <c r="K29" s="168"/>
      <c r="L29" s="168"/>
    </row>
    <row r="30">
      <c r="B30" s="521"/>
      <c r="C30" s="168"/>
      <c r="D30" s="168"/>
      <c r="E30" s="168"/>
      <c r="F30" s="168"/>
      <c r="G30" s="168"/>
      <c r="H30" s="168"/>
      <c r="I30" s="168"/>
      <c r="J30" s="168"/>
      <c r="K30" s="168"/>
      <c r="L30" s="168"/>
    </row>
    <row r="31" ht="14.25">
      <c r="B31" s="521"/>
      <c r="C31" s="168"/>
      <c r="D31" s="168"/>
      <c r="E31" s="168"/>
      <c r="F31" s="168"/>
      <c r="G31" s="168"/>
      <c r="H31" s="168"/>
      <c r="I31" s="168"/>
      <c r="J31" s="168"/>
      <c r="K31" s="168"/>
      <c r="L31" s="168"/>
    </row>
    <row r="32" ht="14.25">
      <c r="B32" s="521"/>
      <c r="C32" s="168"/>
      <c r="D32" s="168"/>
      <c r="E32" s="168"/>
      <c r="F32" s="168"/>
      <c r="G32" s="168"/>
      <c r="H32" s="168"/>
      <c r="I32" s="168"/>
      <c r="J32" s="168"/>
      <c r="K32" s="168"/>
      <c r="L32" s="168"/>
    </row>
    <row r="33" ht="14.25">
      <c r="B33" s="521"/>
      <c r="C33" s="168"/>
      <c r="D33" s="168"/>
      <c r="E33" s="168"/>
      <c r="F33" s="168"/>
      <c r="G33" s="168"/>
      <c r="H33" s="168"/>
      <c r="I33" s="168"/>
      <c r="J33" s="168"/>
      <c r="K33" s="168"/>
      <c r="L33" s="168"/>
    </row>
    <row r="34" ht="14.25">
      <c r="B34" s="521"/>
      <c r="C34" s="168"/>
      <c r="D34" s="168"/>
      <c r="E34" s="168"/>
      <c r="F34" s="168"/>
      <c r="G34" s="168"/>
      <c r="H34" s="168"/>
      <c r="I34" s="168"/>
      <c r="J34" s="168"/>
      <c r="K34" s="168"/>
      <c r="L34" s="168"/>
    </row>
    <row r="35" ht="14.25">
      <c r="B35" s="521"/>
      <c r="C35" s="168"/>
      <c r="D35" s="168"/>
      <c r="E35" s="168"/>
      <c r="F35" s="168"/>
      <c r="G35" s="168"/>
      <c r="H35" s="168"/>
      <c r="I35" s="168"/>
      <c r="J35" s="168"/>
      <c r="K35" s="168"/>
      <c r="L35" s="168"/>
    </row>
    <row r="36" ht="14.25">
      <c r="B36" s="521"/>
      <c r="C36" s="168"/>
      <c r="D36" s="168"/>
      <c r="E36" s="168"/>
      <c r="F36" s="168"/>
      <c r="G36" s="168"/>
      <c r="H36" s="168"/>
      <c r="I36" s="168"/>
      <c r="J36" s="168"/>
      <c r="K36" s="168"/>
      <c r="L36" s="168"/>
    </row>
    <row r="37" ht="14.25">
      <c r="B37" s="521"/>
      <c r="C37" s="168"/>
      <c r="D37" s="168"/>
      <c r="E37" s="168"/>
      <c r="F37" s="168"/>
      <c r="G37" s="168"/>
      <c r="H37" s="168"/>
      <c r="I37" s="168"/>
      <c r="J37" s="168"/>
      <c r="K37" s="168"/>
      <c r="L37" s="168"/>
    </row>
    <row r="38" ht="14.25">
      <c r="B38" s="521"/>
      <c r="C38" s="168"/>
      <c r="D38" s="168"/>
      <c r="E38" s="168"/>
      <c r="F38" s="168"/>
      <c r="G38" s="168"/>
      <c r="H38" s="168"/>
      <c r="I38" s="168"/>
      <c r="J38" s="168"/>
      <c r="K38" s="168"/>
      <c r="L38" s="168"/>
    </row>
    <row r="39" ht="14.25">
      <c r="B39" s="521"/>
      <c r="C39" s="168"/>
      <c r="D39" s="168"/>
      <c r="E39" s="168"/>
      <c r="F39" s="168"/>
      <c r="G39" s="168"/>
      <c r="H39" s="168"/>
      <c r="I39" s="168"/>
      <c r="J39" s="168"/>
      <c r="K39" s="168"/>
      <c r="L39" s="168"/>
    </row>
    <row r="40" ht="14.25">
      <c r="B40" s="521"/>
      <c r="C40" s="168"/>
      <c r="D40" s="168"/>
      <c r="E40" s="168"/>
      <c r="F40" s="168"/>
      <c r="G40" s="168"/>
      <c r="H40" s="168"/>
      <c r="I40" s="168"/>
      <c r="J40" s="168"/>
      <c r="K40" s="168"/>
      <c r="L40" s="168"/>
    </row>
    <row r="41" ht="14.25">
      <c r="B41" s="521"/>
      <c r="C41" s="168"/>
      <c r="D41" s="168"/>
      <c r="E41" s="168"/>
      <c r="F41" s="168"/>
      <c r="G41" s="168"/>
      <c r="H41" s="168"/>
      <c r="I41" s="168"/>
      <c r="J41" s="168"/>
      <c r="K41" s="168"/>
      <c r="L41" s="168"/>
    </row>
    <row r="42" ht="14.25">
      <c r="I42" s="168"/>
      <c r="J42" s="168"/>
      <c r="K42" s="168"/>
      <c r="L42" s="168"/>
    </row>
  </sheetData>
  <autoFilter ref="A7:D28"/>
  <mergeCells count="10">
    <mergeCell ref="A1:H1"/>
    <mergeCell ref="A2:H2"/>
    <mergeCell ref="A3:A6"/>
    <mergeCell ref="C3:C6"/>
    <mergeCell ref="D3:G3"/>
    <mergeCell ref="H3:H6"/>
    <mergeCell ref="D4:D6"/>
    <mergeCell ref="E4:E6"/>
    <mergeCell ref="F4:F6"/>
    <mergeCell ref="G4:G6"/>
  </mergeCells>
  <dataValidations count="1" disablePrompts="0">
    <dataValidation sqref="F8 E20 F27 F11 E17:F17 E22 F22:F23 E24:F25" type="list" allowBlank="1" errorStyle="stop" imeMode="noControl" operator="between" showDropDown="0" showErrorMessage="1" showInputMessage="1"/>
  </dataValidations>
  <hyperlinks>
    <hyperlink r:id="rId1" ref="H8"/>
    <hyperlink r:id="rId2" ref="H9"/>
    <hyperlink r:id="rId3" ref="H11"/>
    <hyperlink r:id="rId4" ref="H12"/>
    <hyperlink r:id="rId5" ref="H13"/>
    <hyperlink r:id="rId6" ref="H15"/>
    <hyperlink r:id="rId7" ref="H16"/>
    <hyperlink r:id="rId8" ref="H17"/>
    <hyperlink r:id="rId9" ref="H18"/>
    <hyperlink r:id="rId10" ref="H19"/>
    <hyperlink r:id="rId11" ref="H20"/>
    <hyperlink r:id="rId12" ref="H21"/>
    <hyperlink r:id="rId13" ref="H22"/>
    <hyperlink r:id="rId14" ref="H23"/>
    <hyperlink r:id="rId15" ref="H24"/>
    <hyperlink r:id="rId16" ref="H25"/>
    <hyperlink r:id="rId17" ref="H26"/>
  </hyperlinks>
  <printOptions headings="0" gridLines="0"/>
  <pageMargins left="0.70866141732283472" right="0.70866141732283472" top="0.74803149606299213" bottom="0.74803149606299213" header="0.31496062992125984" footer="0.31496062992125984"/>
  <pageSetup paperSize="9" scale="96"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4" disablePrompts="0">
        <x14:dataValidation xr:uid="{00940066-00A9-446F-AE81-001800260070}" type="list" allowBlank="1" errorStyle="stop" imeMode="noControl" operator="between" showDropDown="0" showErrorMessage="1" showInputMessage="1">
          <x14:formula1>
            <xm:f>"0,5"</xm:f>
          </x14:formula1>
          <xm:sqref>F28 E8:E13 E21 F12:F13 F26 F9:F10 E23 E15:F16 F18:F21 E18:E19 E26:E28</xm:sqref>
        </x14:dataValidation>
        <x14:dataValidation xr:uid="{0025006E-0060-4587-B365-00CF00280006}" type="list" allowBlank="1" errorStyle="stop" imeMode="noControl" operator="between" showDropDown="0" showErrorMessage="1" showInputMessage="1">
          <x14:formula1>
            <xm:f>$B$4:$B$6</xm:f>
          </x14:formula1>
          <xm:sqref>B8:B13 B15:B28</xm:sqref>
        </x14:dataValidation>
        <x14:dataValidation xr:uid="{00690089-00AE-40A6-A8BB-007400670095}" type="list" allowBlank="1" errorStyle="stop" imeMode="noControl" operator="between" showDropDown="0" showErrorMessage="1" showInputMessage="1">
          <x14:formula1>
            <xm:f>$B$4:$B$5</xm:f>
          </x14:formula1>
          <xm:sqref>B7</xm:sqref>
        </x14:dataValidation>
        <x14:dataValidation xr:uid="{005F00E9-00A6-4DEE-81A7-00EF0011007D}" type="list" allowBlank="1" errorStyle="stop" imeMode="noControl" operator="between" showDropDown="0" showErrorMessage="1" showInputMessage="1">
          <x14:formula1>
            <xm:f>#REF!</xm:f>
          </x14:formula1>
          <xm:sqref>B14</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0"/>
  </sheetPr>
  <sheetViews>
    <sheetView showRuler="1" topLeftCell="A3" zoomScale="100" workbookViewId="0">
      <selection activeCell="A1" activeCellId="0" sqref="A1:M1"/>
    </sheetView>
  </sheetViews>
  <sheetFormatPr defaultColWidth="8.85546875" defaultRowHeight="14.25"/>
  <cols>
    <col customWidth="1" min="1" max="1" style="228" width="20.140625"/>
    <col customWidth="1" min="2" max="2" style="229" width="43.85546875"/>
    <col customWidth="1" min="3" max="3" style="230" width="6.28515625"/>
    <col customWidth="1" min="4" max="4" style="229" width="6.7109375"/>
    <col customWidth="1" min="5" max="5" style="231" width="6.7109375"/>
    <col customWidth="1" min="6" max="6" style="229" width="25.5703125"/>
    <col customWidth="1" min="7" max="7" style="233" width="6.28515625"/>
    <col customWidth="1" min="8" max="8" style="228" width="7.7109375"/>
    <col customWidth="1" min="9" max="9" style="228" width="16.28515625"/>
    <col customWidth="1" min="10" max="10" style="228" width="23"/>
    <col customWidth="1" min="11" max="11" style="228" width="6.5703125"/>
    <col customWidth="1" min="12" max="12" style="228" width="7.85546875"/>
    <col customWidth="1" min="13" max="13" style="229" width="8.140625"/>
    <col min="14" max="16384" style="228" width="8.85546875"/>
  </cols>
  <sheetData>
    <row r="1" ht="20.25" customHeight="1">
      <c r="A1" s="294" t="s">
        <v>703</v>
      </c>
      <c r="B1" s="294"/>
      <c r="C1" s="294"/>
      <c r="D1" s="294"/>
      <c r="E1" s="294"/>
      <c r="F1" s="294"/>
      <c r="G1" s="294"/>
      <c r="H1" s="294"/>
      <c r="I1" s="294"/>
      <c r="J1" s="294"/>
      <c r="K1" s="294"/>
      <c r="L1" s="294"/>
      <c r="M1" s="294"/>
    </row>
    <row r="2" s="238" customFormat="1" ht="102.75" customHeight="1">
      <c r="A2" s="311" t="s">
        <v>233</v>
      </c>
      <c r="B2" s="311"/>
      <c r="C2" s="311"/>
      <c r="D2" s="311"/>
      <c r="E2" s="311"/>
      <c r="F2" s="311"/>
      <c r="G2" s="311"/>
      <c r="H2" s="311"/>
      <c r="I2" s="311"/>
      <c r="J2" s="311"/>
      <c r="K2" s="311"/>
      <c r="L2" s="311"/>
      <c r="M2" s="311"/>
    </row>
    <row r="3" ht="33" customHeight="1">
      <c r="A3" s="145" t="s">
        <v>315</v>
      </c>
      <c r="B3" s="189" t="s">
        <v>232</v>
      </c>
      <c r="C3" s="189" t="s">
        <v>704</v>
      </c>
      <c r="D3" s="240"/>
      <c r="E3" s="240"/>
      <c r="F3" s="146" t="s">
        <v>258</v>
      </c>
      <c r="G3" s="164" t="s">
        <v>705</v>
      </c>
      <c r="H3" s="242"/>
      <c r="I3" s="242"/>
      <c r="J3" s="242"/>
      <c r="K3" s="242"/>
      <c r="L3" s="242"/>
      <c r="M3" s="145" t="s">
        <v>260</v>
      </c>
    </row>
    <row r="4" s="228" customFormat="1" ht="67.5" customHeight="1">
      <c r="A4" s="152"/>
      <c r="B4" s="243" t="s">
        <v>234</v>
      </c>
      <c r="C4" s="522" t="s">
        <v>261</v>
      </c>
      <c r="D4" s="188" t="s">
        <v>320</v>
      </c>
      <c r="E4" s="245" t="s">
        <v>5</v>
      </c>
      <c r="F4" s="326"/>
      <c r="G4" s="188" t="s">
        <v>706</v>
      </c>
      <c r="H4" s="190"/>
      <c r="I4" s="523" t="s">
        <v>707</v>
      </c>
      <c r="J4" s="524"/>
      <c r="K4" s="188" t="s">
        <v>327</v>
      </c>
      <c r="L4" s="190"/>
      <c r="M4" s="151"/>
    </row>
    <row r="5" s="228" customFormat="1" ht="25.5" customHeight="1">
      <c r="A5" s="155"/>
      <c r="B5" s="243" t="s">
        <v>81</v>
      </c>
      <c r="C5" s="525"/>
      <c r="D5" s="188"/>
      <c r="E5" s="245"/>
      <c r="F5" s="332"/>
      <c r="G5" s="190" t="s">
        <v>328</v>
      </c>
      <c r="H5" s="190" t="s">
        <v>329</v>
      </c>
      <c r="I5" s="190" t="s">
        <v>328</v>
      </c>
      <c r="J5" s="190" t="s">
        <v>329</v>
      </c>
      <c r="K5" s="190" t="s">
        <v>328</v>
      </c>
      <c r="L5" s="190" t="s">
        <v>329</v>
      </c>
      <c r="M5" s="154"/>
    </row>
    <row r="6" s="228" customFormat="1" ht="21" hidden="1">
      <c r="A6" s="526" t="s">
        <v>38</v>
      </c>
      <c r="B6" s="527"/>
      <c r="C6" s="528"/>
      <c r="D6" s="529"/>
      <c r="E6" s="361"/>
      <c r="F6" s="530"/>
      <c r="G6" s="531"/>
      <c r="H6" s="529"/>
      <c r="I6" s="529"/>
      <c r="J6" s="529"/>
      <c r="K6" s="529"/>
      <c r="L6" s="529"/>
      <c r="M6" s="527"/>
    </row>
    <row r="7" s="228" customFormat="1" ht="15" customHeight="1">
      <c r="A7" s="163" t="s">
        <v>13</v>
      </c>
      <c r="B7" s="239" t="s">
        <v>234</v>
      </c>
      <c r="C7" s="268">
        <v>1</v>
      </c>
      <c r="D7" s="164"/>
      <c r="E7" s="269">
        <v>1</v>
      </c>
      <c r="F7" s="239"/>
      <c r="G7" s="164" t="s">
        <v>330</v>
      </c>
      <c r="H7" s="270"/>
      <c r="I7" s="270" t="s">
        <v>330</v>
      </c>
      <c r="J7" s="270"/>
      <c r="K7" s="270" t="s">
        <v>330</v>
      </c>
      <c r="L7" s="271"/>
      <c r="M7" s="195" t="s">
        <v>708</v>
      </c>
    </row>
    <row r="8" s="228" customFormat="1" ht="15" customHeight="1">
      <c r="A8" s="163" t="s">
        <v>14</v>
      </c>
      <c r="B8" s="239" t="s">
        <v>234</v>
      </c>
      <c r="C8" s="268">
        <v>1</v>
      </c>
      <c r="D8" s="164"/>
      <c r="E8" s="269">
        <v>1</v>
      </c>
      <c r="F8" s="239"/>
      <c r="G8" s="164" t="s">
        <v>330</v>
      </c>
      <c r="H8" s="270"/>
      <c r="I8" s="270" t="s">
        <v>330</v>
      </c>
      <c r="J8" s="270"/>
      <c r="K8" s="270" t="s">
        <v>330</v>
      </c>
      <c r="L8" s="271"/>
      <c r="M8" s="201" t="s">
        <v>333</v>
      </c>
    </row>
    <row r="9" s="228" customFormat="1" ht="15" customHeight="1">
      <c r="A9" s="163" t="s">
        <v>15</v>
      </c>
      <c r="B9" s="239" t="s">
        <v>234</v>
      </c>
      <c r="C9" s="268">
        <v>1</v>
      </c>
      <c r="D9" s="164"/>
      <c r="E9" s="269">
        <v>1</v>
      </c>
      <c r="F9" s="239"/>
      <c r="G9" s="164" t="s">
        <v>330</v>
      </c>
      <c r="H9" s="270"/>
      <c r="I9" s="270" t="s">
        <v>330</v>
      </c>
      <c r="J9" s="270"/>
      <c r="K9" s="270" t="s">
        <v>330</v>
      </c>
      <c r="L9" s="271"/>
      <c r="M9" s="445" t="s">
        <v>709</v>
      </c>
    </row>
    <row r="10" s="228" customFormat="1" ht="15" customHeight="1">
      <c r="A10" s="163" t="s">
        <v>16</v>
      </c>
      <c r="B10" s="239" t="s">
        <v>234</v>
      </c>
      <c r="C10" s="268">
        <v>1</v>
      </c>
      <c r="D10" s="164"/>
      <c r="E10" s="269">
        <v>1</v>
      </c>
      <c r="F10" s="239"/>
      <c r="G10" s="164" t="s">
        <v>330</v>
      </c>
      <c r="H10" s="270"/>
      <c r="I10" s="270" t="s">
        <v>330</v>
      </c>
      <c r="J10" s="270"/>
      <c r="K10" s="270" t="s">
        <v>330</v>
      </c>
      <c r="L10" s="309"/>
      <c r="M10" s="201" t="s">
        <v>335</v>
      </c>
    </row>
    <row r="11" s="228" customFormat="1" ht="15" customHeight="1">
      <c r="A11" s="163" t="s">
        <v>17</v>
      </c>
      <c r="B11" s="239" t="s">
        <v>234</v>
      </c>
      <c r="C11" s="268">
        <v>1</v>
      </c>
      <c r="D11" s="164"/>
      <c r="E11" s="269">
        <v>1</v>
      </c>
      <c r="F11" s="239"/>
      <c r="G11" s="164" t="s">
        <v>330</v>
      </c>
      <c r="H11" s="270"/>
      <c r="I11" s="270" t="s">
        <v>330</v>
      </c>
      <c r="J11" s="270"/>
      <c r="K11" s="270" t="s">
        <v>330</v>
      </c>
      <c r="L11" s="271"/>
      <c r="M11" s="201" t="s">
        <v>710</v>
      </c>
    </row>
    <row r="12" s="228" customFormat="1" ht="15" customHeight="1">
      <c r="A12" s="163" t="s">
        <v>18</v>
      </c>
      <c r="B12" s="239" t="s">
        <v>234</v>
      </c>
      <c r="C12" s="268">
        <v>1</v>
      </c>
      <c r="D12" s="164"/>
      <c r="E12" s="269">
        <v>1</v>
      </c>
      <c r="F12" s="239"/>
      <c r="G12" s="164" t="s">
        <v>330</v>
      </c>
      <c r="H12" s="270"/>
      <c r="I12" s="270" t="s">
        <v>330</v>
      </c>
      <c r="J12" s="270"/>
      <c r="K12" s="270" t="s">
        <v>330</v>
      </c>
      <c r="L12" s="309"/>
      <c r="M12" s="201" t="s">
        <v>711</v>
      </c>
      <c r="N12" s="228"/>
      <c r="O12" s="228"/>
      <c r="P12" s="228"/>
      <c r="Q12" s="228"/>
    </row>
    <row r="13" s="228" customFormat="1" ht="15" hidden="1" customHeight="1">
      <c r="A13" s="175" t="s">
        <v>19</v>
      </c>
      <c r="B13" s="532"/>
      <c r="C13" s="532"/>
      <c r="D13" s="177"/>
      <c r="E13" s="276"/>
      <c r="F13" s="532"/>
      <c r="G13" s="279"/>
      <c r="H13" s="279"/>
      <c r="I13" s="279"/>
      <c r="J13" s="279"/>
      <c r="K13" s="279"/>
      <c r="L13" s="533"/>
      <c r="M13" s="534"/>
      <c r="N13" s="228"/>
      <c r="O13" s="228"/>
      <c r="P13" s="228"/>
      <c r="Q13" s="228"/>
    </row>
    <row r="14" s="228" customFormat="1" ht="15" customHeight="1">
      <c r="A14" s="163" t="s">
        <v>20</v>
      </c>
      <c r="B14" s="239" t="s">
        <v>234</v>
      </c>
      <c r="C14" s="268">
        <v>1</v>
      </c>
      <c r="D14" s="164"/>
      <c r="E14" s="269">
        <v>1</v>
      </c>
      <c r="F14" s="239"/>
      <c r="G14" s="164" t="s">
        <v>330</v>
      </c>
      <c r="H14" s="270"/>
      <c r="I14" s="270" t="s">
        <v>330</v>
      </c>
      <c r="J14" s="270"/>
      <c r="K14" s="270" t="s">
        <v>330</v>
      </c>
      <c r="L14" s="271"/>
      <c r="M14" s="201" t="s">
        <v>338</v>
      </c>
      <c r="N14" s="228"/>
      <c r="O14" s="228"/>
      <c r="P14" s="228"/>
      <c r="Q14" s="228"/>
    </row>
    <row r="15" s="228" customFormat="1" ht="15" customHeight="1">
      <c r="A15" s="163" t="s">
        <v>21</v>
      </c>
      <c r="B15" s="239" t="s">
        <v>234</v>
      </c>
      <c r="C15" s="268">
        <v>1</v>
      </c>
      <c r="D15" s="164"/>
      <c r="E15" s="269">
        <v>1</v>
      </c>
      <c r="F15" s="239"/>
      <c r="G15" s="164" t="s">
        <v>330</v>
      </c>
      <c r="H15" s="270"/>
      <c r="I15" s="270" t="s">
        <v>330</v>
      </c>
      <c r="J15" s="270"/>
      <c r="K15" s="270" t="s">
        <v>330</v>
      </c>
      <c r="L15" s="271"/>
      <c r="M15" s="184" t="s">
        <v>340</v>
      </c>
      <c r="N15" s="228"/>
      <c r="O15" s="228"/>
      <c r="P15" s="228"/>
      <c r="Q15" s="228"/>
    </row>
    <row r="16" s="228" customFormat="1" ht="15" customHeight="1">
      <c r="A16" s="163" t="s">
        <v>22</v>
      </c>
      <c r="B16" s="239" t="s">
        <v>234</v>
      </c>
      <c r="C16" s="268">
        <v>1</v>
      </c>
      <c r="D16" s="164"/>
      <c r="E16" s="269">
        <v>1</v>
      </c>
      <c r="F16" s="239"/>
      <c r="G16" s="164" t="s">
        <v>330</v>
      </c>
      <c r="H16" s="270"/>
      <c r="I16" s="270" t="s">
        <v>330</v>
      </c>
      <c r="J16" s="270"/>
      <c r="K16" s="270" t="s">
        <v>330</v>
      </c>
      <c r="L16" s="271"/>
      <c r="M16" s="201" t="s">
        <v>712</v>
      </c>
      <c r="N16" s="228"/>
      <c r="O16" s="228"/>
      <c r="P16" s="228"/>
      <c r="Q16" s="228"/>
    </row>
    <row r="17" s="228" customFormat="1" ht="15" customHeight="1">
      <c r="A17" s="163" t="s">
        <v>23</v>
      </c>
      <c r="B17" s="239" t="s">
        <v>234</v>
      </c>
      <c r="C17" s="268">
        <v>1</v>
      </c>
      <c r="D17" s="164"/>
      <c r="E17" s="269">
        <v>1</v>
      </c>
      <c r="F17" s="239"/>
      <c r="G17" s="164" t="s">
        <v>330</v>
      </c>
      <c r="H17" s="270"/>
      <c r="I17" s="164" t="s">
        <v>330</v>
      </c>
      <c r="J17" s="270"/>
      <c r="K17" s="164" t="s">
        <v>330</v>
      </c>
      <c r="L17" s="271"/>
      <c r="M17" s="201" t="s">
        <v>713</v>
      </c>
      <c r="N17" s="228"/>
      <c r="O17" s="228"/>
      <c r="P17" s="228"/>
      <c r="Q17" s="228"/>
    </row>
    <row r="18" s="228" customFormat="1" ht="15" customHeight="1">
      <c r="A18" s="163" t="s">
        <v>24</v>
      </c>
      <c r="B18" s="239" t="s">
        <v>234</v>
      </c>
      <c r="C18" s="268">
        <v>1</v>
      </c>
      <c r="D18" s="164"/>
      <c r="E18" s="269">
        <v>1</v>
      </c>
      <c r="F18" s="239"/>
      <c r="G18" s="164" t="s">
        <v>330</v>
      </c>
      <c r="H18" s="270"/>
      <c r="I18" s="270" t="s">
        <v>330</v>
      </c>
      <c r="J18" s="270"/>
      <c r="K18" s="270" t="s">
        <v>330</v>
      </c>
      <c r="L18" s="271"/>
      <c r="M18" s="201" t="s">
        <v>714</v>
      </c>
      <c r="N18" s="228"/>
      <c r="O18" s="228"/>
      <c r="P18" s="228"/>
      <c r="Q18" s="228"/>
    </row>
    <row r="19" s="228" customFormat="1" ht="15" customHeight="1">
      <c r="A19" s="163" t="s">
        <v>25</v>
      </c>
      <c r="B19" s="239" t="s">
        <v>234</v>
      </c>
      <c r="C19" s="268">
        <v>1</v>
      </c>
      <c r="D19" s="164"/>
      <c r="E19" s="269">
        <v>1</v>
      </c>
      <c r="F19" s="239"/>
      <c r="G19" s="164" t="s">
        <v>330</v>
      </c>
      <c r="H19" s="270"/>
      <c r="I19" s="270" t="s">
        <v>330</v>
      </c>
      <c r="J19" s="270"/>
      <c r="K19" s="270" t="s">
        <v>330</v>
      </c>
      <c r="L19" s="271"/>
      <c r="M19" s="201" t="s">
        <v>435</v>
      </c>
      <c r="N19" s="228"/>
      <c r="O19" s="228"/>
      <c r="P19" s="228"/>
      <c r="Q19" s="228"/>
    </row>
    <row r="20" s="228" customFormat="1" ht="15" customHeight="1">
      <c r="A20" s="163" t="s">
        <v>26</v>
      </c>
      <c r="B20" s="239" t="s">
        <v>234</v>
      </c>
      <c r="C20" s="268">
        <v>1</v>
      </c>
      <c r="D20" s="164"/>
      <c r="E20" s="269">
        <v>1</v>
      </c>
      <c r="F20" s="239"/>
      <c r="G20" s="164" t="s">
        <v>330</v>
      </c>
      <c r="H20" s="270"/>
      <c r="I20" s="270" t="s">
        <v>330</v>
      </c>
      <c r="J20" s="270"/>
      <c r="K20" s="270" t="s">
        <v>330</v>
      </c>
      <c r="L20" s="271"/>
      <c r="M20" s="201" t="s">
        <v>687</v>
      </c>
      <c r="N20" s="228"/>
      <c r="O20" s="228"/>
      <c r="P20" s="228"/>
      <c r="Q20" s="228"/>
    </row>
    <row r="21" s="228" customFormat="1" ht="15" customHeight="1">
      <c r="A21" s="163" t="s">
        <v>27</v>
      </c>
      <c r="B21" s="239" t="s">
        <v>234</v>
      </c>
      <c r="C21" s="268">
        <v>1</v>
      </c>
      <c r="D21" s="164"/>
      <c r="E21" s="269">
        <v>1</v>
      </c>
      <c r="F21" s="239"/>
      <c r="G21" s="164" t="s">
        <v>330</v>
      </c>
      <c r="H21" s="270"/>
      <c r="I21" s="270" t="s">
        <v>330</v>
      </c>
      <c r="J21" s="270"/>
      <c r="K21" s="270" t="s">
        <v>330</v>
      </c>
      <c r="L21" s="271"/>
      <c r="M21" s="201" t="s">
        <v>347</v>
      </c>
      <c r="N21" s="228"/>
      <c r="O21" s="228"/>
      <c r="P21" s="228"/>
      <c r="Q21" s="228"/>
    </row>
    <row r="22" s="228" customFormat="1" ht="15" customHeight="1">
      <c r="A22" s="163" t="s">
        <v>28</v>
      </c>
      <c r="B22" s="239" t="s">
        <v>234</v>
      </c>
      <c r="C22" s="268">
        <v>1</v>
      </c>
      <c r="D22" s="164"/>
      <c r="E22" s="269">
        <v>1</v>
      </c>
      <c r="F22" s="239"/>
      <c r="G22" s="164" t="s">
        <v>330</v>
      </c>
      <c r="H22" s="270"/>
      <c r="I22" s="270" t="s">
        <v>330</v>
      </c>
      <c r="J22" s="270"/>
      <c r="K22" s="270" t="s">
        <v>330</v>
      </c>
      <c r="L22" s="271"/>
      <c r="M22" s="195" t="s">
        <v>715</v>
      </c>
      <c r="N22" s="228"/>
      <c r="O22" s="228"/>
      <c r="P22" s="228"/>
      <c r="Q22" s="228"/>
    </row>
    <row r="23" s="228" customFormat="1" ht="15" customHeight="1">
      <c r="A23" s="163" t="s">
        <v>29</v>
      </c>
      <c r="B23" s="239" t="s">
        <v>234</v>
      </c>
      <c r="C23" s="268">
        <v>1</v>
      </c>
      <c r="D23" s="164"/>
      <c r="E23" s="269">
        <v>1</v>
      </c>
      <c r="F23" s="239"/>
      <c r="G23" s="164" t="s">
        <v>330</v>
      </c>
      <c r="H23" s="270"/>
      <c r="I23" s="270" t="s">
        <v>330</v>
      </c>
      <c r="J23" s="270"/>
      <c r="K23" s="270" t="s">
        <v>330</v>
      </c>
      <c r="L23" s="271"/>
      <c r="M23" s="201" t="s">
        <v>716</v>
      </c>
      <c r="N23" s="228"/>
      <c r="O23" s="228"/>
      <c r="P23" s="228"/>
      <c r="Q23" s="228"/>
    </row>
    <row r="24" s="228" customFormat="1" ht="15" customHeight="1">
      <c r="A24" s="163" t="s">
        <v>30</v>
      </c>
      <c r="B24" s="239" t="s">
        <v>81</v>
      </c>
      <c r="C24" s="268">
        <v>0</v>
      </c>
      <c r="D24" s="164"/>
      <c r="E24" s="269">
        <v>0</v>
      </c>
      <c r="F24" s="239" t="s">
        <v>717</v>
      </c>
      <c r="G24" s="164" t="s">
        <v>330</v>
      </c>
      <c r="H24" s="270"/>
      <c r="I24" s="270" t="s">
        <v>330</v>
      </c>
      <c r="J24" s="270"/>
      <c r="K24" s="270" t="s">
        <v>386</v>
      </c>
      <c r="L24" s="271"/>
      <c r="M24" s="201" t="s">
        <v>350</v>
      </c>
      <c r="N24" s="228"/>
      <c r="O24" s="228"/>
      <c r="P24" s="228"/>
      <c r="Q24" s="228"/>
    </row>
    <row r="25" s="228" customFormat="1" ht="15" customHeight="1">
      <c r="A25" s="163" t="s">
        <v>31</v>
      </c>
      <c r="B25" s="239" t="s">
        <v>234</v>
      </c>
      <c r="C25" s="268">
        <v>1</v>
      </c>
      <c r="D25" s="164"/>
      <c r="E25" s="269">
        <v>1</v>
      </c>
      <c r="F25" s="239"/>
      <c r="G25" s="164" t="s">
        <v>330</v>
      </c>
      <c r="H25" s="270"/>
      <c r="I25" s="270" t="s">
        <v>330</v>
      </c>
      <c r="J25" s="270"/>
      <c r="K25" s="270" t="s">
        <v>330</v>
      </c>
      <c r="L25" s="271"/>
      <c r="M25" s="201" t="s">
        <v>351</v>
      </c>
      <c r="N25" s="228"/>
      <c r="O25" s="228"/>
      <c r="P25" s="228"/>
      <c r="Q25" s="228"/>
    </row>
    <row r="26" s="228" customFormat="1" ht="15" customHeight="1">
      <c r="A26" s="163" t="s">
        <v>32</v>
      </c>
      <c r="B26" s="239" t="s">
        <v>234</v>
      </c>
      <c r="C26" s="268">
        <v>1</v>
      </c>
      <c r="D26" s="164"/>
      <c r="E26" s="269">
        <v>1</v>
      </c>
      <c r="F26" s="239"/>
      <c r="G26" s="164" t="s">
        <v>330</v>
      </c>
      <c r="H26" s="270"/>
      <c r="I26" s="270" t="s">
        <v>330</v>
      </c>
      <c r="J26" s="270"/>
      <c r="K26" s="270" t="s">
        <v>330</v>
      </c>
      <c r="L26" s="271"/>
      <c r="M26" s="445" t="s">
        <v>718</v>
      </c>
      <c r="N26" s="228"/>
      <c r="O26" s="228"/>
      <c r="P26" s="228"/>
      <c r="Q26" s="228"/>
    </row>
    <row r="27" s="228" customFormat="1" ht="15" customHeight="1">
      <c r="A27" s="163" t="s">
        <v>33</v>
      </c>
      <c r="B27" s="239" t="s">
        <v>234</v>
      </c>
      <c r="C27" s="268">
        <v>1</v>
      </c>
      <c r="D27" s="164"/>
      <c r="E27" s="269">
        <v>1</v>
      </c>
      <c r="F27" s="239"/>
      <c r="G27" s="164" t="s">
        <v>330</v>
      </c>
      <c r="H27" s="270"/>
      <c r="I27" s="270" t="s">
        <v>330</v>
      </c>
      <c r="J27" s="270"/>
      <c r="K27" s="270" t="s">
        <v>330</v>
      </c>
      <c r="L27" s="271"/>
      <c r="M27" s="201" t="s">
        <v>719</v>
      </c>
      <c r="N27" s="228"/>
      <c r="O27" s="228"/>
      <c r="P27" s="228"/>
      <c r="Q27" s="228"/>
    </row>
    <row r="28">
      <c r="A28" s="228"/>
      <c r="B28" s="229"/>
      <c r="C28" s="230"/>
      <c r="D28" s="229"/>
      <c r="E28" s="231"/>
      <c r="F28" s="229"/>
      <c r="G28" s="289"/>
      <c r="H28" s="228"/>
      <c r="I28" s="228"/>
      <c r="J28" s="228"/>
      <c r="K28" s="228"/>
      <c r="L28" s="228"/>
      <c r="M28" s="229"/>
      <c r="N28" s="228"/>
      <c r="O28" s="228"/>
      <c r="P28" s="228"/>
      <c r="Q28" s="228"/>
    </row>
    <row r="29">
      <c r="G29" s="289"/>
      <c r="N29" s="228"/>
      <c r="O29" s="228"/>
      <c r="P29" s="228"/>
      <c r="Q29" s="228"/>
    </row>
    <row r="30">
      <c r="B30" s="290"/>
      <c r="C30" s="291"/>
      <c r="D30" s="290"/>
      <c r="E30" s="292"/>
      <c r="F30" s="290"/>
      <c r="G30" s="289"/>
      <c r="M30" s="290"/>
      <c r="N30" s="228"/>
      <c r="O30" s="228"/>
      <c r="P30" s="228"/>
      <c r="Q30" s="228"/>
    </row>
    <row r="31">
      <c r="G31" s="289"/>
      <c r="N31" s="228"/>
      <c r="O31" s="228"/>
      <c r="P31" s="228"/>
      <c r="Q31" s="228"/>
    </row>
    <row r="32">
      <c r="G32" s="289"/>
      <c r="N32" s="228"/>
      <c r="O32" s="228"/>
      <c r="P32" s="228"/>
      <c r="Q32" s="228"/>
    </row>
    <row r="33">
      <c r="G33" s="289"/>
      <c r="N33" s="228"/>
      <c r="O33" s="228"/>
      <c r="P33" s="228"/>
      <c r="Q33" s="228"/>
    </row>
    <row r="34">
      <c r="G34" s="289"/>
      <c r="N34" s="228"/>
      <c r="O34" s="228"/>
      <c r="P34" s="228"/>
      <c r="Q34" s="228"/>
    </row>
    <row r="35">
      <c r="G35" s="289"/>
      <c r="N35" s="228"/>
      <c r="O35" s="228"/>
      <c r="P35" s="228"/>
      <c r="Q35" s="228"/>
    </row>
    <row r="36">
      <c r="G36" s="289"/>
      <c r="N36" s="228"/>
      <c r="O36" s="228"/>
      <c r="P36" s="228"/>
      <c r="Q36" s="228"/>
    </row>
    <row r="37" ht="11.25" customHeight="1">
      <c r="G37" s="289"/>
      <c r="N37" s="228"/>
      <c r="O37" s="228"/>
      <c r="P37" s="228"/>
      <c r="Q37" s="228"/>
    </row>
    <row r="38">
      <c r="G38" s="289"/>
      <c r="N38" s="228"/>
      <c r="O38" s="228"/>
      <c r="P38" s="228"/>
      <c r="Q38" s="228"/>
    </row>
    <row r="39">
      <c r="G39" s="289"/>
      <c r="N39" s="228"/>
      <c r="O39" s="228"/>
      <c r="P39" s="228"/>
      <c r="Q39" s="228"/>
    </row>
    <row r="40">
      <c r="G40" s="289"/>
    </row>
    <row r="41">
      <c r="G41" s="289"/>
    </row>
    <row r="42">
      <c r="G42" s="289"/>
    </row>
    <row r="43">
      <c r="G43" s="289"/>
    </row>
    <row r="44">
      <c r="G44" s="289"/>
    </row>
    <row r="45">
      <c r="G45" s="289"/>
    </row>
    <row r="46">
      <c r="G46" s="289"/>
    </row>
    <row r="47">
      <c r="G47" s="289"/>
    </row>
    <row r="48">
      <c r="G48" s="289"/>
    </row>
    <row r="49">
      <c r="G49" s="289"/>
    </row>
  </sheetData>
  <autoFilter ref="A6:L27"/>
  <mergeCells count="13">
    <mergeCell ref="A1:M1"/>
    <mergeCell ref="A2:M2"/>
    <mergeCell ref="A3:A5"/>
    <mergeCell ref="C3:E3"/>
    <mergeCell ref="F3:F5"/>
    <mergeCell ref="G3:L3"/>
    <mergeCell ref="M3:M5"/>
    <mergeCell ref="C4:C5"/>
    <mergeCell ref="D4:D5"/>
    <mergeCell ref="E4:E5"/>
    <mergeCell ref="G4:H4"/>
    <mergeCell ref="I4:J4"/>
    <mergeCell ref="K4:L4"/>
  </mergeCells>
  <hyperlinks>
    <hyperlink r:id="rId1" ref="M7"/>
    <hyperlink r:id="rId2" ref="M8"/>
    <hyperlink r:id="rId3" ref="M9"/>
    <hyperlink r:id="rId4" ref="M10"/>
    <hyperlink r:id="rId5" ref="M11"/>
    <hyperlink r:id="rId6" ref="M12"/>
    <hyperlink r:id="rId7" ref="M14"/>
    <hyperlink r:id="rId8" ref="M15"/>
    <hyperlink r:id="rId9" ref="M16"/>
    <hyperlink r:id="rId10" ref="M17"/>
    <hyperlink r:id="rId11" ref="M18"/>
    <hyperlink r:id="rId12" ref="M19"/>
    <hyperlink r:id="rId13" ref="M20"/>
    <hyperlink r:id="rId14" ref="M21"/>
    <hyperlink r:id="rId15" ref="M22"/>
    <hyperlink r:id="rId16" ref="M23"/>
    <hyperlink r:id="rId17" ref="M24"/>
    <hyperlink r:id="rId18" ref="M25"/>
    <hyperlink r:id="rId19" ref="M26"/>
    <hyperlink r:id="rId20" ref="M27"/>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3" disablePrompts="0">
        <x14:dataValidation xr:uid="{00B100CF-00FE-4EAB-9C39-0097000200CC}" type="list" allowBlank="1" errorStyle="stop" imeMode="noControl" operator="between" showDropDown="0" showErrorMessage="1" showInputMessage="1">
          <x14:formula1>
            <xm:f>"0,5"</xm:f>
          </x14:formula1>
          <xm:sqref>D7:D12 D14:D27</xm:sqref>
        </x14:dataValidation>
        <x14:dataValidation xr:uid="{009400D2-0028-4CFF-B2FD-00BA009E0026}" type="list" allowBlank="1" errorStyle="stop" imeMode="noControl" operator="between" showDropDown="0" showErrorMessage="1" showInputMessage="1">
          <x14:formula1>
            <xm:f>$B$4:$B$5</xm:f>
          </x14:formula1>
          <xm:sqref>B7:B12 B14:B27</xm:sqref>
        </x14:dataValidation>
        <x14:dataValidation xr:uid="{0071009F-0091-47F4-9692-00080046008F}" type="list" allowBlank="1" errorStyle="stop" imeMode="noControl" operator="between" showDropDown="0" showErrorMessage="1" showInputMessage="1">
          <x14:formula1>
            <xm:f>Выбор_3.1</xm:f>
          </x14:formula1>
          <xm:sqref>M16:M21 M8 M27 M23:M25 M10:M12 M14 B13:C13</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0"/>
  </sheetPr>
  <sheetViews>
    <sheetView showRuler="1" zoomScale="145" workbookViewId="0">
      <selection activeCell="G8" activeCellId="0" sqref="G8"/>
    </sheetView>
  </sheetViews>
  <sheetFormatPr defaultColWidth="8.85546875" defaultRowHeight="14.25"/>
  <cols>
    <col customWidth="1" min="1" max="1" style="228" width="19.42578125"/>
    <col customWidth="1" min="2" max="2" style="229" width="53.28515625"/>
    <col customWidth="1" min="3" max="3" style="230" width="6.28515625"/>
    <col customWidth="1" min="4" max="5" style="229" width="6.7109375"/>
    <col customWidth="1" min="6" max="6" style="231" width="6.7109375"/>
    <col customWidth="1" min="7" max="7" style="229" width="20.85546875"/>
    <col customWidth="1" min="8" max="8" style="229" width="14.140625"/>
    <col customWidth="1" min="9" max="9" style="233" width="17.5703125"/>
    <col customWidth="1" min="10" max="10" style="228" width="26.42578125"/>
    <col customWidth="1" min="11" max="11" style="229" width="8.140625"/>
    <col min="12" max="16384" style="228" width="8.85546875"/>
  </cols>
  <sheetData>
    <row r="1" ht="18" customHeight="1">
      <c r="A1" s="294" t="s">
        <v>720</v>
      </c>
      <c r="B1" s="294"/>
      <c r="C1" s="294"/>
      <c r="D1" s="294"/>
      <c r="E1" s="294"/>
      <c r="F1" s="294"/>
      <c r="G1" s="294"/>
      <c r="H1" s="294"/>
      <c r="I1" s="294"/>
      <c r="J1" s="294"/>
      <c r="K1" s="294"/>
    </row>
    <row r="2" s="238" customFormat="1" ht="114" customHeight="1">
      <c r="A2" s="311" t="s">
        <v>240</v>
      </c>
      <c r="B2" s="311"/>
      <c r="C2" s="311"/>
      <c r="D2" s="311"/>
      <c r="E2" s="311"/>
      <c r="F2" s="311"/>
      <c r="G2" s="311"/>
      <c r="H2" s="311"/>
      <c r="I2" s="311"/>
      <c r="J2" s="311"/>
      <c r="K2" s="311"/>
    </row>
    <row r="3" ht="44.25" customHeight="1">
      <c r="A3" s="145" t="s">
        <v>315</v>
      </c>
      <c r="B3" s="189" t="s">
        <v>239</v>
      </c>
      <c r="C3" s="189" t="s">
        <v>721</v>
      </c>
      <c r="D3" s="240"/>
      <c r="E3" s="240"/>
      <c r="F3" s="240"/>
      <c r="G3" s="146" t="s">
        <v>258</v>
      </c>
      <c r="H3" s="146" t="s">
        <v>722</v>
      </c>
      <c r="I3" s="323" t="s">
        <v>723</v>
      </c>
      <c r="J3" s="535"/>
      <c r="K3" s="145" t="s">
        <v>260</v>
      </c>
    </row>
    <row r="4" s="228" customFormat="1" ht="49.5" customHeight="1">
      <c r="A4" s="151"/>
      <c r="B4" s="243" t="s">
        <v>241</v>
      </c>
      <c r="C4" s="522" t="s">
        <v>261</v>
      </c>
      <c r="D4" s="145" t="s">
        <v>724</v>
      </c>
      <c r="E4" s="145" t="s">
        <v>725</v>
      </c>
      <c r="F4" s="536" t="s">
        <v>5</v>
      </c>
      <c r="G4" s="152"/>
      <c r="H4" s="326"/>
      <c r="I4" s="523" t="s">
        <v>726</v>
      </c>
      <c r="J4" s="523" t="s">
        <v>727</v>
      </c>
      <c r="K4" s="151"/>
    </row>
    <row r="5" s="228" customFormat="1" ht="24" customHeight="1">
      <c r="A5" s="151"/>
      <c r="B5" s="243" t="s">
        <v>242</v>
      </c>
      <c r="C5" s="537"/>
      <c r="D5" s="151"/>
      <c r="E5" s="151"/>
      <c r="F5" s="538"/>
      <c r="G5" s="152"/>
      <c r="H5" s="146" t="s">
        <v>328</v>
      </c>
      <c r="I5" s="146" t="s">
        <v>328</v>
      </c>
      <c r="J5" s="146" t="s">
        <v>328</v>
      </c>
      <c r="K5" s="151"/>
      <c r="L5" s="539"/>
      <c r="M5" s="539"/>
      <c r="N5" s="539"/>
      <c r="O5" s="539"/>
    </row>
    <row r="6" s="228" customFormat="1" ht="15" customHeight="1">
      <c r="A6" s="154"/>
      <c r="B6" s="243" t="s">
        <v>143</v>
      </c>
      <c r="C6" s="525"/>
      <c r="D6" s="154"/>
      <c r="E6" s="154"/>
      <c r="F6" s="540"/>
      <c r="G6" s="155"/>
      <c r="H6" s="155"/>
      <c r="I6" s="155"/>
      <c r="J6" s="155"/>
      <c r="K6" s="151"/>
      <c r="L6" s="539"/>
      <c r="M6" s="539"/>
      <c r="N6" s="539"/>
      <c r="O6" s="539"/>
    </row>
    <row r="7" s="228" customFormat="1" ht="21" hidden="1">
      <c r="A7" s="526" t="s">
        <v>38</v>
      </c>
      <c r="B7" s="527"/>
      <c r="C7" s="528"/>
      <c r="D7" s="529"/>
      <c r="E7" s="529"/>
      <c r="F7" s="361"/>
      <c r="G7" s="530"/>
      <c r="H7" s="530"/>
      <c r="I7" s="531"/>
      <c r="J7" s="541"/>
      <c r="K7" s="542"/>
      <c r="L7" s="539"/>
      <c r="M7" s="539"/>
      <c r="N7" s="539"/>
      <c r="O7" s="539"/>
    </row>
    <row r="8" s="228" customFormat="1" ht="15" customHeight="1">
      <c r="A8" s="163" t="s">
        <v>13</v>
      </c>
      <c r="B8" s="239" t="s">
        <v>241</v>
      </c>
      <c r="C8" s="268">
        <v>2</v>
      </c>
      <c r="D8" s="183"/>
      <c r="E8" s="183">
        <v>0.5</v>
      </c>
      <c r="F8" s="269">
        <v>1</v>
      </c>
      <c r="G8" s="239" t="s">
        <v>728</v>
      </c>
      <c r="H8" s="190" t="s">
        <v>330</v>
      </c>
      <c r="I8" s="190" t="s">
        <v>330</v>
      </c>
      <c r="J8" s="190" t="s">
        <v>330</v>
      </c>
      <c r="K8" s="543" t="s">
        <v>729</v>
      </c>
      <c r="L8" s="539"/>
      <c r="M8" s="539"/>
      <c r="N8" s="539"/>
      <c r="O8" s="539"/>
    </row>
    <row r="9" s="228" customFormat="1" ht="14.25" customHeight="1">
      <c r="A9" s="163" t="s">
        <v>14</v>
      </c>
      <c r="B9" s="239" t="s">
        <v>241</v>
      </c>
      <c r="C9" s="268">
        <v>2</v>
      </c>
      <c r="D9" s="164"/>
      <c r="E9" s="183"/>
      <c r="F9" s="269">
        <v>2</v>
      </c>
      <c r="G9" s="239"/>
      <c r="H9" s="190" t="s">
        <v>330</v>
      </c>
      <c r="I9" s="190" t="s">
        <v>330</v>
      </c>
      <c r="J9" s="190" t="s">
        <v>330</v>
      </c>
      <c r="K9" s="201" t="s">
        <v>730</v>
      </c>
      <c r="L9" s="544"/>
      <c r="M9" s="545"/>
      <c r="N9" s="539"/>
      <c r="O9" s="539"/>
    </row>
    <row r="10" s="228" customFormat="1" ht="15" customHeight="1">
      <c r="A10" s="163" t="s">
        <v>15</v>
      </c>
      <c r="B10" s="239" t="s">
        <v>241</v>
      </c>
      <c r="C10" s="268">
        <v>2</v>
      </c>
      <c r="D10" s="164"/>
      <c r="E10" s="183"/>
      <c r="F10" s="269">
        <v>2</v>
      </c>
      <c r="G10" s="239"/>
      <c r="H10" s="190" t="s">
        <v>330</v>
      </c>
      <c r="I10" s="190" t="s">
        <v>330</v>
      </c>
      <c r="J10" s="190" t="s">
        <v>330</v>
      </c>
      <c r="K10" s="201" t="s">
        <v>731</v>
      </c>
      <c r="L10" s="539"/>
      <c r="M10" s="539"/>
      <c r="N10" s="539"/>
      <c r="O10" s="539"/>
      <c r="P10" s="546"/>
    </row>
    <row r="11" s="228" customFormat="1" ht="15" customHeight="1">
      <c r="A11" s="163" t="s">
        <v>16</v>
      </c>
      <c r="B11" s="239" t="s">
        <v>241</v>
      </c>
      <c r="C11" s="268">
        <v>2</v>
      </c>
      <c r="D11" s="164"/>
      <c r="E11" s="183"/>
      <c r="F11" s="269">
        <v>2</v>
      </c>
      <c r="G11" s="239"/>
      <c r="H11" s="190" t="s">
        <v>330</v>
      </c>
      <c r="I11" s="190" t="s">
        <v>330</v>
      </c>
      <c r="J11" s="190" t="s">
        <v>330</v>
      </c>
      <c r="K11" s="201" t="s">
        <v>732</v>
      </c>
      <c r="L11" s="544"/>
      <c r="M11" s="539"/>
      <c r="N11" s="539"/>
      <c r="O11" s="539"/>
      <c r="P11" s="546"/>
    </row>
    <row r="12" s="228" customFormat="1" ht="15" customHeight="1">
      <c r="A12" s="163" t="s">
        <v>17</v>
      </c>
      <c r="B12" s="239" t="s">
        <v>241</v>
      </c>
      <c r="C12" s="268">
        <v>2</v>
      </c>
      <c r="D12" s="164"/>
      <c r="E12" s="183"/>
      <c r="F12" s="269">
        <v>2</v>
      </c>
      <c r="G12" s="239"/>
      <c r="H12" s="190" t="s">
        <v>330</v>
      </c>
      <c r="I12" s="190" t="s">
        <v>330</v>
      </c>
      <c r="J12" s="190" t="s">
        <v>330</v>
      </c>
      <c r="K12" s="201" t="s">
        <v>733</v>
      </c>
      <c r="L12" s="539"/>
      <c r="M12" s="539"/>
      <c r="N12" s="539"/>
      <c r="O12" s="539"/>
    </row>
    <row r="13" s="228" customFormat="1" ht="15" customHeight="1">
      <c r="A13" s="163" t="s">
        <v>18</v>
      </c>
      <c r="B13" s="239" t="s">
        <v>241</v>
      </c>
      <c r="C13" s="268">
        <v>2</v>
      </c>
      <c r="D13" s="164"/>
      <c r="E13" s="183"/>
      <c r="F13" s="269">
        <v>2</v>
      </c>
      <c r="G13" s="239"/>
      <c r="H13" s="190" t="s">
        <v>330</v>
      </c>
      <c r="I13" s="190" t="s">
        <v>330</v>
      </c>
      <c r="J13" s="190" t="s">
        <v>330</v>
      </c>
      <c r="K13" s="201" t="s">
        <v>734</v>
      </c>
      <c r="L13" s="545"/>
      <c r="M13" s="539"/>
      <c r="N13" s="539"/>
      <c r="O13" s="539"/>
      <c r="P13" s="547"/>
    </row>
    <row r="14" s="228" customFormat="1" ht="15" hidden="1" customHeight="1">
      <c r="A14" s="175" t="s">
        <v>19</v>
      </c>
      <c r="B14" s="532"/>
      <c r="C14" s="274"/>
      <c r="D14" s="177"/>
      <c r="E14" s="183"/>
      <c r="F14" s="276"/>
      <c r="G14" s="532"/>
      <c r="H14" s="277"/>
      <c r="I14" s="274"/>
      <c r="J14" s="175"/>
      <c r="K14" s="548"/>
      <c r="L14" s="539"/>
      <c r="M14" s="539"/>
      <c r="N14" s="539"/>
      <c r="O14" s="539"/>
      <c r="P14" s="547"/>
    </row>
    <row r="15" s="228" customFormat="1" ht="15" customHeight="1">
      <c r="A15" s="163" t="s">
        <v>20</v>
      </c>
      <c r="B15" s="239" t="s">
        <v>241</v>
      </c>
      <c r="C15" s="268">
        <v>2</v>
      </c>
      <c r="D15" s="164"/>
      <c r="E15" s="183"/>
      <c r="F15" s="269">
        <v>2</v>
      </c>
      <c r="G15" s="239"/>
      <c r="H15" s="190" t="s">
        <v>330</v>
      </c>
      <c r="I15" s="190" t="s">
        <v>330</v>
      </c>
      <c r="J15" s="190" t="s">
        <v>330</v>
      </c>
      <c r="K15" s="201" t="s">
        <v>735</v>
      </c>
      <c r="L15" s="539"/>
      <c r="M15" s="539"/>
      <c r="N15" s="539"/>
      <c r="O15" s="539"/>
    </row>
    <row r="16" s="228" customFormat="1" ht="15" customHeight="1">
      <c r="A16" s="163" t="s">
        <v>21</v>
      </c>
      <c r="B16" s="239" t="s">
        <v>241</v>
      </c>
      <c r="C16" s="268">
        <v>2</v>
      </c>
      <c r="D16" s="164"/>
      <c r="E16" s="183"/>
      <c r="F16" s="269">
        <v>2</v>
      </c>
      <c r="G16" s="549"/>
      <c r="H16" s="190" t="s">
        <v>330</v>
      </c>
      <c r="I16" s="190" t="s">
        <v>330</v>
      </c>
      <c r="J16" s="190" t="s">
        <v>330</v>
      </c>
      <c r="K16" s="201" t="s">
        <v>736</v>
      </c>
      <c r="L16" s="539"/>
      <c r="M16" s="539"/>
      <c r="N16" s="539"/>
      <c r="O16" s="539"/>
    </row>
    <row r="17" s="228" customFormat="1" ht="15" customHeight="1">
      <c r="A17" s="163" t="s">
        <v>22</v>
      </c>
      <c r="B17" s="239" t="s">
        <v>241</v>
      </c>
      <c r="C17" s="268">
        <v>2</v>
      </c>
      <c r="D17" s="164"/>
      <c r="E17" s="183"/>
      <c r="F17" s="269">
        <v>2</v>
      </c>
      <c r="G17" s="239"/>
      <c r="H17" s="190" t="s">
        <v>330</v>
      </c>
      <c r="I17" s="190" t="s">
        <v>330</v>
      </c>
      <c r="J17" s="190" t="s">
        <v>330</v>
      </c>
      <c r="K17" s="308" t="s">
        <v>737</v>
      </c>
      <c r="L17" s="544"/>
      <c r="M17" s="539"/>
      <c r="N17" s="539"/>
      <c r="O17" s="539"/>
    </row>
    <row r="18" s="228" customFormat="1" ht="15" customHeight="1">
      <c r="A18" s="163" t="s">
        <v>23</v>
      </c>
      <c r="B18" s="239" t="s">
        <v>241</v>
      </c>
      <c r="C18" s="268">
        <v>2</v>
      </c>
      <c r="D18" s="164"/>
      <c r="E18" s="183"/>
      <c r="F18" s="269">
        <v>2</v>
      </c>
      <c r="G18" s="239"/>
      <c r="H18" s="190" t="s">
        <v>330</v>
      </c>
      <c r="I18" s="190" t="s">
        <v>330</v>
      </c>
      <c r="J18" s="190" t="s">
        <v>330</v>
      </c>
      <c r="K18" s="201" t="s">
        <v>738</v>
      </c>
      <c r="L18" s="539"/>
      <c r="M18" s="539"/>
      <c r="N18" s="539"/>
      <c r="O18" s="539"/>
    </row>
    <row r="19" s="228" customFormat="1" ht="15" customHeight="1">
      <c r="A19" s="163" t="s">
        <v>24</v>
      </c>
      <c r="B19" s="239" t="s">
        <v>241</v>
      </c>
      <c r="C19" s="268">
        <v>2</v>
      </c>
      <c r="D19" s="164"/>
      <c r="E19" s="183"/>
      <c r="F19" s="269">
        <v>2</v>
      </c>
      <c r="G19" s="239"/>
      <c r="H19" s="190" t="s">
        <v>330</v>
      </c>
      <c r="I19" s="190" t="s">
        <v>330</v>
      </c>
      <c r="J19" s="190" t="s">
        <v>330</v>
      </c>
      <c r="K19" s="201" t="s">
        <v>739</v>
      </c>
      <c r="L19" s="539"/>
      <c r="M19" s="539"/>
      <c r="N19" s="539"/>
      <c r="O19" s="539"/>
    </row>
    <row r="20" s="228" customFormat="1" ht="15" customHeight="1">
      <c r="A20" s="163" t="s">
        <v>25</v>
      </c>
      <c r="B20" s="239" t="s">
        <v>241</v>
      </c>
      <c r="C20" s="268">
        <v>2</v>
      </c>
      <c r="D20" s="164"/>
      <c r="E20" s="183"/>
      <c r="F20" s="269">
        <v>2</v>
      </c>
      <c r="G20" s="239"/>
      <c r="H20" s="190" t="s">
        <v>330</v>
      </c>
      <c r="I20" s="190" t="s">
        <v>330</v>
      </c>
      <c r="J20" s="190" t="s">
        <v>330</v>
      </c>
      <c r="K20" s="184" t="s">
        <v>740</v>
      </c>
      <c r="L20" s="539"/>
      <c r="M20" s="539"/>
      <c r="N20" s="539"/>
      <c r="O20" s="539"/>
    </row>
    <row r="21" s="228" customFormat="1" ht="15" customHeight="1">
      <c r="A21" s="163" t="s">
        <v>26</v>
      </c>
      <c r="B21" s="239" t="s">
        <v>241</v>
      </c>
      <c r="C21" s="268">
        <v>2</v>
      </c>
      <c r="D21" s="164"/>
      <c r="E21" s="183"/>
      <c r="F21" s="269">
        <v>2</v>
      </c>
      <c r="G21" s="239"/>
      <c r="H21" s="190" t="s">
        <v>330</v>
      </c>
      <c r="I21" s="190" t="s">
        <v>330</v>
      </c>
      <c r="J21" s="190" t="s">
        <v>330</v>
      </c>
      <c r="K21" s="201" t="s">
        <v>741</v>
      </c>
      <c r="L21" s="539"/>
      <c r="M21" s="539"/>
      <c r="N21" s="539"/>
      <c r="O21" s="539"/>
    </row>
    <row r="22" s="228" customFormat="1" ht="15" customHeight="1">
      <c r="A22" s="163" t="s">
        <v>27</v>
      </c>
      <c r="B22" s="239" t="s">
        <v>241</v>
      </c>
      <c r="C22" s="268">
        <v>2</v>
      </c>
      <c r="D22" s="164"/>
      <c r="E22" s="183"/>
      <c r="F22" s="269">
        <v>2</v>
      </c>
      <c r="G22" s="239"/>
      <c r="H22" s="190" t="s">
        <v>330</v>
      </c>
      <c r="I22" s="190" t="s">
        <v>330</v>
      </c>
      <c r="J22" s="190" t="s">
        <v>330</v>
      </c>
      <c r="K22" s="201" t="s">
        <v>742</v>
      </c>
      <c r="L22" s="539"/>
      <c r="M22" s="539"/>
      <c r="N22" s="539"/>
      <c r="O22" s="539"/>
    </row>
    <row r="23" s="228" customFormat="1" ht="15" customHeight="1">
      <c r="A23" s="163" t="s">
        <v>28</v>
      </c>
      <c r="B23" s="239" t="s">
        <v>242</v>
      </c>
      <c r="C23" s="268">
        <v>1</v>
      </c>
      <c r="D23" s="164"/>
      <c r="E23" s="183"/>
      <c r="F23" s="269">
        <v>1</v>
      </c>
      <c r="G23" s="239" t="s">
        <v>743</v>
      </c>
      <c r="H23" s="190" t="s">
        <v>330</v>
      </c>
      <c r="I23" s="190" t="s">
        <v>330</v>
      </c>
      <c r="J23" s="190" t="s">
        <v>386</v>
      </c>
      <c r="K23" s="201" t="s">
        <v>744</v>
      </c>
      <c r="L23" s="539"/>
      <c r="M23" s="539"/>
      <c r="N23" s="539"/>
      <c r="O23" s="539"/>
    </row>
    <row r="24" s="228" customFormat="1" ht="15" customHeight="1">
      <c r="A24" s="163" t="s">
        <v>29</v>
      </c>
      <c r="B24" s="239" t="s">
        <v>241</v>
      </c>
      <c r="C24" s="268">
        <v>2</v>
      </c>
      <c r="D24" s="164"/>
      <c r="E24" s="183"/>
      <c r="F24" s="269">
        <v>2</v>
      </c>
      <c r="G24" s="239"/>
      <c r="H24" s="190" t="s">
        <v>330</v>
      </c>
      <c r="I24" s="190" t="s">
        <v>330</v>
      </c>
      <c r="J24" s="190" t="s">
        <v>330</v>
      </c>
      <c r="K24" s="201" t="s">
        <v>745</v>
      </c>
      <c r="L24" s="539"/>
      <c r="M24" s="539"/>
      <c r="N24" s="539"/>
      <c r="O24" s="539"/>
    </row>
    <row r="25" s="228" customFormat="1" ht="15" customHeight="1">
      <c r="A25" s="163" t="s">
        <v>30</v>
      </c>
      <c r="B25" s="239" t="s">
        <v>241</v>
      </c>
      <c r="C25" s="268">
        <v>2</v>
      </c>
      <c r="D25" s="164"/>
      <c r="E25" s="183"/>
      <c r="F25" s="269">
        <v>2</v>
      </c>
      <c r="G25" s="239"/>
      <c r="H25" s="190" t="s">
        <v>330</v>
      </c>
      <c r="I25" s="190" t="s">
        <v>330</v>
      </c>
      <c r="J25" s="190" t="s">
        <v>330</v>
      </c>
      <c r="K25" s="201" t="s">
        <v>746</v>
      </c>
      <c r="L25" s="539"/>
      <c r="M25" s="539"/>
      <c r="N25" s="539"/>
      <c r="O25" s="539"/>
    </row>
    <row r="26" s="228" customFormat="1" ht="15" customHeight="1">
      <c r="A26" s="163" t="s">
        <v>31</v>
      </c>
      <c r="B26" s="239" t="s">
        <v>241</v>
      </c>
      <c r="C26" s="268">
        <v>2</v>
      </c>
      <c r="D26" s="164"/>
      <c r="E26" s="183"/>
      <c r="F26" s="269">
        <v>2</v>
      </c>
      <c r="G26" s="239"/>
      <c r="H26" s="190" t="s">
        <v>330</v>
      </c>
      <c r="I26" s="190" t="s">
        <v>330</v>
      </c>
      <c r="J26" s="190" t="s">
        <v>330</v>
      </c>
      <c r="K26" s="184" t="s">
        <v>747</v>
      </c>
      <c r="L26" s="539"/>
      <c r="M26" s="539"/>
      <c r="N26" s="539"/>
      <c r="O26" s="539"/>
    </row>
    <row r="27" s="228" customFormat="1" ht="15" customHeight="1">
      <c r="A27" s="163" t="s">
        <v>32</v>
      </c>
      <c r="B27" s="239" t="s">
        <v>241</v>
      </c>
      <c r="C27" s="268">
        <v>2</v>
      </c>
      <c r="D27" s="164"/>
      <c r="E27" s="183"/>
      <c r="F27" s="269">
        <v>2</v>
      </c>
      <c r="G27" s="549"/>
      <c r="H27" s="190" t="s">
        <v>330</v>
      </c>
      <c r="I27" s="190" t="s">
        <v>330</v>
      </c>
      <c r="J27" s="190" t="s">
        <v>330</v>
      </c>
      <c r="K27" s="201" t="s">
        <v>748</v>
      </c>
      <c r="L27" s="539"/>
      <c r="M27" s="539"/>
      <c r="N27" s="539"/>
      <c r="O27" s="539"/>
    </row>
    <row r="28" s="228" customFormat="1" ht="15" customHeight="1">
      <c r="A28" s="163" t="s">
        <v>33</v>
      </c>
      <c r="B28" s="239" t="s">
        <v>241</v>
      </c>
      <c r="C28" s="268">
        <v>2</v>
      </c>
      <c r="D28" s="183">
        <v>0.5</v>
      </c>
      <c r="E28" s="183"/>
      <c r="F28" s="269">
        <v>1</v>
      </c>
      <c r="G28" s="549" t="s">
        <v>749</v>
      </c>
      <c r="H28" s="190" t="s">
        <v>330</v>
      </c>
      <c r="I28" s="190" t="s">
        <v>330</v>
      </c>
      <c r="J28" s="190" t="s">
        <v>330</v>
      </c>
      <c r="K28" s="201" t="s">
        <v>750</v>
      </c>
      <c r="L28" s="539"/>
      <c r="M28" s="539"/>
      <c r="N28" s="539"/>
      <c r="O28" s="539"/>
    </row>
    <row r="29">
      <c r="A29" s="228"/>
      <c r="B29" s="229"/>
      <c r="C29" s="230"/>
      <c r="D29" s="229"/>
      <c r="E29" s="229"/>
      <c r="F29" s="231"/>
      <c r="G29" s="229"/>
      <c r="H29" s="229"/>
      <c r="I29" s="289"/>
      <c r="J29" s="228"/>
      <c r="K29" s="229"/>
      <c r="L29" s="539"/>
      <c r="M29" s="539"/>
      <c r="N29" s="539"/>
      <c r="O29" s="539"/>
    </row>
    <row r="30">
      <c r="I30" s="289"/>
      <c r="L30" s="539"/>
      <c r="M30" s="539"/>
      <c r="N30" s="539"/>
      <c r="O30" s="539"/>
    </row>
    <row r="31">
      <c r="B31" s="290"/>
      <c r="C31" s="291"/>
      <c r="D31" s="290"/>
      <c r="E31" s="290"/>
      <c r="F31" s="292"/>
      <c r="G31" s="290"/>
      <c r="H31" s="290"/>
      <c r="I31" s="289"/>
      <c r="K31" s="290"/>
      <c r="L31" s="539"/>
      <c r="M31" s="539"/>
      <c r="N31" s="539"/>
      <c r="O31" s="539"/>
    </row>
    <row r="32">
      <c r="I32" s="289"/>
      <c r="L32" s="539"/>
      <c r="M32" s="539"/>
      <c r="N32" s="539"/>
      <c r="O32" s="539"/>
    </row>
    <row r="33">
      <c r="I33" s="289"/>
      <c r="L33" s="539"/>
      <c r="M33" s="539"/>
      <c r="N33" s="539"/>
      <c r="O33" s="539"/>
    </row>
    <row r="34">
      <c r="I34" s="289"/>
      <c r="L34" s="539"/>
      <c r="M34" s="539"/>
      <c r="N34" s="539"/>
      <c r="O34" s="539"/>
    </row>
    <row r="35">
      <c r="I35" s="289"/>
    </row>
    <row r="36">
      <c r="I36" s="289"/>
    </row>
    <row r="37">
      <c r="I37" s="289"/>
    </row>
    <row r="38" ht="11.25" customHeight="1">
      <c r="I38" s="289"/>
    </row>
    <row r="39">
      <c r="I39" s="289"/>
    </row>
    <row r="40">
      <c r="I40" s="289"/>
    </row>
    <row r="41">
      <c r="I41" s="289"/>
    </row>
    <row r="42">
      <c r="I42" s="289"/>
    </row>
    <row r="43">
      <c r="I43" s="289"/>
    </row>
    <row r="44">
      <c r="I44" s="289"/>
    </row>
    <row r="45">
      <c r="I45" s="289"/>
    </row>
    <row r="46">
      <c r="I46" s="289"/>
    </row>
    <row r="47">
      <c r="I47" s="289"/>
    </row>
    <row r="48">
      <c r="I48" s="289"/>
    </row>
    <row r="49">
      <c r="I49" s="289"/>
    </row>
    <row r="50">
      <c r="I50" s="289"/>
    </row>
  </sheetData>
  <autoFilter ref="A7:J28"/>
  <mergeCells count="15">
    <mergeCell ref="A1:K1"/>
    <mergeCell ref="A2:K2"/>
    <mergeCell ref="A3:A6"/>
    <mergeCell ref="C3:F3"/>
    <mergeCell ref="G3:G6"/>
    <mergeCell ref="H3:H4"/>
    <mergeCell ref="I3:J3"/>
    <mergeCell ref="K3:K6"/>
    <mergeCell ref="C4:C6"/>
    <mergeCell ref="D4:D6"/>
    <mergeCell ref="E4:E6"/>
    <mergeCell ref="F4:F6"/>
    <mergeCell ref="H5:H6"/>
    <mergeCell ref="I5:I6"/>
    <mergeCell ref="J5:J6"/>
  </mergeCells>
  <dataValidations count="1" disablePrompts="0">
    <dataValidation sqref="D8:E8 D28:E28 E9:E27" type="list" allowBlank="1" errorStyle="stop" imeMode="noControl" operator="between" showDropDown="0" showErrorMessage="1" showInputMessage="1"/>
  </dataValidations>
  <hyperlinks>
    <hyperlink r:id="rId1" ref="K9"/>
    <hyperlink r:id="rId2" ref="K10"/>
    <hyperlink r:id="rId3" ref="K11"/>
    <hyperlink r:id="rId4" ref="K13"/>
    <hyperlink r:id="rId5" ref="K15"/>
    <hyperlink r:id="rId6" ref="K16"/>
    <hyperlink r:id="rId7" ref="K17"/>
    <hyperlink r:id="rId8" ref="K18"/>
    <hyperlink r:id="rId9" ref="K19"/>
    <hyperlink r:id="rId10" ref="K20"/>
    <hyperlink r:id="rId11" ref="K21"/>
    <hyperlink r:id="rId12" ref="K23"/>
    <hyperlink r:id="rId13" ref="K24"/>
    <hyperlink r:id="rId14" ref="K26"/>
    <hyperlink r:id="rId15" ref="K27"/>
    <hyperlink r:id="rId16" ref="K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3" disablePrompts="0">
        <x14:dataValidation xr:uid="{000200F0-009F-4C35-8FD3-00B6008F00A2}" type="list" allowBlank="1" errorStyle="stop" imeMode="noControl" operator="between" showDropDown="0" showErrorMessage="1" showInputMessage="1">
          <x14:formula1>
            <xm:f>"0,5"</xm:f>
          </x14:formula1>
          <xm:sqref>D9:D13 D15:D27</xm:sqref>
        </x14:dataValidation>
        <x14:dataValidation xr:uid="{00AB00FE-000D-4285-AEF6-003D008700A1}" type="list" allowBlank="1" errorStyle="stop" imeMode="noControl" operator="between" showDropDown="0" showErrorMessage="1" showInputMessage="1">
          <x14:formula1>
            <xm:f>$B$4:$B$6</xm:f>
          </x14:formula1>
          <xm:sqref>B8:B13 B15:B28</xm:sqref>
        </x14:dataValidation>
        <x14:dataValidation xr:uid="{0071003E-002A-42E1-8A98-005800B900AB}" type="list" allowBlank="1" errorStyle="stop" imeMode="noControl" operator="between" showDropDown="0" showErrorMessage="1" showInputMessage="1">
          <x14:formula1>
            <xm:f>Выбор_3.1</xm:f>
          </x14:formula1>
          <xm:sqref>B14:C14 K21:K25 K27:K28 K9:K16 K18:K19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1"/>
  </sheetPr>
  <sheetViews>
    <sheetView showRuler="1" zoomScale="100" workbookViewId="0">
      <selection activeCell="A1" activeCellId="0" sqref="A1:I1"/>
    </sheetView>
  </sheetViews>
  <sheetFormatPr defaultColWidth="8.85546875" defaultRowHeight="14.25"/>
  <cols>
    <col customWidth="1" min="1" max="1" style="137" width="20.5703125"/>
    <col customWidth="1" min="2" max="2" style="138" width="9.140625"/>
    <col customWidth="1" min="3" max="3" style="139" width="26.42578125"/>
    <col customWidth="1" min="4" max="4" style="137" width="51.7109375"/>
    <col customWidth="1" min="5" max="5" style="137" width="6.7109375"/>
    <col customWidth="1" min="6" max="6" style="137" width="8.140625"/>
    <col customWidth="1" min="7" max="7" style="137" width="10.28515625"/>
    <col customWidth="1" min="8" max="8" style="140" width="8.28515625"/>
    <col customWidth="1" min="9" max="9" style="141" width="54.7109375"/>
    <col customWidth="1" min="10" max="10" style="1" width="11.85546875"/>
    <col min="11" max="16384" style="1" width="8.85546875"/>
  </cols>
  <sheetData>
    <row r="1" s="142" customFormat="1" ht="18.75" customHeight="1">
      <c r="A1" s="143" t="s">
        <v>256</v>
      </c>
      <c r="B1" s="143"/>
      <c r="C1" s="143"/>
      <c r="D1" s="143"/>
      <c r="E1" s="143"/>
      <c r="F1" s="143"/>
      <c r="G1" s="143"/>
      <c r="H1" s="143"/>
      <c r="I1" s="143"/>
    </row>
    <row r="2" s="142" customFormat="1" ht="39.75" customHeight="1">
      <c r="A2" s="144" t="s">
        <v>51</v>
      </c>
      <c r="B2" s="144"/>
      <c r="C2" s="144"/>
      <c r="D2" s="144"/>
      <c r="E2" s="144"/>
      <c r="F2" s="144"/>
      <c r="G2" s="144"/>
      <c r="H2" s="144"/>
      <c r="I2" s="144"/>
    </row>
    <row r="3" ht="54.75" customHeight="1">
      <c r="A3" s="145" t="s">
        <v>0</v>
      </c>
      <c r="B3" s="146" t="s">
        <v>257</v>
      </c>
      <c r="C3" s="147" t="s">
        <v>50</v>
      </c>
      <c r="D3" s="145" t="s">
        <v>258</v>
      </c>
      <c r="E3" s="148" t="s">
        <v>259</v>
      </c>
      <c r="F3" s="149"/>
      <c r="G3" s="149"/>
      <c r="H3" s="150"/>
      <c r="I3" s="145" t="s">
        <v>260</v>
      </c>
    </row>
    <row r="4" ht="29.25" customHeight="1">
      <c r="A4" s="151"/>
      <c r="B4" s="152"/>
      <c r="C4" s="153" t="s">
        <v>52</v>
      </c>
      <c r="D4" s="151"/>
      <c r="E4" s="145" t="s">
        <v>261</v>
      </c>
      <c r="F4" s="145" t="s">
        <v>262</v>
      </c>
      <c r="G4" s="145" t="s">
        <v>263</v>
      </c>
      <c r="H4" s="147" t="s">
        <v>5</v>
      </c>
      <c r="I4" s="151"/>
    </row>
    <row r="5" ht="29.25" customHeight="1">
      <c r="A5" s="154"/>
      <c r="B5" s="155"/>
      <c r="C5" s="153" t="s">
        <v>53</v>
      </c>
      <c r="D5" s="154"/>
      <c r="E5" s="154"/>
      <c r="F5" s="154"/>
      <c r="G5" s="154"/>
      <c r="H5" s="156"/>
      <c r="I5" s="154"/>
    </row>
    <row r="6" s="1" customFormat="1" ht="21.75" hidden="1" customHeight="1">
      <c r="A6" s="157" t="s">
        <v>38</v>
      </c>
      <c r="B6" s="158"/>
      <c r="C6" s="159"/>
      <c r="D6" s="160"/>
      <c r="E6" s="160"/>
      <c r="F6" s="160"/>
      <c r="G6" s="160"/>
      <c r="H6" s="161"/>
      <c r="I6" s="162"/>
    </row>
    <row r="7" s="52" customFormat="1" ht="15" customHeight="1">
      <c r="A7" s="163" t="s">
        <v>13</v>
      </c>
      <c r="B7" s="164" t="s">
        <v>264</v>
      </c>
      <c r="C7" s="165" t="s">
        <v>52</v>
      </c>
      <c r="D7" s="165"/>
      <c r="E7" s="164">
        <v>4</v>
      </c>
      <c r="F7" s="164"/>
      <c r="G7" s="164"/>
      <c r="H7" s="166">
        <v>4</v>
      </c>
      <c r="I7" s="167" t="s">
        <v>265</v>
      </c>
      <c r="J7"/>
      <c r="K7"/>
      <c r="L7"/>
      <c r="M7"/>
      <c r="N7"/>
      <c r="O7"/>
    </row>
    <row r="8" s="168" customFormat="1" ht="14.25" customHeight="1">
      <c r="A8" s="163" t="s">
        <v>14</v>
      </c>
      <c r="B8" s="164" t="s">
        <v>264</v>
      </c>
      <c r="C8" s="165" t="s">
        <v>52</v>
      </c>
      <c r="D8" s="169"/>
      <c r="E8" s="164">
        <v>4</v>
      </c>
      <c r="F8" s="164"/>
      <c r="G8" s="164"/>
      <c r="H8" s="166">
        <v>4</v>
      </c>
      <c r="I8" s="170" t="s">
        <v>266</v>
      </c>
      <c r="J8"/>
      <c r="K8"/>
      <c r="L8"/>
      <c r="M8"/>
      <c r="N8"/>
      <c r="O8"/>
    </row>
    <row r="9" s="168" customFormat="1" ht="15" customHeight="1">
      <c r="A9" s="163" t="s">
        <v>15</v>
      </c>
      <c r="B9" s="164" t="s">
        <v>264</v>
      </c>
      <c r="C9" s="165" t="s">
        <v>52</v>
      </c>
      <c r="D9" s="165"/>
      <c r="E9" s="164">
        <v>4</v>
      </c>
      <c r="F9" s="164"/>
      <c r="G9" s="164"/>
      <c r="H9" s="166">
        <v>4</v>
      </c>
      <c r="I9" s="170" t="s">
        <v>267</v>
      </c>
      <c r="J9"/>
      <c r="K9"/>
      <c r="L9"/>
      <c r="M9"/>
      <c r="N9"/>
      <c r="O9"/>
    </row>
    <row r="10" s="171" customFormat="1" ht="15" customHeight="1">
      <c r="A10" s="163" t="s">
        <v>16</v>
      </c>
      <c r="B10" s="164" t="s">
        <v>264</v>
      </c>
      <c r="C10" s="165" t="s">
        <v>52</v>
      </c>
      <c r="D10" s="172"/>
      <c r="E10" s="164">
        <v>4</v>
      </c>
      <c r="F10" s="164"/>
      <c r="G10" s="164"/>
      <c r="H10" s="166">
        <v>4</v>
      </c>
      <c r="I10" s="170" t="s">
        <v>268</v>
      </c>
      <c r="J10"/>
      <c r="K10"/>
      <c r="L10"/>
      <c r="M10"/>
      <c r="N10"/>
      <c r="O10"/>
    </row>
    <row r="11" s="173" customFormat="1" ht="15" customHeight="1">
      <c r="A11" s="163" t="s">
        <v>17</v>
      </c>
      <c r="B11" s="164" t="s">
        <v>264</v>
      </c>
      <c r="C11" s="165" t="s">
        <v>52</v>
      </c>
      <c r="D11" s="172"/>
      <c r="E11" s="164">
        <v>4</v>
      </c>
      <c r="F11" s="164"/>
      <c r="G11" s="164"/>
      <c r="H11" s="166">
        <v>4</v>
      </c>
      <c r="I11" s="170" t="s">
        <v>269</v>
      </c>
      <c r="J11"/>
      <c r="K11"/>
      <c r="L11"/>
      <c r="M11"/>
      <c r="N11"/>
      <c r="O11"/>
    </row>
    <row r="12" s="53" customFormat="1" ht="15" customHeight="1">
      <c r="A12" s="163" t="s">
        <v>18</v>
      </c>
      <c r="B12" s="164" t="s">
        <v>264</v>
      </c>
      <c r="C12" s="165" t="s">
        <v>52</v>
      </c>
      <c r="D12" s="165"/>
      <c r="E12" s="164">
        <v>4</v>
      </c>
      <c r="F12" s="164"/>
      <c r="G12" s="164"/>
      <c r="H12" s="166">
        <v>4</v>
      </c>
      <c r="I12" s="174" t="s">
        <v>270</v>
      </c>
      <c r="J12"/>
      <c r="K12"/>
      <c r="L12"/>
      <c r="M12"/>
      <c r="N12"/>
      <c r="O12"/>
    </row>
    <row r="13" s="1" customFormat="1" ht="15" hidden="1" customHeight="1">
      <c r="A13" s="175" t="s">
        <v>19</v>
      </c>
      <c r="B13" s="164" t="s">
        <v>264</v>
      </c>
      <c r="C13" s="176"/>
      <c r="D13" s="177"/>
      <c r="E13" s="178"/>
      <c r="F13" s="178"/>
      <c r="G13" s="178"/>
      <c r="H13" s="178"/>
      <c r="I13" s="179"/>
      <c r="J13"/>
      <c r="K13"/>
      <c r="L13"/>
      <c r="M13"/>
      <c r="N13"/>
      <c r="O13"/>
    </row>
    <row r="14" s="52" customFormat="1" ht="15" customHeight="1">
      <c r="A14" s="163" t="s">
        <v>20</v>
      </c>
      <c r="B14" s="164" t="s">
        <v>264</v>
      </c>
      <c r="C14" s="165" t="s">
        <v>52</v>
      </c>
      <c r="D14" s="165"/>
      <c r="E14" s="164">
        <v>4</v>
      </c>
      <c r="F14" s="164"/>
      <c r="G14" s="164"/>
      <c r="H14" s="166">
        <v>4</v>
      </c>
      <c r="I14" s="170" t="s">
        <v>271</v>
      </c>
      <c r="J14"/>
      <c r="K14"/>
      <c r="L14"/>
      <c r="M14"/>
      <c r="N14"/>
      <c r="O14"/>
    </row>
    <row r="15" ht="15" customHeight="1">
      <c r="A15" s="163" t="s">
        <v>21</v>
      </c>
      <c r="B15" s="164" t="s">
        <v>264</v>
      </c>
      <c r="C15" s="165" t="s">
        <v>52</v>
      </c>
      <c r="D15" s="165"/>
      <c r="E15" s="164">
        <v>4</v>
      </c>
      <c r="F15" s="164"/>
      <c r="G15" s="164"/>
      <c r="H15" s="166">
        <v>4</v>
      </c>
      <c r="I15" s="170" t="s">
        <v>272</v>
      </c>
      <c r="J15"/>
      <c r="K15"/>
      <c r="L15"/>
      <c r="M15"/>
      <c r="N15"/>
      <c r="O15"/>
    </row>
    <row r="16" ht="13.5" customHeight="1">
      <c r="A16" s="163" t="s">
        <v>22</v>
      </c>
      <c r="B16" s="164" t="s">
        <v>264</v>
      </c>
      <c r="C16" s="165" t="s">
        <v>52</v>
      </c>
      <c r="D16" s="165" t="s">
        <v>273</v>
      </c>
      <c r="E16" s="164">
        <v>4</v>
      </c>
      <c r="F16" s="164"/>
      <c r="G16" s="164">
        <v>0.5</v>
      </c>
      <c r="H16" s="166">
        <v>2</v>
      </c>
      <c r="I16" s="170" t="s">
        <v>274</v>
      </c>
      <c r="J16"/>
      <c r="K16"/>
      <c r="L16"/>
      <c r="M16"/>
      <c r="N16"/>
      <c r="O16"/>
    </row>
    <row r="17" s="53" customFormat="1" ht="15" customHeight="1">
      <c r="A17" s="163" t="s">
        <v>23</v>
      </c>
      <c r="B17" s="164" t="s">
        <v>264</v>
      </c>
      <c r="C17" s="165" t="s">
        <v>52</v>
      </c>
      <c r="D17" s="165"/>
      <c r="E17" s="164">
        <v>4</v>
      </c>
      <c r="F17" s="164"/>
      <c r="G17" s="164"/>
      <c r="H17" s="166">
        <v>4</v>
      </c>
      <c r="I17" s="167" t="s">
        <v>275</v>
      </c>
      <c r="J17" s="180"/>
      <c r="K17"/>
      <c r="L17"/>
      <c r="M17"/>
      <c r="N17"/>
      <c r="O17"/>
    </row>
    <row r="18" s="53" customFormat="1" ht="15" customHeight="1">
      <c r="A18" s="163" t="s">
        <v>24</v>
      </c>
      <c r="B18" s="164" t="s">
        <v>264</v>
      </c>
      <c r="C18" s="165" t="s">
        <v>52</v>
      </c>
      <c r="D18" s="165"/>
      <c r="E18" s="164">
        <v>4</v>
      </c>
      <c r="F18" s="164"/>
      <c r="G18" s="164"/>
      <c r="H18" s="166">
        <v>4</v>
      </c>
      <c r="I18" s="170" t="s">
        <v>276</v>
      </c>
      <c r="J18"/>
      <c r="K18"/>
      <c r="L18"/>
      <c r="M18"/>
      <c r="N18"/>
      <c r="O18"/>
    </row>
    <row r="19" s="53" customFormat="1" ht="15" customHeight="1">
      <c r="A19" s="163" t="s">
        <v>25</v>
      </c>
      <c r="B19" s="164" t="s">
        <v>264</v>
      </c>
      <c r="C19" s="165" t="s">
        <v>52</v>
      </c>
      <c r="D19" s="181"/>
      <c r="E19" s="164">
        <v>4</v>
      </c>
      <c r="F19" s="164"/>
      <c r="G19" s="164"/>
      <c r="H19" s="166">
        <v>4</v>
      </c>
      <c r="I19" s="170" t="s">
        <v>277</v>
      </c>
      <c r="J19" s="182"/>
      <c r="K19"/>
      <c r="L19"/>
      <c r="M19"/>
      <c r="N19"/>
      <c r="O19"/>
    </row>
    <row r="20" s="53" customFormat="1" ht="15" customHeight="1">
      <c r="A20" s="163" t="s">
        <v>26</v>
      </c>
      <c r="B20" s="164" t="s">
        <v>264</v>
      </c>
      <c r="C20" s="165" t="s">
        <v>52</v>
      </c>
      <c r="D20" s="165"/>
      <c r="E20" s="164">
        <v>4</v>
      </c>
      <c r="F20" s="164"/>
      <c r="G20" s="164"/>
      <c r="H20" s="166">
        <v>4</v>
      </c>
      <c r="I20" s="170" t="s">
        <v>278</v>
      </c>
      <c r="J20"/>
      <c r="K20"/>
      <c r="L20"/>
      <c r="M20"/>
      <c r="N20"/>
      <c r="O20"/>
    </row>
    <row r="21" s="53" customFormat="1" ht="15" customHeight="1">
      <c r="A21" s="163" t="s">
        <v>27</v>
      </c>
      <c r="B21" s="164" t="s">
        <v>264</v>
      </c>
      <c r="C21" s="165" t="s">
        <v>52</v>
      </c>
      <c r="D21" s="165"/>
      <c r="E21" s="164">
        <v>4</v>
      </c>
      <c r="F21" s="164"/>
      <c r="G21" s="183"/>
      <c r="H21" s="166">
        <v>4</v>
      </c>
      <c r="I21" s="170" t="s">
        <v>279</v>
      </c>
      <c r="J21"/>
      <c r="K21"/>
      <c r="L21"/>
      <c r="M21"/>
      <c r="N21"/>
      <c r="O21"/>
    </row>
    <row r="22" s="53" customFormat="1" ht="15" customHeight="1">
      <c r="A22" s="163" t="s">
        <v>28</v>
      </c>
      <c r="B22" s="164" t="s">
        <v>264</v>
      </c>
      <c r="C22" s="165" t="s">
        <v>52</v>
      </c>
      <c r="D22" s="165"/>
      <c r="E22" s="164">
        <v>4</v>
      </c>
      <c r="F22" s="164"/>
      <c r="G22" s="164"/>
      <c r="H22" s="166">
        <v>4</v>
      </c>
      <c r="I22" s="170" t="s">
        <v>280</v>
      </c>
      <c r="J22"/>
      <c r="K22"/>
      <c r="L22"/>
      <c r="M22"/>
      <c r="N22"/>
      <c r="O22"/>
    </row>
    <row r="23" s="53" customFormat="1" ht="15" customHeight="1">
      <c r="A23" s="163" t="s">
        <v>29</v>
      </c>
      <c r="B23" s="164" t="s">
        <v>264</v>
      </c>
      <c r="C23" s="165" t="s">
        <v>52</v>
      </c>
      <c r="D23" s="165" t="s">
        <v>281</v>
      </c>
      <c r="E23" s="164">
        <v>4</v>
      </c>
      <c r="F23" s="164"/>
      <c r="G23" s="164">
        <v>0.5</v>
      </c>
      <c r="H23" s="166">
        <v>2</v>
      </c>
      <c r="I23" s="184" t="s">
        <v>282</v>
      </c>
      <c r="J23"/>
      <c r="K23"/>
      <c r="L23"/>
      <c r="M23"/>
      <c r="N23"/>
      <c r="O23"/>
    </row>
    <row r="24" s="185" customFormat="1" ht="15" customHeight="1">
      <c r="A24" s="163" t="s">
        <v>30</v>
      </c>
      <c r="B24" s="164" t="s">
        <v>264</v>
      </c>
      <c r="C24" s="165" t="s">
        <v>52</v>
      </c>
      <c r="D24" s="165"/>
      <c r="E24" s="164">
        <v>4</v>
      </c>
      <c r="F24" s="164"/>
      <c r="G24" s="164"/>
      <c r="H24" s="166">
        <v>4</v>
      </c>
      <c r="I24" s="170" t="s">
        <v>283</v>
      </c>
      <c r="J24"/>
      <c r="K24"/>
      <c r="L24"/>
      <c r="M24"/>
      <c r="N24"/>
      <c r="O24"/>
    </row>
    <row r="25" s="53" customFormat="1" ht="15" customHeight="1">
      <c r="A25" s="163" t="s">
        <v>31</v>
      </c>
      <c r="B25" s="164" t="s">
        <v>264</v>
      </c>
      <c r="C25" s="165" t="s">
        <v>52</v>
      </c>
      <c r="D25" s="165"/>
      <c r="E25" s="164">
        <v>4</v>
      </c>
      <c r="F25" s="164"/>
      <c r="G25" s="164"/>
      <c r="H25" s="166">
        <v>4</v>
      </c>
      <c r="I25" s="167" t="s">
        <v>284</v>
      </c>
      <c r="J25"/>
      <c r="K25"/>
      <c r="L25"/>
      <c r="M25"/>
      <c r="N25"/>
      <c r="O25"/>
    </row>
    <row r="26" s="53" customFormat="1" ht="15" customHeight="1">
      <c r="A26" s="163" t="s">
        <v>32</v>
      </c>
      <c r="B26" s="164" t="s">
        <v>264</v>
      </c>
      <c r="C26" s="165" t="s">
        <v>52</v>
      </c>
      <c r="D26" s="186"/>
      <c r="E26" s="164">
        <v>4</v>
      </c>
      <c r="F26" s="164"/>
      <c r="G26" s="164"/>
      <c r="H26" s="166">
        <v>4</v>
      </c>
      <c r="I26" s="170" t="s">
        <v>285</v>
      </c>
      <c r="J26"/>
      <c r="K26"/>
      <c r="L26"/>
      <c r="M26"/>
      <c r="N26"/>
      <c r="O26"/>
    </row>
    <row r="27" s="53" customFormat="1" ht="15" customHeight="1">
      <c r="A27" s="163" t="s">
        <v>33</v>
      </c>
      <c r="B27" s="164" t="s">
        <v>264</v>
      </c>
      <c r="C27" s="165" t="s">
        <v>52</v>
      </c>
      <c r="D27" s="172"/>
      <c r="E27" s="164">
        <v>4</v>
      </c>
      <c r="F27" s="164"/>
      <c r="G27" s="164"/>
      <c r="H27" s="166">
        <v>4</v>
      </c>
      <c r="I27" s="170" t="s">
        <v>286</v>
      </c>
      <c r="J27"/>
      <c r="K27"/>
      <c r="L27"/>
      <c r="M27"/>
      <c r="N27"/>
      <c r="O27"/>
    </row>
    <row r="28" ht="14.25">
      <c r="J28"/>
      <c r="K28"/>
      <c r="L28"/>
      <c r="M28"/>
      <c r="N28"/>
      <c r="O28"/>
    </row>
    <row r="29" ht="14.25">
      <c r="J29"/>
      <c r="K29"/>
      <c r="L29"/>
      <c r="M29"/>
      <c r="N29"/>
      <c r="O29"/>
    </row>
    <row r="30" ht="14.25">
      <c r="J30"/>
      <c r="K30"/>
      <c r="L30"/>
      <c r="M30"/>
      <c r="N30"/>
      <c r="O30"/>
    </row>
    <row r="31" ht="14.25">
      <c r="J31"/>
      <c r="K31"/>
      <c r="L31"/>
      <c r="M31"/>
      <c r="N31"/>
      <c r="O31"/>
    </row>
    <row r="32" ht="14.25">
      <c r="J32"/>
      <c r="K32"/>
      <c r="L32"/>
      <c r="M32"/>
      <c r="N32"/>
      <c r="O32"/>
    </row>
    <row r="33" ht="14.25">
      <c r="J33"/>
      <c r="K33"/>
      <c r="L33"/>
      <c r="M33"/>
      <c r="N33"/>
      <c r="O33"/>
    </row>
    <row r="34" ht="14.25">
      <c r="J34"/>
      <c r="K34"/>
      <c r="L34"/>
      <c r="M34"/>
      <c r="N34"/>
      <c r="O34"/>
    </row>
    <row r="35" ht="14.25">
      <c r="J35"/>
      <c r="K35"/>
      <c r="L35"/>
      <c r="M35"/>
      <c r="N35"/>
      <c r="O35"/>
    </row>
  </sheetData>
  <autoFilter ref="A6:I27"/>
  <mergeCells count="11">
    <mergeCell ref="A1:I1"/>
    <mergeCell ref="A2:I2"/>
    <mergeCell ref="A3:A5"/>
    <mergeCell ref="B3:B5"/>
    <mergeCell ref="D3:D5"/>
    <mergeCell ref="E3:H3"/>
    <mergeCell ref="I3:I5"/>
    <mergeCell ref="E4:E5"/>
    <mergeCell ref="F4:F5"/>
    <mergeCell ref="G4:G5"/>
    <mergeCell ref="H4:H5"/>
  </mergeCells>
  <dataValidations count="1" disablePrompts="0">
    <dataValidation sqref="F7:G12 F14:G27" type="list" allowBlank="1" errorStyle="stop" imeMode="noControl" operator="between" showDropDown="0" showErrorMessage="1" showInputMessage="1"/>
  </dataValidations>
  <hyperlinks>
    <hyperlink r:id="rId1" ref="I7"/>
    <hyperlink r:id="rId2" ref="I8"/>
    <hyperlink r:id="rId3" ref="I10"/>
    <hyperlink r:id="rId4" ref="I11"/>
    <hyperlink r:id="rId5" ref="I12"/>
    <hyperlink r:id="rId6" ref="I14"/>
    <hyperlink r:id="rId7" ref="I15"/>
    <hyperlink r:id="rId8" ref="I16"/>
    <hyperlink r:id="rId9" ref="I17"/>
    <hyperlink r:id="rId10" ref="I18"/>
    <hyperlink r:id="rId11" ref="I19"/>
    <hyperlink r:id="rId12" ref="I20"/>
    <hyperlink r:id="rId13" ref="I21"/>
    <hyperlink r:id="rId14" ref="I22"/>
    <hyperlink r:id="rId15" ref="I23"/>
    <hyperlink r:id="rId16" ref="I24"/>
    <hyperlink r:id="rId17" ref="I25"/>
    <hyperlink r:id="rId18" ref="I26"/>
    <hyperlink r:id="rId19" ref="I27"/>
  </hyperlinks>
  <printOptions headings="0" gridLines="0"/>
  <pageMargins left="0.70866141732283472" right="0.70866141732283472" top="0.74803149606299213" bottom="0.74803149606299213" header="0.31496062992125984" footer="0.31496062992125984"/>
  <pageSetup paperSize="9" scale="73" fitToWidth="1" fitToHeight="1"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0A0038-006E-40BA-B988-0043008800EA}" type="list" allowBlank="1" errorStyle="stop" imeMode="noControl" operator="between" showDropDown="0" showErrorMessage="1" showInputMessage="1">
          <x14:formula1>
            <xm:f>"0,5"</xm:f>
          </x14:formula1>
          <xm:sqref>G6</xm:sqref>
        </x14:dataValidation>
        <x14:dataValidation xr:uid="{00FA006A-0080-4672-89E0-008D00D1007C}" type="list" allowBlank="1" errorStyle="stop" imeMode="noControl" operator="between" showDropDown="0" showErrorMessage="1" showInputMessage="1">
          <x14:formula1>
            <xm:f>$C$4:$C$5</xm:f>
          </x14:formula1>
          <xm:sqref>C6:C12 C14:C27</xm:sqref>
        </x14:dataValidation>
        <x14:dataValidation xr:uid="{004900BA-0088-4F42-ACBB-009E00DC00FB}" type="list" allowBlank="1" errorStyle="stop" imeMode="noControl" operator="between" showDropDown="0" showErrorMessage="1" showInputMessage="1">
          <x14:formula1>
            <xm:f>#REF!</xm:f>
          </x14:formula1>
          <xm:sqref>C13</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0"/>
  </sheetPr>
  <sheetViews>
    <sheetView showRuler="1" topLeftCell="A12" zoomScale="160" workbookViewId="0">
      <selection activeCell="B25" activeCellId="0" sqref="B25"/>
    </sheetView>
  </sheetViews>
  <sheetFormatPr defaultColWidth="8.85546875" defaultRowHeight="14.25"/>
  <cols>
    <col bestFit="1" customWidth="1" min="1" max="1" style="228" width="22"/>
    <col bestFit="1" customWidth="1" min="2" max="2" style="229" width="40.42578125"/>
    <col bestFit="1" customWidth="1" min="3" max="3" style="230" width="5"/>
    <col customWidth="1" hidden="1" min="4" max="4" style="229" width="10.7109375"/>
    <col bestFit="1" customWidth="1" min="5" max="5" style="231" width="5.5703125"/>
    <col bestFit="1" customWidth="1" min="6" max="6" style="229" width="21.7109375"/>
    <col bestFit="1" customWidth="1" min="7" max="7" style="229" width="7.85546875"/>
    <col customWidth="1" hidden="1" min="8" max="8" style="228" width="41"/>
    <col customWidth="1" hidden="1" min="9" max="9" style="228" width="0"/>
    <col customWidth="1" hidden="1" min="10" max="10" style="228" width="10.7109375"/>
    <col customWidth="1" hidden="1" min="11" max="11" style="228" width="0"/>
    <col customWidth="1" hidden="1" min="12" max="12" style="228" width="15.85546875"/>
    <col customWidth="1" hidden="1" min="13" max="13" style="228" width="0"/>
    <col min="14" max="16384" style="228" width="8.85546875"/>
  </cols>
  <sheetData>
    <row r="1" ht="27" customHeight="1">
      <c r="A1" s="294" t="s">
        <v>751</v>
      </c>
      <c r="B1" s="294"/>
      <c r="C1" s="294"/>
      <c r="D1" s="294"/>
      <c r="E1" s="294"/>
      <c r="F1" s="294"/>
      <c r="G1" s="294"/>
      <c r="H1" s="294"/>
      <c r="I1" s="294"/>
      <c r="J1" s="294"/>
      <c r="K1" s="294"/>
      <c r="L1" s="294"/>
      <c r="M1" s="294"/>
      <c r="N1" s="348"/>
      <c r="O1" s="550"/>
      <c r="P1" s="550"/>
      <c r="Q1" s="550"/>
      <c r="R1" s="550"/>
    </row>
    <row r="2" s="238" customFormat="1" ht="168.75" customHeight="1">
      <c r="A2" s="551" t="s">
        <v>140</v>
      </c>
      <c r="B2" s="552"/>
      <c r="C2" s="552"/>
      <c r="D2" s="552"/>
      <c r="E2" s="552"/>
      <c r="F2" s="552"/>
      <c r="G2" s="552"/>
      <c r="H2" s="552"/>
      <c r="I2" s="552"/>
      <c r="J2" s="552"/>
      <c r="K2" s="552"/>
      <c r="L2" s="552"/>
      <c r="M2" s="552"/>
    </row>
    <row r="3" ht="42">
      <c r="A3" s="553" t="s">
        <v>315</v>
      </c>
      <c r="B3" s="554" t="s">
        <v>244</v>
      </c>
      <c r="C3" s="554" t="s">
        <v>752</v>
      </c>
      <c r="D3" s="555"/>
      <c r="E3" s="555"/>
      <c r="F3" s="556" t="s">
        <v>446</v>
      </c>
      <c r="G3" s="557" t="s">
        <v>260</v>
      </c>
      <c r="H3" s="554" t="s">
        <v>244</v>
      </c>
      <c r="I3" s="554" t="s">
        <v>752</v>
      </c>
      <c r="J3" s="555"/>
      <c r="K3" s="555"/>
      <c r="L3" s="556" t="s">
        <v>446</v>
      </c>
      <c r="M3" s="557" t="s">
        <v>260</v>
      </c>
    </row>
    <row r="4" s="228" customFormat="1" ht="22.5">
      <c r="A4" s="558"/>
      <c r="B4" s="559" t="s">
        <v>141</v>
      </c>
      <c r="C4" s="560" t="s">
        <v>261</v>
      </c>
      <c r="D4" s="557" t="s">
        <v>753</v>
      </c>
      <c r="E4" s="561" t="s">
        <v>5</v>
      </c>
      <c r="F4" s="556"/>
      <c r="G4" s="557"/>
      <c r="H4" s="559" t="s">
        <v>141</v>
      </c>
      <c r="I4" s="560" t="s">
        <v>261</v>
      </c>
      <c r="J4" s="557" t="s">
        <v>753</v>
      </c>
      <c r="K4" s="561" t="s">
        <v>5</v>
      </c>
      <c r="L4" s="556"/>
      <c r="M4" s="557"/>
    </row>
    <row r="5" s="228" customFormat="1" ht="22.5">
      <c r="A5" s="558"/>
      <c r="B5" s="559" t="s">
        <v>142</v>
      </c>
      <c r="C5" s="560"/>
      <c r="D5" s="557"/>
      <c r="E5" s="561"/>
      <c r="F5" s="556"/>
      <c r="G5" s="557"/>
      <c r="H5" s="559" t="s">
        <v>142</v>
      </c>
      <c r="I5" s="560"/>
      <c r="J5" s="557"/>
      <c r="K5" s="561"/>
      <c r="L5" s="556"/>
      <c r="M5" s="557"/>
    </row>
    <row r="6" s="228" customFormat="1">
      <c r="A6" s="558"/>
      <c r="B6" s="559" t="s">
        <v>143</v>
      </c>
      <c r="C6" s="560"/>
      <c r="D6" s="557"/>
      <c r="E6" s="561"/>
      <c r="F6" s="556"/>
      <c r="G6" s="557"/>
      <c r="H6" s="559" t="s">
        <v>143</v>
      </c>
      <c r="I6" s="560"/>
      <c r="J6" s="557"/>
      <c r="K6" s="561"/>
      <c r="L6" s="556"/>
      <c r="M6" s="557"/>
    </row>
    <row r="7" s="228" customFormat="1" ht="21" hidden="1">
      <c r="A7" s="562" t="s">
        <v>38</v>
      </c>
      <c r="B7" s="563"/>
      <c r="C7" s="564"/>
      <c r="D7" s="565"/>
      <c r="E7" s="566"/>
      <c r="F7" s="567"/>
      <c r="G7" s="563"/>
      <c r="H7" s="563"/>
      <c r="I7" s="564"/>
      <c r="J7" s="565"/>
      <c r="K7" s="566"/>
      <c r="L7" s="567"/>
      <c r="M7" s="563"/>
    </row>
    <row r="8" s="228" customFormat="1" ht="15" customHeight="1">
      <c r="A8" s="568" t="s">
        <v>13</v>
      </c>
      <c r="B8" s="569" t="s">
        <v>141</v>
      </c>
      <c r="C8" s="570">
        <v>2</v>
      </c>
      <c r="D8" s="571"/>
      <c r="E8" s="572">
        <v>2</v>
      </c>
      <c r="F8" s="282" t="s">
        <v>754</v>
      </c>
      <c r="G8" s="573" t="s">
        <v>755</v>
      </c>
      <c r="H8" s="569" t="s">
        <v>141</v>
      </c>
      <c r="I8" s="570">
        <v>2</v>
      </c>
      <c r="J8" s="571"/>
      <c r="K8" s="572">
        <v>2</v>
      </c>
      <c r="L8" s="552"/>
      <c r="M8" s="573" t="s">
        <v>756</v>
      </c>
    </row>
    <row r="9" s="228" customFormat="1" ht="15" customHeight="1">
      <c r="A9" s="568" t="s">
        <v>14</v>
      </c>
      <c r="B9" s="569" t="s">
        <v>141</v>
      </c>
      <c r="C9" s="570">
        <v>2</v>
      </c>
      <c r="D9" s="571"/>
      <c r="E9" s="572">
        <v>2</v>
      </c>
      <c r="F9" s="574"/>
      <c r="G9" s="573" t="s">
        <v>450</v>
      </c>
      <c r="H9" s="569" t="s">
        <v>143</v>
      </c>
      <c r="I9" s="570">
        <v>0</v>
      </c>
      <c r="J9" s="571"/>
      <c r="K9" s="572">
        <v>0</v>
      </c>
      <c r="L9" s="574" t="s">
        <v>757</v>
      </c>
      <c r="M9" s="573"/>
    </row>
    <row r="10" s="228" customFormat="1" ht="15" customHeight="1">
      <c r="A10" s="568" t="s">
        <v>15</v>
      </c>
      <c r="B10" s="569" t="s">
        <v>141</v>
      </c>
      <c r="C10" s="570">
        <v>2</v>
      </c>
      <c r="D10" s="571"/>
      <c r="E10" s="572">
        <v>2</v>
      </c>
      <c r="F10" s="574"/>
      <c r="G10" s="575" t="s">
        <v>451</v>
      </c>
      <c r="H10" s="569" t="s">
        <v>142</v>
      </c>
      <c r="I10" s="570">
        <v>1</v>
      </c>
      <c r="J10" s="571"/>
      <c r="K10" s="572">
        <v>1</v>
      </c>
      <c r="L10" s="574"/>
      <c r="M10" s="575" t="s">
        <v>451</v>
      </c>
    </row>
    <row r="11" s="228" customFormat="1" ht="14.25" customHeight="1">
      <c r="A11" s="568" t="s">
        <v>16</v>
      </c>
      <c r="B11" s="569" t="s">
        <v>142</v>
      </c>
      <c r="C11" s="570">
        <v>1</v>
      </c>
      <c r="D11" s="571"/>
      <c r="E11" s="572">
        <v>1</v>
      </c>
      <c r="F11" s="190" t="s">
        <v>474</v>
      </c>
      <c r="G11" s="573" t="s">
        <v>758</v>
      </c>
      <c r="H11" s="569" t="s">
        <v>143</v>
      </c>
      <c r="I11" s="570">
        <v>0</v>
      </c>
      <c r="J11" s="571"/>
      <c r="K11" s="572">
        <v>0</v>
      </c>
      <c r="L11" s="574" t="s">
        <v>757</v>
      </c>
      <c r="M11" s="573" t="s">
        <v>440</v>
      </c>
    </row>
    <row r="12" s="228" customFormat="1" ht="15" customHeight="1">
      <c r="A12" s="568" t="s">
        <v>17</v>
      </c>
      <c r="B12" s="569" t="s">
        <v>141</v>
      </c>
      <c r="C12" s="570">
        <v>2</v>
      </c>
      <c r="D12" s="571"/>
      <c r="E12" s="572">
        <v>2</v>
      </c>
      <c r="F12" s="552"/>
      <c r="G12" s="573" t="s">
        <v>759</v>
      </c>
      <c r="H12" s="569" t="s">
        <v>142</v>
      </c>
      <c r="I12" s="570">
        <v>1</v>
      </c>
      <c r="J12" s="571"/>
      <c r="K12" s="572">
        <v>1</v>
      </c>
      <c r="L12" s="552"/>
      <c r="M12" s="573" t="s">
        <v>760</v>
      </c>
    </row>
    <row r="13" s="228" customFormat="1" ht="16.5" customHeight="1">
      <c r="A13" s="568" t="s">
        <v>18</v>
      </c>
      <c r="B13" s="569" t="s">
        <v>141</v>
      </c>
      <c r="C13" s="570">
        <v>2</v>
      </c>
      <c r="D13" s="571"/>
      <c r="E13" s="572">
        <v>2</v>
      </c>
      <c r="F13" s="552"/>
      <c r="G13" s="573" t="s">
        <v>761</v>
      </c>
      <c r="H13" s="569" t="s">
        <v>143</v>
      </c>
      <c r="I13" s="570">
        <v>0</v>
      </c>
      <c r="J13" s="571"/>
      <c r="K13" s="572">
        <v>0</v>
      </c>
      <c r="L13" s="552" t="s">
        <v>456</v>
      </c>
      <c r="M13" s="573" t="s">
        <v>762</v>
      </c>
    </row>
    <row r="14" s="228" customFormat="1" ht="18" hidden="1" customHeight="1">
      <c r="A14" s="576" t="s">
        <v>19</v>
      </c>
      <c r="B14" s="577"/>
      <c r="C14" s="577"/>
      <c r="D14" s="578"/>
      <c r="E14" s="579"/>
      <c r="F14" s="580"/>
      <c r="G14" s="581"/>
      <c r="H14" s="582"/>
      <c r="I14" s="582"/>
      <c r="J14" s="583"/>
      <c r="K14" s="584"/>
      <c r="L14" s="585"/>
      <c r="M14" s="586"/>
    </row>
    <row r="15" s="228" customFormat="1" ht="15" customHeight="1">
      <c r="A15" s="568" t="s">
        <v>20</v>
      </c>
      <c r="B15" s="569" t="s">
        <v>141</v>
      </c>
      <c r="C15" s="570">
        <v>2</v>
      </c>
      <c r="D15" s="571"/>
      <c r="E15" s="572">
        <v>2</v>
      </c>
      <c r="F15" s="556"/>
      <c r="G15" s="573" t="s">
        <v>458</v>
      </c>
      <c r="H15" s="569" t="s">
        <v>143</v>
      </c>
      <c r="I15" s="570">
        <v>0</v>
      </c>
      <c r="J15" s="571"/>
      <c r="K15" s="572">
        <v>0</v>
      </c>
      <c r="L15" s="556"/>
      <c r="M15" s="573" t="s">
        <v>763</v>
      </c>
    </row>
    <row r="16" s="228" customFormat="1" ht="16.5" customHeight="1">
      <c r="A16" s="568" t="s">
        <v>21</v>
      </c>
      <c r="B16" s="569" t="s">
        <v>141</v>
      </c>
      <c r="C16" s="570">
        <v>2</v>
      </c>
      <c r="D16" s="571"/>
      <c r="E16" s="572">
        <v>2</v>
      </c>
      <c r="F16" s="552"/>
      <c r="G16" s="587" t="s">
        <v>461</v>
      </c>
      <c r="H16" s="569" t="s">
        <v>141</v>
      </c>
      <c r="I16" s="570">
        <v>2</v>
      </c>
      <c r="J16" s="571"/>
      <c r="K16" s="572">
        <v>2</v>
      </c>
      <c r="L16" s="552"/>
      <c r="M16" s="587" t="s">
        <v>461</v>
      </c>
    </row>
    <row r="17" s="228" customFormat="1" ht="15.75" customHeight="1">
      <c r="A17" s="568" t="s">
        <v>22</v>
      </c>
      <c r="B17" s="569" t="s">
        <v>141</v>
      </c>
      <c r="C17" s="570">
        <v>2</v>
      </c>
      <c r="D17" s="571"/>
      <c r="E17" s="572">
        <v>2</v>
      </c>
      <c r="F17" s="190"/>
      <c r="G17" s="588" t="s">
        <v>462</v>
      </c>
      <c r="H17" s="569" t="s">
        <v>143</v>
      </c>
      <c r="I17" s="570">
        <v>0</v>
      </c>
      <c r="J17" s="571"/>
      <c r="K17" s="572">
        <v>0</v>
      </c>
      <c r="L17" s="552"/>
      <c r="M17" s="571" t="s">
        <v>440</v>
      </c>
    </row>
    <row r="18" s="228" customFormat="1" ht="14.25" customHeight="1">
      <c r="A18" s="568" t="s">
        <v>23</v>
      </c>
      <c r="B18" s="569" t="s">
        <v>141</v>
      </c>
      <c r="C18" s="570">
        <v>2</v>
      </c>
      <c r="D18" s="571"/>
      <c r="E18" s="572">
        <v>2</v>
      </c>
      <c r="F18" s="552"/>
      <c r="G18" s="573" t="s">
        <v>463</v>
      </c>
      <c r="H18" s="569" t="s">
        <v>142</v>
      </c>
      <c r="I18" s="570">
        <v>1</v>
      </c>
      <c r="J18" s="571"/>
      <c r="K18" s="572">
        <v>1</v>
      </c>
      <c r="L18" s="552"/>
      <c r="M18" s="573" t="s">
        <v>464</v>
      </c>
    </row>
    <row r="19" s="228" customFormat="1" ht="15" customHeight="1">
      <c r="A19" s="568" t="s">
        <v>24</v>
      </c>
      <c r="B19" s="569" t="s">
        <v>141</v>
      </c>
      <c r="C19" s="570">
        <v>2</v>
      </c>
      <c r="D19" s="571"/>
      <c r="E19" s="572">
        <v>2</v>
      </c>
      <c r="F19" s="552"/>
      <c r="G19" s="573" t="s">
        <v>465</v>
      </c>
      <c r="H19" s="569" t="s">
        <v>141</v>
      </c>
      <c r="I19" s="570">
        <v>2</v>
      </c>
      <c r="J19" s="571"/>
      <c r="K19" s="572">
        <v>2</v>
      </c>
      <c r="L19" s="552"/>
      <c r="M19" s="573" t="s">
        <v>466</v>
      </c>
    </row>
    <row r="20" s="228" customFormat="1" ht="15" customHeight="1">
      <c r="A20" s="568" t="s">
        <v>25</v>
      </c>
      <c r="B20" s="569" t="s">
        <v>141</v>
      </c>
      <c r="C20" s="570">
        <v>2</v>
      </c>
      <c r="D20" s="571"/>
      <c r="E20" s="572">
        <v>2</v>
      </c>
      <c r="F20" s="556"/>
      <c r="G20" s="573" t="s">
        <v>467</v>
      </c>
      <c r="H20" s="569" t="s">
        <v>143</v>
      </c>
      <c r="I20" s="570">
        <v>0</v>
      </c>
      <c r="J20" s="571"/>
      <c r="K20" s="572">
        <v>0</v>
      </c>
      <c r="L20" s="556" t="s">
        <v>456</v>
      </c>
      <c r="M20" s="573" t="s">
        <v>468</v>
      </c>
    </row>
    <row r="21" s="228" customFormat="1" ht="15" customHeight="1">
      <c r="A21" s="568" t="s">
        <v>26</v>
      </c>
      <c r="B21" s="569" t="s">
        <v>141</v>
      </c>
      <c r="C21" s="570">
        <v>2</v>
      </c>
      <c r="D21" s="571"/>
      <c r="E21" s="572">
        <v>2</v>
      </c>
      <c r="F21" s="552"/>
      <c r="G21" s="587" t="s">
        <v>469</v>
      </c>
      <c r="H21" s="569" t="s">
        <v>143</v>
      </c>
      <c r="I21" s="570">
        <v>0</v>
      </c>
      <c r="J21" s="571"/>
      <c r="K21" s="572">
        <v>0</v>
      </c>
      <c r="L21" s="552" t="s">
        <v>470</v>
      </c>
      <c r="M21" s="587" t="s">
        <v>471</v>
      </c>
    </row>
    <row r="22" s="228" customFormat="1" ht="15" customHeight="1">
      <c r="A22" s="568" t="s">
        <v>27</v>
      </c>
      <c r="B22" s="569" t="s">
        <v>141</v>
      </c>
      <c r="C22" s="570">
        <v>2</v>
      </c>
      <c r="D22" s="571"/>
      <c r="E22" s="572">
        <v>2</v>
      </c>
      <c r="F22" s="552"/>
      <c r="G22" s="589" t="s">
        <v>764</v>
      </c>
      <c r="H22" s="569" t="s">
        <v>141</v>
      </c>
      <c r="I22" s="570">
        <v>2</v>
      </c>
      <c r="J22" s="571"/>
      <c r="K22" s="572">
        <v>2</v>
      </c>
      <c r="L22" s="552"/>
      <c r="M22" s="590" t="s">
        <v>473</v>
      </c>
    </row>
    <row r="23" s="228" customFormat="1" ht="14.25" customHeight="1">
      <c r="A23" s="568" t="s">
        <v>28</v>
      </c>
      <c r="B23" s="569" t="s">
        <v>142</v>
      </c>
      <c r="C23" s="570">
        <v>1</v>
      </c>
      <c r="D23" s="571"/>
      <c r="E23" s="572">
        <v>1</v>
      </c>
      <c r="F23" s="190" t="s">
        <v>474</v>
      </c>
      <c r="G23" s="573" t="s">
        <v>475</v>
      </c>
      <c r="H23" s="569" t="s">
        <v>141</v>
      </c>
      <c r="I23" s="570">
        <v>2</v>
      </c>
      <c r="J23" s="571"/>
      <c r="K23" s="572">
        <v>2</v>
      </c>
      <c r="L23" s="552"/>
      <c r="M23" s="573" t="s">
        <v>476</v>
      </c>
    </row>
    <row r="24" s="228" customFormat="1" ht="15" customHeight="1">
      <c r="A24" s="568" t="s">
        <v>29</v>
      </c>
      <c r="B24" s="569" t="s">
        <v>143</v>
      </c>
      <c r="C24" s="570">
        <v>0</v>
      </c>
      <c r="D24" s="571"/>
      <c r="E24" s="572">
        <v>0</v>
      </c>
      <c r="F24" s="190" t="s">
        <v>477</v>
      </c>
      <c r="G24" s="573" t="s">
        <v>478</v>
      </c>
      <c r="H24" s="569" t="s">
        <v>143</v>
      </c>
      <c r="I24" s="570">
        <v>0</v>
      </c>
      <c r="J24" s="571"/>
      <c r="K24" s="572">
        <v>0</v>
      </c>
      <c r="L24" s="552"/>
      <c r="M24" s="573" t="s">
        <v>765</v>
      </c>
    </row>
    <row r="25" s="228" customFormat="1" ht="13.5" customHeight="1">
      <c r="A25" s="568" t="s">
        <v>30</v>
      </c>
      <c r="B25" s="569" t="s">
        <v>141</v>
      </c>
      <c r="C25" s="570">
        <v>2</v>
      </c>
      <c r="D25" s="591"/>
      <c r="E25" s="572">
        <v>2</v>
      </c>
      <c r="F25" s="190"/>
      <c r="G25" s="592" t="s">
        <v>480</v>
      </c>
      <c r="H25" s="569" t="s">
        <v>142</v>
      </c>
      <c r="I25" s="570">
        <v>1</v>
      </c>
      <c r="J25" s="591"/>
      <c r="K25" s="572">
        <v>1</v>
      </c>
      <c r="L25" s="552"/>
      <c r="M25" s="592" t="s">
        <v>481</v>
      </c>
      <c r="N25" s="593"/>
    </row>
    <row r="26" s="228" customFormat="1" ht="15.75" customHeight="1">
      <c r="A26" s="568" t="s">
        <v>31</v>
      </c>
      <c r="B26" s="569" t="s">
        <v>141</v>
      </c>
      <c r="C26" s="570">
        <v>2</v>
      </c>
      <c r="D26" s="571"/>
      <c r="E26" s="572">
        <v>2</v>
      </c>
      <c r="F26" s="556"/>
      <c r="G26" s="573" t="s">
        <v>482</v>
      </c>
      <c r="H26" s="569" t="s">
        <v>143</v>
      </c>
      <c r="I26" s="570">
        <v>0</v>
      </c>
      <c r="J26" s="571"/>
      <c r="K26" s="572">
        <v>0</v>
      </c>
      <c r="L26" s="556" t="s">
        <v>456</v>
      </c>
      <c r="M26" s="573" t="s">
        <v>484</v>
      </c>
      <c r="N26" s="593"/>
    </row>
    <row r="27" s="228" customFormat="1" ht="15" customHeight="1">
      <c r="A27" s="568" t="s">
        <v>32</v>
      </c>
      <c r="B27" s="569" t="s">
        <v>141</v>
      </c>
      <c r="C27" s="570">
        <v>2</v>
      </c>
      <c r="D27" s="571"/>
      <c r="E27" s="572">
        <v>2</v>
      </c>
      <c r="F27" s="552"/>
      <c r="G27" s="592" t="s">
        <v>766</v>
      </c>
      <c r="H27" s="569" t="s">
        <v>142</v>
      </c>
      <c r="I27" s="570">
        <v>1</v>
      </c>
      <c r="J27" s="571"/>
      <c r="K27" s="572">
        <v>1</v>
      </c>
      <c r="L27" s="552"/>
      <c r="M27" s="592" t="s">
        <v>767</v>
      </c>
      <c r="N27" s="594"/>
    </row>
    <row r="28" s="228" customFormat="1" ht="15" customHeight="1">
      <c r="A28" s="568" t="s">
        <v>33</v>
      </c>
      <c r="B28" s="569" t="s">
        <v>142</v>
      </c>
      <c r="C28" s="570">
        <v>1</v>
      </c>
      <c r="D28" s="571"/>
      <c r="E28" s="572">
        <v>1</v>
      </c>
      <c r="F28" s="190" t="s">
        <v>768</v>
      </c>
      <c r="G28" s="573" t="s">
        <v>488</v>
      </c>
      <c r="H28" s="569" t="s">
        <v>141</v>
      </c>
      <c r="I28" s="570">
        <v>2</v>
      </c>
      <c r="J28" s="571"/>
      <c r="K28" s="572">
        <v>2</v>
      </c>
      <c r="L28" s="556"/>
      <c r="M28" s="573" t="s">
        <v>769</v>
      </c>
      <c r="N28" s="593"/>
    </row>
    <row r="29">
      <c r="M29" s="595"/>
      <c r="N29" s="596"/>
    </row>
    <row r="30">
      <c r="M30" s="313"/>
    </row>
    <row r="31">
      <c r="B31" s="290"/>
      <c r="C31" s="291"/>
      <c r="D31" s="290"/>
      <c r="E31" s="292"/>
      <c r="F31" s="290"/>
      <c r="G31" s="290"/>
      <c r="M31" s="313"/>
    </row>
    <row r="38" ht="11.25" customHeight="1"/>
  </sheetData>
  <autoFilter ref="A7:F28"/>
  <mergeCells count="15">
    <mergeCell ref="A1:M1"/>
    <mergeCell ref="A2:M2"/>
    <mergeCell ref="A3:A6"/>
    <mergeCell ref="C3:E3"/>
    <mergeCell ref="F3:F6"/>
    <mergeCell ref="G3:G6"/>
    <mergeCell ref="I3:K3"/>
    <mergeCell ref="L3:L6"/>
    <mergeCell ref="M3:M6"/>
    <mergeCell ref="C4:C6"/>
    <mergeCell ref="D4:D6"/>
    <mergeCell ref="E4:E6"/>
    <mergeCell ref="I4:I6"/>
    <mergeCell ref="J4:J6"/>
    <mergeCell ref="K4:K6"/>
  </mergeCells>
  <dataValidations count="1" disablePrompts="0">
    <dataValidation sqref="D25 J25" type="list" allowBlank="1" errorStyle="stop" imeMode="noControl" operator="between" showDropDown="0" showErrorMessage="1" showInputMessage="1"/>
  </dataValidations>
  <hyperlinks>
    <hyperlink r:id="rId1" ref="M8"/>
    <hyperlink r:id="rId2" ref="G9"/>
    <hyperlink r:id="rId3" ref="G10"/>
    <hyperlink r:id="rId3" ref="M10"/>
    <hyperlink r:id="rId4" ref="G11"/>
    <hyperlink r:id="rId5" ref="G13"/>
    <hyperlink r:id="rId6" ref="G15"/>
    <hyperlink r:id="rId7" ref="G16"/>
    <hyperlink r:id="rId7" ref="M16"/>
    <hyperlink r:id="rId8" ref="G17"/>
    <hyperlink r:id="rId9" ref="G18"/>
    <hyperlink r:id="rId10" ref="G19"/>
    <hyperlink r:id="rId11" ref="M19"/>
    <hyperlink r:id="rId12" ref="G20"/>
    <hyperlink r:id="rId13" ref="G21"/>
    <hyperlink r:id="rId14" ref="M21"/>
    <hyperlink r:id="rId15" ref="G22"/>
    <hyperlink r:id="rId16" ref="M22"/>
    <hyperlink r:id="rId17" ref="G23"/>
    <hyperlink r:id="rId18" ref="M23"/>
    <hyperlink r:id="rId19" ref="G24"/>
    <hyperlink r:id="rId20" ref="M24"/>
    <hyperlink r:id="rId21" ref="M25"/>
    <hyperlink r:id="rId22" ref="G26"/>
    <hyperlink r:id="rId23" ref="G27"/>
    <hyperlink r:id="rId24" ref="M27"/>
    <hyperlink r:id="rId25" ref="G28"/>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3" disablePrompts="0">
        <x14:dataValidation xr:uid="{007B00D6-0046-4BD8-87C5-00A700470070}" type="list" allowBlank="1" errorStyle="stop" imeMode="noControl" operator="between" showDropDown="0" showErrorMessage="1" showInputMessage="1">
          <x14:formula1>
            <xm:f>"0,5"</xm:f>
          </x14:formula1>
          <xm:sqref>D8:D13 D15:D24 D26:D28 J8:J13 J15:J24 J26:J28</xm:sqref>
        </x14:dataValidation>
        <x14:dataValidation xr:uid="{00CD000D-00FC-492C-AD66-000C008C00D5}" type="list" allowBlank="1" errorStyle="stop" imeMode="noControl" operator="between" showDropDown="0" showErrorMessage="1" showInputMessage="1">
          <x14:formula1>
            <xm:f>$B$4:$B$6</xm:f>
          </x14:formula1>
          <xm:sqref>B8:B13 H15:H28 H8:H13 B15:B28</xm:sqref>
        </x14:dataValidation>
        <x14:dataValidation xr:uid="{000300B4-0019-4757-9EBB-001A004A0083}" type="list" allowBlank="1" errorStyle="stop" imeMode="noControl" operator="between" showDropDown="0" showErrorMessage="1" showInputMessage="1">
          <x14:formula1>
            <xm:f>Выбор_3.1</xm:f>
          </x14:formula1>
          <xm:sqref>H14:I14 M23:M24 M26 M28 B14:C14 M18:M20 M8:M9 M11:M15 G23:G24 G26 G28 G18:G20 G8:G9 G11:G15</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0"/>
  </sheetPr>
  <sheetViews>
    <sheetView showRuler="1" topLeftCell="A7" zoomScale="160" workbookViewId="0">
      <selection activeCell="B22" activeCellId="0" sqref="B22"/>
    </sheetView>
  </sheetViews>
  <sheetFormatPr defaultColWidth="8.85546875" defaultRowHeight="14.25"/>
  <cols>
    <col customWidth="1" min="1" max="1" style="228" width="19.42578125"/>
    <col customWidth="1" min="2" max="2" style="229" width="40.28515625"/>
    <col customWidth="1" min="3" max="4" style="230" width="6.28515625"/>
    <col customWidth="1" min="5" max="5" style="229" width="6.7109375"/>
    <col customWidth="1" min="6" max="6" style="231" width="7.140625"/>
    <col customWidth="1" min="7" max="7" style="229" width="14.140625"/>
    <col customWidth="1" min="8" max="8" style="233" width="16.28515625"/>
    <col customWidth="1" min="9" max="11" style="228" width="13.7109375"/>
    <col customWidth="1" min="12" max="12" style="228" width="21.28515625"/>
    <col customWidth="1" min="13" max="13" style="229" width="8.140625"/>
    <col customWidth="1" min="14" max="14" style="228" width="13.85546875"/>
    <col min="15" max="16384" style="228" width="8.85546875"/>
  </cols>
  <sheetData>
    <row r="1" ht="19.5" customHeight="1">
      <c r="A1" s="237" t="s">
        <v>770</v>
      </c>
      <c r="B1" s="237"/>
      <c r="C1" s="237"/>
      <c r="D1" s="237"/>
      <c r="E1" s="237"/>
      <c r="F1" s="237"/>
      <c r="G1" s="237"/>
      <c r="H1" s="237"/>
      <c r="I1" s="237"/>
      <c r="J1" s="237"/>
      <c r="K1" s="237"/>
      <c r="L1" s="237"/>
      <c r="M1" s="237"/>
    </row>
    <row r="2" s="238" customFormat="1" ht="125.25" customHeight="1">
      <c r="A2" s="311" t="s">
        <v>247</v>
      </c>
      <c r="B2" s="311"/>
      <c r="C2" s="311"/>
      <c r="D2" s="311"/>
      <c r="E2" s="311"/>
      <c r="F2" s="311"/>
      <c r="G2" s="311"/>
      <c r="H2" s="311"/>
      <c r="I2" s="311"/>
      <c r="J2" s="311"/>
      <c r="K2" s="311"/>
      <c r="L2" s="311"/>
      <c r="M2" s="311"/>
      <c r="O2" s="597"/>
    </row>
    <row r="3" ht="43.5" customHeight="1">
      <c r="A3" s="188" t="s">
        <v>315</v>
      </c>
      <c r="B3" s="189" t="s">
        <v>246</v>
      </c>
      <c r="C3" s="189" t="s">
        <v>771</v>
      </c>
      <c r="D3" s="189"/>
      <c r="E3" s="240"/>
      <c r="F3" s="240"/>
      <c r="G3" s="190" t="s">
        <v>258</v>
      </c>
      <c r="H3" s="164" t="s">
        <v>772</v>
      </c>
      <c r="I3" s="242"/>
      <c r="J3" s="242"/>
      <c r="K3" s="242"/>
      <c r="L3" s="242"/>
      <c r="M3" s="188" t="s">
        <v>260</v>
      </c>
      <c r="O3" s="388"/>
      <c r="P3" s="393"/>
    </row>
    <row r="4" s="598" customFormat="1" ht="25.5" customHeight="1">
      <c r="A4" s="190"/>
      <c r="B4" s="246" t="s">
        <v>147</v>
      </c>
      <c r="C4" s="244" t="s">
        <v>261</v>
      </c>
      <c r="D4" s="188" t="s">
        <v>262</v>
      </c>
      <c r="E4" s="188" t="s">
        <v>320</v>
      </c>
      <c r="F4" s="245" t="s">
        <v>5</v>
      </c>
      <c r="G4" s="241"/>
      <c r="H4" s="415" t="s">
        <v>493</v>
      </c>
      <c r="I4" s="415" t="s">
        <v>494</v>
      </c>
      <c r="J4" s="415" t="s">
        <v>495</v>
      </c>
      <c r="K4" s="382" t="s">
        <v>773</v>
      </c>
      <c r="L4" s="415" t="s">
        <v>497</v>
      </c>
      <c r="M4" s="188"/>
      <c r="O4" s="599"/>
      <c r="P4" s="598"/>
      <c r="Q4" s="600"/>
    </row>
    <row r="5" s="228" customFormat="1" ht="45.75" customHeight="1">
      <c r="A5" s="190"/>
      <c r="B5" s="246" t="s">
        <v>248</v>
      </c>
      <c r="C5" s="244"/>
      <c r="D5" s="188"/>
      <c r="E5" s="188"/>
      <c r="F5" s="245"/>
      <c r="G5" s="241"/>
      <c r="H5" s="190" t="s">
        <v>328</v>
      </c>
      <c r="I5" s="190" t="s">
        <v>328</v>
      </c>
      <c r="J5" s="190" t="s">
        <v>328</v>
      </c>
      <c r="K5" s="190" t="s">
        <v>328</v>
      </c>
      <c r="L5" s="190" t="s">
        <v>328</v>
      </c>
      <c r="M5" s="188"/>
      <c r="N5" s="431"/>
      <c r="O5" s="419"/>
      <c r="P5" s="419"/>
    </row>
    <row r="6" s="228" customFormat="1" ht="21" hidden="1">
      <c r="A6" s="160" t="s">
        <v>38</v>
      </c>
      <c r="B6" s="248"/>
      <c r="C6" s="249"/>
      <c r="D6" s="249"/>
      <c r="E6" s="250"/>
      <c r="F6" s="251"/>
      <c r="G6" s="252"/>
      <c r="H6" s="255"/>
      <c r="I6" s="250"/>
      <c r="J6" s="250"/>
      <c r="K6" s="250"/>
      <c r="L6" s="250"/>
      <c r="M6" s="248"/>
      <c r="O6" s="601"/>
      <c r="P6" s="602"/>
    </row>
    <row r="7" s="228" customFormat="1" ht="15" customHeight="1">
      <c r="A7" s="210" t="s">
        <v>13</v>
      </c>
      <c r="B7" s="417" t="s">
        <v>147</v>
      </c>
      <c r="C7" s="259">
        <v>2</v>
      </c>
      <c r="D7" s="223"/>
      <c r="E7" s="223"/>
      <c r="F7" s="261">
        <v>2</v>
      </c>
      <c r="G7" s="417"/>
      <c r="H7" s="223" t="s">
        <v>330</v>
      </c>
      <c r="I7" s="223" t="s">
        <v>330</v>
      </c>
      <c r="J7" s="223" t="s">
        <v>330</v>
      </c>
      <c r="K7" s="223" t="s">
        <v>330</v>
      </c>
      <c r="L7" s="223" t="s">
        <v>330</v>
      </c>
      <c r="M7" s="603" t="s">
        <v>498</v>
      </c>
      <c r="N7" s="313"/>
      <c r="O7" s="388"/>
    </row>
    <row r="8" s="228" customFormat="1" ht="15" customHeight="1">
      <c r="A8" s="210" t="s">
        <v>14</v>
      </c>
      <c r="B8" s="417" t="s">
        <v>147</v>
      </c>
      <c r="C8" s="259">
        <v>2</v>
      </c>
      <c r="D8" s="223"/>
      <c r="E8" s="223"/>
      <c r="F8" s="261">
        <v>2</v>
      </c>
      <c r="G8" s="313"/>
      <c r="H8" s="223" t="s">
        <v>330</v>
      </c>
      <c r="I8" s="223" t="s">
        <v>330</v>
      </c>
      <c r="J8" s="223" t="s">
        <v>330</v>
      </c>
      <c r="K8" s="223" t="s">
        <v>330</v>
      </c>
      <c r="L8" s="223" t="s">
        <v>330</v>
      </c>
      <c r="M8" s="604" t="s">
        <v>774</v>
      </c>
      <c r="N8" s="605"/>
      <c r="O8" s="412"/>
      <c r="P8" s="412"/>
    </row>
    <row r="9" s="228" customFormat="1" ht="15" customHeight="1">
      <c r="A9" s="210" t="s">
        <v>15</v>
      </c>
      <c r="B9" s="417" t="s">
        <v>147</v>
      </c>
      <c r="C9" s="259">
        <v>2</v>
      </c>
      <c r="D9" s="223"/>
      <c r="E9" s="223"/>
      <c r="F9" s="261">
        <v>2</v>
      </c>
      <c r="G9" s="417"/>
      <c r="H9" s="223" t="s">
        <v>330</v>
      </c>
      <c r="I9" s="223" t="s">
        <v>330</v>
      </c>
      <c r="J9" s="223" t="s">
        <v>330</v>
      </c>
      <c r="K9" s="223" t="s">
        <v>330</v>
      </c>
      <c r="L9" s="223" t="s">
        <v>330</v>
      </c>
      <c r="M9" s="604" t="s">
        <v>775</v>
      </c>
      <c r="N9" s="197"/>
      <c r="O9" s="606"/>
      <c r="P9" s="419"/>
    </row>
    <row r="10" s="228" customFormat="1" ht="15" customHeight="1">
      <c r="A10" s="210" t="s">
        <v>16</v>
      </c>
      <c r="B10" s="417" t="s">
        <v>147</v>
      </c>
      <c r="C10" s="259">
        <v>2</v>
      </c>
      <c r="D10" s="260"/>
      <c r="E10" s="223"/>
      <c r="F10" s="261">
        <v>2</v>
      </c>
      <c r="G10" s="417"/>
      <c r="H10" s="223" t="s">
        <v>330</v>
      </c>
      <c r="I10" s="223" t="s">
        <v>330</v>
      </c>
      <c r="J10" s="223" t="s">
        <v>330</v>
      </c>
      <c r="K10" s="223" t="s">
        <v>330</v>
      </c>
      <c r="L10" s="223" t="s">
        <v>330</v>
      </c>
      <c r="M10" s="448" t="s">
        <v>501</v>
      </c>
      <c r="N10" s="307"/>
      <c r="P10" s="606"/>
    </row>
    <row r="11" s="228" customFormat="1" ht="15" customHeight="1">
      <c r="A11" s="210" t="s">
        <v>17</v>
      </c>
      <c r="B11" s="417" t="s">
        <v>147</v>
      </c>
      <c r="C11" s="259">
        <v>2</v>
      </c>
      <c r="D11" s="223"/>
      <c r="E11" s="223"/>
      <c r="F11" s="261">
        <v>2</v>
      </c>
      <c r="G11" s="415"/>
      <c r="H11" s="223" t="s">
        <v>330</v>
      </c>
      <c r="I11" s="223" t="s">
        <v>330</v>
      </c>
      <c r="J11" s="223" t="s">
        <v>330</v>
      </c>
      <c r="K11" s="223" t="s">
        <v>330</v>
      </c>
      <c r="L11" s="223" t="s">
        <v>330</v>
      </c>
      <c r="M11" s="604" t="s">
        <v>502</v>
      </c>
      <c r="N11" s="313"/>
    </row>
    <row r="12" s="228" customFormat="1" ht="15" customHeight="1">
      <c r="A12" s="210" t="s">
        <v>18</v>
      </c>
      <c r="B12" s="417" t="s">
        <v>147</v>
      </c>
      <c r="C12" s="259">
        <v>2</v>
      </c>
      <c r="D12" s="223"/>
      <c r="E12" s="223"/>
      <c r="F12" s="261">
        <v>2</v>
      </c>
      <c r="G12" s="415"/>
      <c r="H12" s="223" t="s">
        <v>330</v>
      </c>
      <c r="I12" s="223" t="s">
        <v>330</v>
      </c>
      <c r="J12" s="223" t="s">
        <v>330</v>
      </c>
      <c r="K12" s="223" t="s">
        <v>330</v>
      </c>
      <c r="L12" s="223" t="s">
        <v>330</v>
      </c>
      <c r="M12" s="604" t="s">
        <v>503</v>
      </c>
      <c r="N12" s="313"/>
    </row>
    <row r="13" s="228" customFormat="1" ht="15" hidden="1" customHeight="1">
      <c r="A13" s="175" t="s">
        <v>19</v>
      </c>
      <c r="B13" s="532"/>
      <c r="C13" s="274"/>
      <c r="D13" s="275"/>
      <c r="E13" s="275"/>
      <c r="F13" s="274"/>
      <c r="G13" s="532"/>
      <c r="H13" s="274"/>
      <c r="I13" s="175"/>
      <c r="J13" s="274"/>
      <c r="K13" s="274"/>
      <c r="L13" s="274"/>
      <c r="M13" s="548"/>
      <c r="N13" s="229"/>
    </row>
    <row r="14" s="228" customFormat="1" ht="15" customHeight="1">
      <c r="A14" s="210" t="s">
        <v>20</v>
      </c>
      <c r="B14" s="417" t="s">
        <v>147</v>
      </c>
      <c r="C14" s="259">
        <v>2</v>
      </c>
      <c r="D14" s="223"/>
      <c r="E14" s="223"/>
      <c r="F14" s="261">
        <v>2</v>
      </c>
      <c r="G14" s="188"/>
      <c r="H14" s="223" t="s">
        <v>330</v>
      </c>
      <c r="I14" s="223" t="s">
        <v>330</v>
      </c>
      <c r="J14" s="223" t="s">
        <v>330</v>
      </c>
      <c r="K14" s="223" t="s">
        <v>330</v>
      </c>
      <c r="L14" s="223" t="s">
        <v>330</v>
      </c>
      <c r="M14" s="604" t="s">
        <v>505</v>
      </c>
      <c r="N14" s="228"/>
    </row>
    <row r="15" s="228" customFormat="1" ht="15" customHeight="1">
      <c r="A15" s="210" t="s">
        <v>21</v>
      </c>
      <c r="B15" s="417" t="s">
        <v>147</v>
      </c>
      <c r="C15" s="259">
        <v>2</v>
      </c>
      <c r="D15" s="223"/>
      <c r="E15" s="223"/>
      <c r="F15" s="261">
        <v>2</v>
      </c>
      <c r="G15" s="417"/>
      <c r="H15" s="223" t="s">
        <v>330</v>
      </c>
      <c r="I15" s="223" t="s">
        <v>330</v>
      </c>
      <c r="J15" s="223" t="s">
        <v>330</v>
      </c>
      <c r="K15" s="223" t="s">
        <v>776</v>
      </c>
      <c r="L15" s="223" t="s">
        <v>330</v>
      </c>
      <c r="M15" s="604" t="s">
        <v>506</v>
      </c>
      <c r="N15" s="308"/>
    </row>
    <row r="16" s="228" customFormat="1" ht="15" customHeight="1">
      <c r="A16" s="210" t="s">
        <v>22</v>
      </c>
      <c r="B16" s="417" t="s">
        <v>147</v>
      </c>
      <c r="C16" s="259">
        <v>2</v>
      </c>
      <c r="D16" s="223"/>
      <c r="E16" s="223"/>
      <c r="F16" s="261">
        <v>2</v>
      </c>
      <c r="G16" s="415"/>
      <c r="H16" s="223" t="s">
        <v>330</v>
      </c>
      <c r="I16" s="223" t="s">
        <v>330</v>
      </c>
      <c r="J16" s="223" t="s">
        <v>330</v>
      </c>
      <c r="K16" s="223" t="s">
        <v>330</v>
      </c>
      <c r="L16" s="223" t="s">
        <v>330</v>
      </c>
      <c r="M16" s="265" t="s">
        <v>507</v>
      </c>
      <c r="N16" s="228"/>
    </row>
    <row r="17" s="228" customFormat="1" ht="15" customHeight="1">
      <c r="A17" s="210" t="s">
        <v>23</v>
      </c>
      <c r="B17" s="417" t="s">
        <v>248</v>
      </c>
      <c r="C17" s="259">
        <v>0</v>
      </c>
      <c r="D17" s="223"/>
      <c r="E17" s="223"/>
      <c r="F17" s="261">
        <v>0</v>
      </c>
      <c r="G17" s="188" t="s">
        <v>777</v>
      </c>
      <c r="H17" s="223" t="s">
        <v>386</v>
      </c>
      <c r="I17" s="223" t="s">
        <v>386</v>
      </c>
      <c r="J17" s="223" t="s">
        <v>386</v>
      </c>
      <c r="K17" s="223" t="s">
        <v>386</v>
      </c>
      <c r="L17" s="223" t="s">
        <v>386</v>
      </c>
      <c r="M17" s="604" t="s">
        <v>508</v>
      </c>
      <c r="N17" s="607"/>
    </row>
    <row r="18" s="228" customFormat="1" ht="15" customHeight="1">
      <c r="A18" s="210" t="s">
        <v>24</v>
      </c>
      <c r="B18" s="417" t="s">
        <v>147</v>
      </c>
      <c r="C18" s="259">
        <v>2</v>
      </c>
      <c r="D18" s="223"/>
      <c r="E18" s="223"/>
      <c r="F18" s="261">
        <v>2</v>
      </c>
      <c r="G18" s="188"/>
      <c r="H18" s="223" t="s">
        <v>330</v>
      </c>
      <c r="I18" s="223" t="s">
        <v>330</v>
      </c>
      <c r="J18" s="223" t="s">
        <v>330</v>
      </c>
      <c r="K18" s="223" t="s">
        <v>330</v>
      </c>
      <c r="L18" s="223" t="s">
        <v>330</v>
      </c>
      <c r="M18" s="603" t="s">
        <v>509</v>
      </c>
      <c r="N18" s="608"/>
    </row>
    <row r="19" s="228" customFormat="1" ht="15" customHeight="1">
      <c r="A19" s="210" t="s">
        <v>25</v>
      </c>
      <c r="B19" s="417" t="s">
        <v>147</v>
      </c>
      <c r="C19" s="259">
        <v>2</v>
      </c>
      <c r="D19" s="223"/>
      <c r="E19" s="223"/>
      <c r="F19" s="261">
        <v>2</v>
      </c>
      <c r="G19" s="417"/>
      <c r="H19" s="223" t="s">
        <v>330</v>
      </c>
      <c r="I19" s="223" t="s">
        <v>330</v>
      </c>
      <c r="J19" s="223" t="s">
        <v>330</v>
      </c>
      <c r="K19" s="223" t="s">
        <v>330</v>
      </c>
      <c r="L19" s="223" t="s">
        <v>330</v>
      </c>
      <c r="M19" s="604" t="s">
        <v>778</v>
      </c>
      <c r="N19" s="413"/>
    </row>
    <row r="20" s="228" customFormat="1" ht="15" customHeight="1">
      <c r="A20" s="210" t="s">
        <v>26</v>
      </c>
      <c r="B20" s="417" t="s">
        <v>248</v>
      </c>
      <c r="C20" s="259">
        <v>0</v>
      </c>
      <c r="D20" s="223"/>
      <c r="E20" s="223"/>
      <c r="F20" s="261">
        <v>0</v>
      </c>
      <c r="G20" s="188" t="s">
        <v>779</v>
      </c>
      <c r="H20" s="223" t="s">
        <v>330</v>
      </c>
      <c r="I20" s="223" t="s">
        <v>386</v>
      </c>
      <c r="J20" s="223" t="s">
        <v>330</v>
      </c>
      <c r="K20" s="223" t="s">
        <v>330</v>
      </c>
      <c r="L20" s="223" t="s">
        <v>330</v>
      </c>
      <c r="M20" s="604" t="s">
        <v>511</v>
      </c>
      <c r="N20" s="426"/>
    </row>
    <row r="21" s="228" customFormat="1" ht="15" customHeight="1">
      <c r="A21" s="163" t="s">
        <v>27</v>
      </c>
      <c r="B21" s="239" t="s">
        <v>147</v>
      </c>
      <c r="C21" s="268">
        <v>2</v>
      </c>
      <c r="D21" s="164"/>
      <c r="E21" s="183"/>
      <c r="F21" s="269">
        <v>2</v>
      </c>
      <c r="G21" s="190"/>
      <c r="H21" s="164" t="s">
        <v>330</v>
      </c>
      <c r="I21" s="164" t="s">
        <v>330</v>
      </c>
      <c r="J21" s="164" t="s">
        <v>330</v>
      </c>
      <c r="K21" s="164" t="s">
        <v>330</v>
      </c>
      <c r="L21" s="164" t="s">
        <v>330</v>
      </c>
      <c r="M21" s="609" t="s">
        <v>512</v>
      </c>
      <c r="N21" s="412"/>
    </row>
    <row r="22" s="228" customFormat="1" ht="15" customHeight="1">
      <c r="A22" s="163" t="s">
        <v>28</v>
      </c>
      <c r="B22" s="239" t="s">
        <v>147</v>
      </c>
      <c r="C22" s="268">
        <v>2</v>
      </c>
      <c r="D22" s="164"/>
      <c r="E22" s="164"/>
      <c r="F22" s="269">
        <v>2</v>
      </c>
      <c r="G22" s="188"/>
      <c r="H22" s="164" t="s">
        <v>330</v>
      </c>
      <c r="I22" s="270" t="s">
        <v>330</v>
      </c>
      <c r="J22" s="270" t="s">
        <v>330</v>
      </c>
      <c r="K22" s="270" t="s">
        <v>330</v>
      </c>
      <c r="L22" s="270" t="s">
        <v>330</v>
      </c>
      <c r="M22" s="609" t="s">
        <v>513</v>
      </c>
      <c r="N22" s="412"/>
    </row>
    <row r="23" s="228" customFormat="1" ht="15" customHeight="1">
      <c r="A23" s="163" t="s">
        <v>29</v>
      </c>
      <c r="B23" s="239" t="s">
        <v>248</v>
      </c>
      <c r="C23" s="268">
        <v>0</v>
      </c>
      <c r="D23" s="164"/>
      <c r="E23" s="164"/>
      <c r="F23" s="269">
        <v>0</v>
      </c>
      <c r="G23" s="190" t="s">
        <v>504</v>
      </c>
      <c r="H23" s="164" t="s">
        <v>386</v>
      </c>
      <c r="I23" s="270" t="s">
        <v>386</v>
      </c>
      <c r="J23" s="270" t="s">
        <v>386</v>
      </c>
      <c r="K23" s="270" t="s">
        <v>386</v>
      </c>
      <c r="L23" s="270" t="s">
        <v>386</v>
      </c>
      <c r="M23" s="609"/>
      <c r="N23" s="418"/>
    </row>
    <row r="24" s="228" customFormat="1" ht="15" customHeight="1">
      <c r="A24" s="163" t="s">
        <v>30</v>
      </c>
      <c r="B24" s="239" t="s">
        <v>248</v>
      </c>
      <c r="C24" s="268">
        <v>0</v>
      </c>
      <c r="D24" s="164"/>
      <c r="E24" s="183"/>
      <c r="F24" s="269">
        <v>0</v>
      </c>
      <c r="G24" s="382" t="s">
        <v>780</v>
      </c>
      <c r="H24" s="164" t="s">
        <v>330</v>
      </c>
      <c r="I24" s="164" t="s">
        <v>330</v>
      </c>
      <c r="J24" s="164" t="s">
        <v>330</v>
      </c>
      <c r="K24" s="164" t="s">
        <v>330</v>
      </c>
      <c r="L24" s="164" t="s">
        <v>330</v>
      </c>
      <c r="M24" s="201" t="s">
        <v>781</v>
      </c>
      <c r="N24" s="419"/>
    </row>
    <row r="25" s="228" customFormat="1" ht="15" customHeight="1">
      <c r="A25" s="163" t="s">
        <v>31</v>
      </c>
      <c r="B25" s="239" t="s">
        <v>147</v>
      </c>
      <c r="C25" s="268">
        <v>2</v>
      </c>
      <c r="D25" s="164"/>
      <c r="E25" s="164"/>
      <c r="F25" s="269">
        <v>2</v>
      </c>
      <c r="G25" s="382"/>
      <c r="H25" s="164" t="s">
        <v>330</v>
      </c>
      <c r="I25" s="164" t="s">
        <v>330</v>
      </c>
      <c r="J25" s="164" t="s">
        <v>330</v>
      </c>
      <c r="K25" s="164" t="s">
        <v>330</v>
      </c>
      <c r="L25" s="164" t="s">
        <v>330</v>
      </c>
      <c r="M25" s="389" t="s">
        <v>782</v>
      </c>
      <c r="N25" s="403"/>
    </row>
    <row r="26" s="228" customFormat="1" ht="15" customHeight="1">
      <c r="A26" s="163" t="s">
        <v>32</v>
      </c>
      <c r="B26" s="239" t="s">
        <v>147</v>
      </c>
      <c r="C26" s="268">
        <v>2</v>
      </c>
      <c r="D26" s="164"/>
      <c r="E26" s="164"/>
      <c r="F26" s="269">
        <v>2</v>
      </c>
      <c r="G26" s="382"/>
      <c r="H26" s="164" t="s">
        <v>330</v>
      </c>
      <c r="I26" s="164" t="s">
        <v>330</v>
      </c>
      <c r="J26" s="164" t="s">
        <v>330</v>
      </c>
      <c r="K26" s="164" t="s">
        <v>330</v>
      </c>
      <c r="L26" s="164" t="s">
        <v>330</v>
      </c>
      <c r="M26" s="201" t="s">
        <v>783</v>
      </c>
      <c r="N26" s="413"/>
    </row>
    <row r="27" s="228" customFormat="1" ht="15" customHeight="1">
      <c r="A27" s="163" t="s">
        <v>33</v>
      </c>
      <c r="B27" s="239" t="s">
        <v>147</v>
      </c>
      <c r="C27" s="268">
        <v>2</v>
      </c>
      <c r="D27" s="164"/>
      <c r="E27" s="164"/>
      <c r="F27" s="269">
        <v>2</v>
      </c>
      <c r="G27" s="190"/>
      <c r="H27" s="164" t="s">
        <v>386</v>
      </c>
      <c r="I27" s="164" t="s">
        <v>330</v>
      </c>
      <c r="J27" s="164" t="s">
        <v>330</v>
      </c>
      <c r="K27" s="164" t="s">
        <v>330</v>
      </c>
      <c r="L27" s="164" t="s">
        <v>330</v>
      </c>
      <c r="M27" s="201" t="s">
        <v>517</v>
      </c>
      <c r="N27" s="413"/>
    </row>
    <row r="28">
      <c r="H28" s="289"/>
      <c r="N28" s="401"/>
    </row>
    <row r="29">
      <c r="H29" s="289"/>
    </row>
    <row r="30">
      <c r="B30" s="290"/>
      <c r="C30" s="291"/>
      <c r="D30" s="291"/>
      <c r="E30" s="290"/>
      <c r="F30" s="292"/>
      <c r="G30" s="290"/>
      <c r="H30" s="289"/>
      <c r="M30" s="290"/>
    </row>
    <row r="31">
      <c r="H31" s="289"/>
    </row>
    <row r="32">
      <c r="H32" s="289"/>
    </row>
    <row r="33">
      <c r="H33" s="289"/>
    </row>
    <row r="34">
      <c r="H34" s="289"/>
    </row>
    <row r="35">
      <c r="H35" s="289"/>
    </row>
    <row r="36">
      <c r="H36" s="289"/>
    </row>
    <row r="37" ht="11.25" customHeight="1">
      <c r="H37" s="289"/>
    </row>
    <row r="38">
      <c r="H38" s="289"/>
    </row>
    <row r="39">
      <c r="H39" s="289"/>
    </row>
    <row r="40">
      <c r="H40" s="289"/>
    </row>
    <row r="41">
      <c r="H41" s="289"/>
    </row>
    <row r="42">
      <c r="H42" s="289"/>
    </row>
    <row r="43">
      <c r="H43" s="289"/>
    </row>
    <row r="44">
      <c r="H44" s="289"/>
    </row>
    <row r="45">
      <c r="H45" s="289"/>
    </row>
    <row r="46">
      <c r="H46" s="289"/>
    </row>
    <row r="47">
      <c r="H47" s="289"/>
    </row>
    <row r="48">
      <c r="H48" s="289"/>
    </row>
    <row r="49">
      <c r="H49" s="289"/>
    </row>
  </sheetData>
  <autoFilter ref="A6:L27"/>
  <mergeCells count="11">
    <mergeCell ref="A1:M1"/>
    <mergeCell ref="A2:M2"/>
    <mergeCell ref="A3:A5"/>
    <mergeCell ref="C3:F3"/>
    <mergeCell ref="G3:G5"/>
    <mergeCell ref="H3:L3"/>
    <mergeCell ref="M3:M5"/>
    <mergeCell ref="C4:C5"/>
    <mergeCell ref="D4:D5"/>
    <mergeCell ref="E4:E5"/>
    <mergeCell ref="F4:F5"/>
  </mergeCells>
  <dataValidations count="1" disablePrompts="0">
    <dataValidation sqref="D10 E21 E24" type="list" allowBlank="1" errorStyle="stop" imeMode="noControl" operator="between" showDropDown="0" showErrorMessage="1" showInputMessage="1"/>
  </dataValidations>
  <hyperlinks>
    <hyperlink r:id="rId1" ref="M7"/>
    <hyperlink r:id="rId2" ref="M8"/>
    <hyperlink r:id="rId3" ref="M9"/>
    <hyperlink r:id="rId4" ref="M10"/>
    <hyperlink r:id="rId5" ref="M11"/>
    <hyperlink r:id="rId6" ref="M12"/>
    <hyperlink r:id="rId7" ref="M14"/>
    <hyperlink r:id="rId8" ref="M15"/>
    <hyperlink r:id="rId9" ref="M16"/>
    <hyperlink r:id="rId10" ref="M17"/>
    <hyperlink r:id="rId11" ref="M18"/>
    <hyperlink r:id="rId12" ref="M19"/>
    <hyperlink r:id="rId13" ref="M20"/>
    <hyperlink r:id="rId14" ref="M21"/>
    <hyperlink r:id="rId15" ref="M22"/>
    <hyperlink r:id="rId16" ref="M25"/>
    <hyperlink r:id="rId17" ref="M26"/>
    <hyperlink r:id="rId18" ref="M27"/>
  </hyperlinks>
  <printOptions headings="0" gridLines="0"/>
  <pageMargins left="0.70866141732283472" right="0.70866141732283472" top="0.74803149606299213" bottom="0.74803149606299213" header="0.31496062992125984" footer="0.31496062992125984"/>
  <pageSetup paperSize="9" scale="58" fitToWidth="0" fitToHeight="3" pageOrder="downThenOver" orientation="landscape" usePrinterDefaults="1" blackAndWhite="0" draft="0" cellComments="none" useFirstPageNumber="0" errors="displayed" horizontalDpi="600" verticalDpi="600" copies="1"/>
  <headerFooter>
    <oddFooter>&amp;A&amp;RСтраница &amp;P</oddFooter>
  </headerFooter>
  <extLst>
    <ext xmlns:x14="http://schemas.microsoft.com/office/spreadsheetml/2009/9/main" uri="{CCE6A557-97BC-4b89-ADB6-D9C93CAAB3DF}">
      <x14:dataValidations xmlns:xm="http://schemas.microsoft.com/office/excel/2006/main" count="3" disablePrompts="0">
        <x14:dataValidation xr:uid="{00A80024-00EC-4837-A79F-00AD000D00D2}" type="list" allowBlank="1" errorStyle="stop" imeMode="noControl" operator="between" showDropDown="0" showErrorMessage="1" showInputMessage="1">
          <x14:formula1>
            <xm:f>"0,5"</xm:f>
          </x14:formula1>
          <xm:sqref>D11:D12 E7:E12 D7:D9 D14:D27 E14:E20 E22:E23 E25:E27</xm:sqref>
        </x14:dataValidation>
        <x14:dataValidation xr:uid="{00E70086-00E3-4112-A1C7-000D00CB0033}" type="list" allowBlank="1" errorStyle="stop" imeMode="noControl" operator="between" showDropDown="0" showErrorMessage="1" showInputMessage="1">
          <x14:formula1>
            <xm:f>$B$4:$B$5</xm:f>
          </x14:formula1>
          <xm:sqref>B7:B12 B14:B27</xm:sqref>
        </x14:dataValidation>
        <x14:dataValidation xr:uid="{00120069-00FF-408E-B0B4-00F200920070}" type="list" allowBlank="1" errorStyle="stop" imeMode="noControl" operator="between" showDropDown="0" showErrorMessage="1" showInputMessage="1">
          <x14:formula1>
            <xm:f>Выбор_3.1</xm:f>
          </x14:formula1>
          <xm:sqref>F13 M26:M27 B13:C13 M19:M24 M7:M9 M11:M15 M17</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59999389629810485"/>
    <outlinePr applyStyles="0" summaryBelow="1" summaryRight="1" showOutlineSymbols="1"/>
    <pageSetUpPr autoPageBreaks="1" fitToPage="0"/>
  </sheetPr>
  <sheetViews>
    <sheetView showRuler="1" zoomScale="100" workbookViewId="0">
      <selection activeCell="A1" activeCellId="0" sqref="A1:H1"/>
    </sheetView>
  </sheetViews>
  <sheetFormatPr defaultRowHeight="14.25"/>
  <cols>
    <col bestFit="1" customWidth="1" min="1" max="1" width="19.7109375"/>
    <col customWidth="1" min="2" max="2" width="47.7109375"/>
    <col customWidth="1" min="3" max="3" width="56.5703125"/>
    <col bestFit="1" customWidth="1" min="4" max="4" width="15.140625"/>
    <col customWidth="1" min="5" max="5" width="20.28515625"/>
    <col bestFit="1" customWidth="1" min="6" max="6" width="16.85546875"/>
    <col bestFit="1" customWidth="1" min="7" max="7" width="18.7109375"/>
    <col bestFit="1" customWidth="1" min="8" max="8" width="7.85546875"/>
  </cols>
  <sheetData>
    <row r="1" ht="81" customHeight="1">
      <c r="A1" s="610" t="s">
        <v>784</v>
      </c>
      <c r="B1" s="610"/>
      <c r="C1" s="143"/>
      <c r="D1" s="143"/>
      <c r="E1" s="143"/>
      <c r="F1" s="143"/>
      <c r="G1" s="610"/>
      <c r="H1" s="610"/>
      <c r="I1" s="611"/>
      <c r="J1" s="612"/>
      <c r="K1" s="612"/>
      <c r="L1" s="613"/>
    </row>
    <row r="2" ht="136.5">
      <c r="A2" s="154" t="s">
        <v>0</v>
      </c>
      <c r="B2" s="614" t="s">
        <v>252</v>
      </c>
      <c r="C2" s="523" t="s">
        <v>305</v>
      </c>
      <c r="D2" s="615" t="s">
        <v>785</v>
      </c>
      <c r="E2" s="616"/>
      <c r="F2" s="617"/>
      <c r="G2" s="618"/>
      <c r="H2" s="619"/>
      <c r="I2" s="620"/>
      <c r="J2" s="620"/>
      <c r="K2" s="621"/>
      <c r="L2" s="622"/>
    </row>
    <row r="3">
      <c r="A3" s="190"/>
      <c r="B3" s="206">
        <v>1</v>
      </c>
      <c r="C3" s="523"/>
      <c r="D3" s="623" t="s">
        <v>261</v>
      </c>
      <c r="E3" s="624" t="s">
        <v>786</v>
      </c>
      <c r="F3" s="625" t="s">
        <v>5</v>
      </c>
      <c r="G3" s="626"/>
      <c r="H3" s="627"/>
      <c r="I3" s="1"/>
      <c r="J3" s="1"/>
    </row>
    <row r="4">
      <c r="A4" s="190"/>
      <c r="B4" s="153" t="s">
        <v>253</v>
      </c>
      <c r="C4" s="523"/>
      <c r="D4" s="628"/>
      <c r="E4" s="629"/>
      <c r="F4" s="630"/>
      <c r="G4" s="631"/>
      <c r="H4" s="627"/>
      <c r="I4" s="1"/>
      <c r="J4" s="1"/>
    </row>
    <row r="5">
      <c r="A5" s="190"/>
      <c r="B5" s="153" t="s">
        <v>254</v>
      </c>
      <c r="C5" s="523"/>
      <c r="D5" s="628"/>
      <c r="E5" s="629"/>
      <c r="F5" s="630"/>
      <c r="G5" s="631"/>
      <c r="H5" s="627"/>
      <c r="I5" s="1"/>
      <c r="J5" s="1"/>
    </row>
    <row r="6">
      <c r="A6" s="190"/>
      <c r="B6" s="153" t="s">
        <v>255</v>
      </c>
      <c r="C6" s="523"/>
      <c r="D6" s="632"/>
      <c r="E6" s="633"/>
      <c r="F6" s="634"/>
      <c r="G6" s="635"/>
      <c r="H6" s="636"/>
      <c r="I6" s="1"/>
      <c r="J6" s="1"/>
    </row>
    <row r="7" ht="21" hidden="1" customHeight="1">
      <c r="A7" s="160" t="s">
        <v>38</v>
      </c>
      <c r="B7" s="159"/>
      <c r="C7" s="160"/>
      <c r="D7" s="637"/>
      <c r="E7" s="376"/>
      <c r="F7" s="638"/>
      <c r="G7" s="501"/>
      <c r="H7" s="501"/>
      <c r="I7" s="1"/>
      <c r="J7" s="1"/>
    </row>
    <row r="8">
      <c r="A8" s="163" t="s">
        <v>13</v>
      </c>
      <c r="B8" s="320">
        <v>1</v>
      </c>
      <c r="C8" s="639" t="s">
        <v>787</v>
      </c>
      <c r="D8" s="640">
        <v>3</v>
      </c>
      <c r="E8" s="641">
        <v>0.5</v>
      </c>
      <c r="F8" s="642">
        <v>1.5</v>
      </c>
      <c r="G8" s="504"/>
      <c r="H8" s="504"/>
      <c r="I8" s="1"/>
      <c r="J8" s="1"/>
    </row>
    <row r="9">
      <c r="A9" s="163" t="s">
        <v>14</v>
      </c>
      <c r="B9" s="320">
        <v>1</v>
      </c>
      <c r="C9" s="639" t="s">
        <v>788</v>
      </c>
      <c r="D9" s="643">
        <v>3</v>
      </c>
      <c r="E9" s="641">
        <v>0.5</v>
      </c>
      <c r="F9" s="641">
        <v>1.5</v>
      </c>
      <c r="G9" s="504"/>
      <c r="H9" s="504"/>
      <c r="I9" s="1"/>
      <c r="J9" s="1"/>
    </row>
    <row r="10">
      <c r="A10" s="163" t="s">
        <v>15</v>
      </c>
      <c r="B10" s="320">
        <v>1</v>
      </c>
      <c r="C10" s="639" t="s">
        <v>789</v>
      </c>
      <c r="D10" s="643">
        <v>3</v>
      </c>
      <c r="E10" s="630">
        <v>0.5</v>
      </c>
      <c r="F10" s="644">
        <v>1.5</v>
      </c>
      <c r="G10" s="504"/>
      <c r="H10" s="504"/>
      <c r="I10" s="1"/>
      <c r="J10" s="1"/>
    </row>
    <row r="11">
      <c r="A11" s="163" t="s">
        <v>16</v>
      </c>
      <c r="B11" s="320">
        <v>1</v>
      </c>
      <c r="C11" s="639" t="s">
        <v>790</v>
      </c>
      <c r="D11" s="643">
        <v>3</v>
      </c>
      <c r="E11" s="625">
        <v>0.5</v>
      </c>
      <c r="F11" s="625">
        <v>1.5</v>
      </c>
      <c r="G11" s="504"/>
      <c r="H11" s="504"/>
      <c r="I11" s="1"/>
      <c r="J11" s="1"/>
    </row>
    <row r="12">
      <c r="A12" s="163" t="s">
        <v>17</v>
      </c>
      <c r="B12" s="320">
        <v>1</v>
      </c>
      <c r="C12" s="639" t="s">
        <v>791</v>
      </c>
      <c r="D12" s="643">
        <v>3</v>
      </c>
      <c r="E12" s="641">
        <v>0.5</v>
      </c>
      <c r="F12" s="642">
        <v>1.5</v>
      </c>
      <c r="G12" s="504"/>
      <c r="H12" s="504"/>
      <c r="I12" s="1"/>
      <c r="J12" s="1"/>
    </row>
    <row r="13">
      <c r="A13" s="163" t="s">
        <v>18</v>
      </c>
      <c r="B13" s="320">
        <v>1</v>
      </c>
      <c r="C13" s="639" t="s">
        <v>792</v>
      </c>
      <c r="D13" s="643">
        <v>3</v>
      </c>
      <c r="E13" s="645">
        <v>0.5</v>
      </c>
      <c r="F13" s="645">
        <v>1.5</v>
      </c>
      <c r="G13" s="504"/>
      <c r="H13" s="504"/>
      <c r="I13" s="1"/>
      <c r="J13" s="1"/>
    </row>
    <row r="14" hidden="1">
      <c r="A14" s="646" t="s">
        <v>19</v>
      </c>
      <c r="B14" s="647"/>
      <c r="C14" s="639" t="s">
        <v>793</v>
      </c>
      <c r="D14" s="648"/>
      <c r="E14" s="630">
        <v>0.5</v>
      </c>
      <c r="F14" s="644">
        <v>0</v>
      </c>
      <c r="G14" s="504"/>
      <c r="H14" s="649"/>
      <c r="I14" s="1"/>
      <c r="J14" s="1"/>
    </row>
    <row r="15">
      <c r="A15" s="163" t="s">
        <v>20</v>
      </c>
      <c r="B15" s="320">
        <v>1</v>
      </c>
      <c r="C15" s="639" t="s">
        <v>794</v>
      </c>
      <c r="D15" s="643">
        <v>3</v>
      </c>
      <c r="E15" s="625">
        <v>0.5</v>
      </c>
      <c r="F15" s="625">
        <v>1.5</v>
      </c>
      <c r="G15" s="504"/>
      <c r="H15" s="504"/>
      <c r="I15" s="1"/>
      <c r="J15" s="1"/>
    </row>
    <row r="16">
      <c r="A16" s="163" t="s">
        <v>21</v>
      </c>
      <c r="B16" s="320">
        <v>1</v>
      </c>
      <c r="C16" s="639" t="s">
        <v>795</v>
      </c>
      <c r="D16" s="643">
        <v>3</v>
      </c>
      <c r="E16" s="641">
        <v>0.5</v>
      </c>
      <c r="F16" s="642">
        <v>1.5</v>
      </c>
      <c r="G16" s="504"/>
      <c r="H16" s="504"/>
      <c r="I16" s="1"/>
      <c r="J16" s="1"/>
    </row>
    <row r="17">
      <c r="A17" s="163" t="s">
        <v>22</v>
      </c>
      <c r="B17" s="320" t="s">
        <v>253</v>
      </c>
      <c r="C17" s="650" t="s">
        <v>796</v>
      </c>
      <c r="D17" s="643">
        <v>2</v>
      </c>
      <c r="E17" s="641">
        <v>0.5</v>
      </c>
      <c r="F17" s="641">
        <v>1</v>
      </c>
      <c r="G17" s="504"/>
      <c r="H17" s="504"/>
      <c r="I17" s="1"/>
      <c r="J17" s="1"/>
    </row>
    <row r="18">
      <c r="A18" s="163" t="s">
        <v>23</v>
      </c>
      <c r="B18" s="320">
        <v>1</v>
      </c>
      <c r="C18" s="639" t="s">
        <v>797</v>
      </c>
      <c r="D18" s="643">
        <v>3</v>
      </c>
      <c r="E18" s="630">
        <v>0.5</v>
      </c>
      <c r="F18" s="644">
        <v>1.5</v>
      </c>
      <c r="G18" s="504"/>
      <c r="H18" s="504"/>
      <c r="I18" s="1"/>
      <c r="J18" s="1"/>
    </row>
    <row r="19">
      <c r="A19" s="163" t="s">
        <v>24</v>
      </c>
      <c r="B19" s="320">
        <v>1</v>
      </c>
      <c r="C19" s="639" t="s">
        <v>798</v>
      </c>
      <c r="D19" s="643">
        <v>3</v>
      </c>
      <c r="E19" s="625">
        <v>0.5</v>
      </c>
      <c r="F19" s="625">
        <v>1.5</v>
      </c>
      <c r="G19" s="504"/>
      <c r="H19" s="504"/>
      <c r="I19" s="1"/>
      <c r="J19" s="1"/>
    </row>
    <row r="20">
      <c r="A20" s="163" t="s">
        <v>25</v>
      </c>
      <c r="B20" s="320">
        <v>1</v>
      </c>
      <c r="C20" s="639" t="s">
        <v>799</v>
      </c>
      <c r="D20" s="643">
        <v>3</v>
      </c>
      <c r="E20" s="625">
        <v>0.5</v>
      </c>
      <c r="F20" s="642">
        <v>1.5</v>
      </c>
      <c r="G20" s="504"/>
      <c r="H20" s="504"/>
      <c r="I20" s="1"/>
      <c r="J20" s="1"/>
    </row>
    <row r="21">
      <c r="A21" s="163" t="s">
        <v>26</v>
      </c>
      <c r="B21" s="320">
        <v>1</v>
      </c>
      <c r="C21" s="639" t="s">
        <v>800</v>
      </c>
      <c r="D21" s="643">
        <v>3</v>
      </c>
      <c r="E21" s="641">
        <v>0.5</v>
      </c>
      <c r="F21" s="641">
        <v>1.5</v>
      </c>
      <c r="G21" s="504"/>
      <c r="H21" s="504"/>
      <c r="I21" s="1"/>
      <c r="J21" s="1"/>
    </row>
    <row r="22">
      <c r="A22" s="163" t="s">
        <v>27</v>
      </c>
      <c r="B22" s="320">
        <v>1</v>
      </c>
      <c r="C22" s="639" t="s">
        <v>801</v>
      </c>
      <c r="D22" s="643">
        <v>3</v>
      </c>
      <c r="E22" s="641">
        <v>0.5</v>
      </c>
      <c r="F22" s="642">
        <v>1.5</v>
      </c>
      <c r="G22" s="504"/>
      <c r="H22" s="504"/>
      <c r="I22" s="1"/>
      <c r="J22" s="1"/>
    </row>
    <row r="23">
      <c r="A23" s="163" t="s">
        <v>28</v>
      </c>
      <c r="B23" s="320">
        <v>1</v>
      </c>
      <c r="C23" s="639" t="s">
        <v>790</v>
      </c>
      <c r="D23" s="643">
        <v>3</v>
      </c>
      <c r="E23" s="641">
        <v>0.5</v>
      </c>
      <c r="F23" s="641">
        <v>1.5</v>
      </c>
      <c r="G23" s="504"/>
      <c r="H23" s="504"/>
      <c r="I23" s="1"/>
      <c r="J23" s="1"/>
    </row>
    <row r="24">
      <c r="A24" s="163" t="s">
        <v>29</v>
      </c>
      <c r="B24" s="320">
        <v>1</v>
      </c>
      <c r="C24" s="639" t="s">
        <v>802</v>
      </c>
      <c r="D24" s="643">
        <v>3</v>
      </c>
      <c r="E24" s="641">
        <v>0.5</v>
      </c>
      <c r="F24" s="642">
        <v>1.5</v>
      </c>
      <c r="G24" s="504"/>
      <c r="H24" s="504"/>
      <c r="I24" s="1"/>
      <c r="J24" s="1"/>
    </row>
    <row r="25">
      <c r="A25" s="163" t="s">
        <v>30</v>
      </c>
      <c r="B25" s="320">
        <v>1</v>
      </c>
      <c r="C25" s="639" t="s">
        <v>803</v>
      </c>
      <c r="D25" s="643">
        <v>3</v>
      </c>
      <c r="E25" s="641">
        <v>0.5</v>
      </c>
      <c r="F25" s="641">
        <v>1.5</v>
      </c>
      <c r="G25" s="504"/>
      <c r="H25" s="504"/>
      <c r="I25" s="1"/>
      <c r="J25" s="1"/>
    </row>
    <row r="26">
      <c r="A26" s="163" t="s">
        <v>31</v>
      </c>
      <c r="B26" s="320">
        <v>1</v>
      </c>
      <c r="C26" s="639" t="s">
        <v>804</v>
      </c>
      <c r="D26" s="643">
        <v>3</v>
      </c>
      <c r="E26" s="641">
        <v>0.5</v>
      </c>
      <c r="F26" s="642">
        <v>1.5</v>
      </c>
      <c r="G26" s="504"/>
      <c r="H26" s="504"/>
      <c r="I26" s="1"/>
      <c r="J26" s="1"/>
    </row>
    <row r="27">
      <c r="A27" s="163" t="s">
        <v>32</v>
      </c>
      <c r="B27" s="320" t="s">
        <v>253</v>
      </c>
      <c r="C27" s="650" t="s">
        <v>805</v>
      </c>
      <c r="D27" s="643">
        <v>2</v>
      </c>
      <c r="E27" s="641">
        <v>0.5</v>
      </c>
      <c r="F27" s="641">
        <v>1</v>
      </c>
      <c r="G27" s="504"/>
      <c r="H27" s="504"/>
      <c r="I27" s="1"/>
      <c r="J27" s="1"/>
    </row>
    <row r="28">
      <c r="A28" s="163" t="s">
        <v>33</v>
      </c>
      <c r="B28" s="320">
        <v>1</v>
      </c>
      <c r="C28" s="639" t="s">
        <v>806</v>
      </c>
      <c r="D28" s="651">
        <v>3</v>
      </c>
      <c r="E28" s="634">
        <v>0.5</v>
      </c>
      <c r="F28" s="652">
        <v>1.5</v>
      </c>
      <c r="G28" s="504"/>
      <c r="H28" s="504"/>
      <c r="I28" s="1"/>
      <c r="J28" s="1"/>
    </row>
    <row r="29">
      <c r="E29" s="1"/>
      <c r="F29" s="1"/>
      <c r="G29" s="1"/>
      <c r="H29" s="1"/>
      <c r="I29" s="1"/>
      <c r="J29" s="1"/>
    </row>
    <row r="30">
      <c r="C30" s="1"/>
      <c r="D30" s="653"/>
      <c r="E30" s="653"/>
      <c r="F30" s="653"/>
      <c r="G30" s="653"/>
      <c r="H30" s="653"/>
      <c r="I30" s="653"/>
      <c r="J30" s="1"/>
      <c r="K30" s="1"/>
      <c r="L30" s="1"/>
      <c r="M30" s="1"/>
      <c r="N30" s="1"/>
    </row>
    <row r="31">
      <c r="C31" s="1"/>
      <c r="D31" s="653"/>
      <c r="E31" s="653"/>
      <c r="F31" s="653"/>
      <c r="G31" s="653"/>
      <c r="H31" s="653"/>
      <c r="I31" s="653"/>
      <c r="J31" s="1"/>
      <c r="K31" s="1"/>
      <c r="L31" s="1"/>
      <c r="M31" s="1"/>
      <c r="N31" s="1"/>
    </row>
    <row r="32">
      <c r="C32" s="1"/>
      <c r="D32" s="653"/>
      <c r="E32" s="654"/>
      <c r="F32" s="619"/>
      <c r="G32" s="655"/>
      <c r="H32" s="619"/>
      <c r="I32" s="653"/>
      <c r="J32" s="1"/>
      <c r="K32" s="1"/>
      <c r="L32" s="1"/>
      <c r="M32" s="1"/>
      <c r="N32" s="1"/>
    </row>
    <row r="33">
      <c r="C33" s="1"/>
      <c r="D33" s="653"/>
      <c r="E33" s="656"/>
      <c r="F33" s="619"/>
      <c r="G33" s="619"/>
      <c r="H33" s="619"/>
      <c r="I33" s="653"/>
      <c r="J33" s="1"/>
      <c r="K33" s="1"/>
      <c r="L33" s="1"/>
      <c r="M33" s="1"/>
      <c r="N33" s="1"/>
    </row>
    <row r="34">
      <c r="C34" s="1"/>
      <c r="D34" s="653"/>
      <c r="E34" s="657"/>
      <c r="F34" s="619"/>
      <c r="G34" s="619"/>
      <c r="H34" s="619"/>
      <c r="I34" s="653"/>
      <c r="J34" s="1"/>
      <c r="K34" s="1"/>
      <c r="L34" s="1"/>
      <c r="M34" s="1"/>
      <c r="N34" s="1"/>
    </row>
    <row r="35">
      <c r="C35" s="1"/>
      <c r="D35" s="653"/>
      <c r="E35" s="657"/>
      <c r="F35" s="619"/>
      <c r="G35" s="619"/>
      <c r="H35" s="619"/>
      <c r="I35" s="653"/>
      <c r="J35" s="1"/>
      <c r="K35" s="1"/>
      <c r="L35" s="1"/>
      <c r="M35" s="1"/>
      <c r="N35" s="1"/>
    </row>
    <row r="36">
      <c r="C36" s="1"/>
      <c r="D36" s="653"/>
      <c r="E36" s="657"/>
      <c r="F36" s="619"/>
      <c r="G36" s="619"/>
      <c r="H36" s="619"/>
      <c r="I36" s="653"/>
      <c r="J36" s="1"/>
      <c r="K36" s="1"/>
      <c r="L36" s="1"/>
      <c r="M36" s="1"/>
      <c r="N36" s="1"/>
    </row>
    <row r="37">
      <c r="C37" s="1"/>
      <c r="D37" s="653"/>
      <c r="E37" s="655"/>
      <c r="F37" s="658"/>
      <c r="G37" s="658"/>
      <c r="H37" s="658"/>
      <c r="I37" s="653"/>
      <c r="J37" s="1"/>
      <c r="K37" s="1"/>
      <c r="L37" s="1"/>
      <c r="M37" s="1"/>
      <c r="N37" s="1"/>
    </row>
    <row r="38">
      <c r="C38" s="1"/>
      <c r="D38" s="653"/>
      <c r="E38" s="659"/>
      <c r="F38" s="660"/>
      <c r="G38" s="661"/>
      <c r="H38" s="661"/>
      <c r="I38" s="653"/>
      <c r="J38" s="1"/>
      <c r="K38" s="1"/>
      <c r="L38" s="1"/>
      <c r="M38" s="1"/>
      <c r="N38" s="1"/>
    </row>
    <row r="39">
      <c r="D39" s="653"/>
      <c r="E39" s="659"/>
      <c r="F39" s="660"/>
      <c r="G39" s="661"/>
      <c r="H39" s="661"/>
      <c r="I39" s="653"/>
      <c r="J39" s="1"/>
      <c r="K39" s="1"/>
      <c r="L39" s="1"/>
      <c r="M39" s="1"/>
      <c r="N39" s="1"/>
    </row>
    <row r="40">
      <c r="D40" s="653"/>
      <c r="E40" s="659"/>
      <c r="F40" s="660"/>
      <c r="G40" s="661"/>
      <c r="H40" s="661"/>
      <c r="I40" s="653"/>
      <c r="J40" s="1"/>
      <c r="K40" s="1"/>
      <c r="L40" s="1"/>
      <c r="M40" s="1"/>
      <c r="N40" s="1"/>
    </row>
    <row r="41">
      <c r="D41" s="653"/>
      <c r="E41" s="659"/>
      <c r="F41" s="660"/>
      <c r="G41" s="661"/>
      <c r="H41" s="661"/>
      <c r="I41" s="653"/>
      <c r="J41" s="1"/>
      <c r="K41" s="1"/>
      <c r="L41" s="1"/>
      <c r="M41" s="1"/>
      <c r="N41" s="1"/>
    </row>
    <row r="42">
      <c r="D42" s="662"/>
      <c r="E42" s="663"/>
      <c r="F42" s="664"/>
      <c r="G42" s="665"/>
      <c r="H42" s="665"/>
      <c r="I42" s="662"/>
    </row>
    <row r="43">
      <c r="D43" s="662"/>
      <c r="E43" s="663"/>
      <c r="F43" s="664"/>
      <c r="G43" s="665"/>
      <c r="H43" s="665"/>
      <c r="I43" s="662"/>
    </row>
    <row r="44">
      <c r="D44" s="1"/>
      <c r="E44" s="666"/>
      <c r="F44" s="667"/>
      <c r="G44" s="667"/>
      <c r="H44" s="668"/>
      <c r="I44" s="1"/>
    </row>
    <row r="45">
      <c r="D45" s="1"/>
      <c r="E45" s="659"/>
      <c r="F45" s="664"/>
      <c r="G45" s="665"/>
      <c r="H45" s="504"/>
      <c r="I45" s="1"/>
    </row>
    <row r="46">
      <c r="D46" s="1"/>
      <c r="E46" s="663"/>
      <c r="F46" s="664"/>
      <c r="G46" s="665"/>
      <c r="H46" s="504"/>
      <c r="I46" s="1"/>
    </row>
    <row r="47">
      <c r="D47" s="1"/>
      <c r="E47" s="659"/>
      <c r="F47" s="664"/>
      <c r="G47" s="665"/>
      <c r="H47" s="504"/>
      <c r="I47" s="1"/>
    </row>
    <row r="48">
      <c r="D48" s="1"/>
      <c r="E48" s="663"/>
      <c r="F48" s="664"/>
      <c r="G48" s="665"/>
      <c r="H48" s="504"/>
      <c r="I48" s="1"/>
    </row>
    <row r="49">
      <c r="D49" s="1"/>
      <c r="E49" s="663"/>
      <c r="F49" s="664"/>
      <c r="G49" s="665"/>
      <c r="H49" s="504"/>
      <c r="I49" s="1"/>
    </row>
    <row r="50">
      <c r="D50" s="1"/>
      <c r="E50" s="663"/>
      <c r="F50" s="664"/>
      <c r="G50" s="665"/>
      <c r="H50" s="504"/>
      <c r="I50" s="1"/>
    </row>
    <row r="51">
      <c r="D51" s="1"/>
      <c r="E51" s="663"/>
      <c r="F51" s="664"/>
      <c r="G51" s="665"/>
      <c r="H51" s="504"/>
      <c r="I51" s="1"/>
    </row>
    <row r="52">
      <c r="D52" s="1"/>
      <c r="E52" s="669"/>
      <c r="F52" s="670"/>
      <c r="G52" s="504"/>
      <c r="H52" s="504"/>
      <c r="I52" s="1"/>
    </row>
    <row r="53">
      <c r="D53" s="1"/>
      <c r="E53" s="669"/>
      <c r="F53" s="670"/>
      <c r="G53" s="504"/>
      <c r="H53" s="504"/>
      <c r="I53" s="1"/>
    </row>
    <row r="54">
      <c r="D54" s="1"/>
      <c r="E54" s="669"/>
      <c r="F54" s="670"/>
      <c r="G54" s="504"/>
      <c r="H54" s="504"/>
      <c r="I54" s="1"/>
    </row>
    <row r="55">
      <c r="D55" s="1"/>
      <c r="E55" s="669"/>
      <c r="F55" s="670"/>
      <c r="G55" s="504"/>
      <c r="H55" s="504"/>
      <c r="I55" s="1"/>
    </row>
    <row r="56">
      <c r="D56" s="1"/>
      <c r="E56" s="669"/>
      <c r="F56" s="671"/>
      <c r="G56" s="504"/>
      <c r="H56" s="504"/>
      <c r="I56" s="1"/>
    </row>
    <row r="57">
      <c r="D57" s="1"/>
      <c r="E57" s="669"/>
      <c r="F57" s="670"/>
      <c r="G57" s="504"/>
      <c r="H57" s="504"/>
      <c r="I57" s="1"/>
    </row>
    <row r="58">
      <c r="D58" s="1"/>
      <c r="E58" s="669"/>
      <c r="F58" s="670"/>
      <c r="G58" s="504"/>
      <c r="H58" s="504"/>
      <c r="I58" s="1"/>
    </row>
    <row r="59">
      <c r="D59" s="1"/>
      <c r="E59" s="1"/>
      <c r="F59" s="1"/>
      <c r="G59" s="1"/>
      <c r="H59" s="1"/>
      <c r="I59" s="1"/>
    </row>
    <row r="60">
      <c r="D60" s="1"/>
      <c r="E60" s="1"/>
      <c r="F60" s="1"/>
      <c r="G60" s="1"/>
      <c r="H60" s="1"/>
      <c r="I60" s="1"/>
    </row>
  </sheetData>
  <mergeCells count="8">
    <mergeCell ref="A1:H1"/>
    <mergeCell ref="A2:A6"/>
    <mergeCell ref="C2:C6"/>
    <mergeCell ref="D2:F2"/>
    <mergeCell ref="D3:D6"/>
    <mergeCell ref="E3:E6"/>
    <mergeCell ref="F3:F6"/>
    <mergeCell ref="G3:G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2" disablePrompts="1">
        <x14:dataValidation xr:uid="{006F00A4-00CF-439D-9B68-001B0084004A}" type="list" allowBlank="1" errorStyle="stop" imeMode="noControl" operator="between" showDropDown="0" showErrorMessage="1" showInputMessage="1">
          <x14:formula1>
            <xm:f>$B$3:$B$6</xm:f>
          </x14:formula1>
          <xm:sqref>B7:B13 B15:B28 E7</xm:sqref>
        </x14:dataValidation>
        <x14:dataValidation xr:uid="{007100BC-0047-433E-BA21-0022005200DC}" type="list" allowBlank="1" errorStyle="stop" imeMode="noControl" operator="between" showDropDown="0" showErrorMessage="1" showInputMessage="1">
          <x14:formula1>
            <xm:f>#REF!</xm:f>
          </x14:formula1>
          <xm:sqref>B14 D14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1"/>
  </sheetPr>
  <sheetViews>
    <sheetView showRuler="1" zoomScale="100" workbookViewId="0">
      <selection activeCell="A1" activeCellId="0" sqref="A1:G1"/>
    </sheetView>
  </sheetViews>
  <sheetFormatPr defaultColWidth="8.85546875" defaultRowHeight="14.25"/>
  <cols>
    <col customWidth="1" min="1" max="1" style="137" width="19.42578125"/>
    <col customWidth="1" min="2" max="2" style="139" width="35.7109375"/>
    <col customWidth="1" min="3" max="3" style="137" width="45.140625"/>
    <col customWidth="1" min="4" max="4" style="137" width="6.7109375"/>
    <col customWidth="1" min="5" max="5" style="137" width="8.140625"/>
    <col customWidth="1" min="6" max="6" style="140" width="7.28515625"/>
    <col customWidth="1" min="7" max="7" style="141" width="90.5703125"/>
    <col min="8" max="16384" style="1" width="8.85546875"/>
  </cols>
  <sheetData>
    <row r="1" s="142" customFormat="1" ht="18.75" customHeight="1">
      <c r="A1" s="143" t="s">
        <v>287</v>
      </c>
      <c r="B1" s="143"/>
      <c r="C1" s="143"/>
      <c r="D1" s="143"/>
      <c r="E1" s="143"/>
      <c r="F1" s="143"/>
      <c r="G1" s="143"/>
    </row>
    <row r="2" s="142" customFormat="1" ht="39.75" customHeight="1">
      <c r="A2" s="187" t="s">
        <v>56</v>
      </c>
      <c r="B2" s="187"/>
      <c r="C2" s="187"/>
      <c r="D2" s="187"/>
      <c r="E2" s="187"/>
      <c r="F2" s="187"/>
      <c r="G2" s="187"/>
    </row>
    <row r="3" ht="48" customHeight="1">
      <c r="A3" s="188" t="s">
        <v>0</v>
      </c>
      <c r="B3" s="189" t="s">
        <v>55</v>
      </c>
      <c r="C3" s="188" t="s">
        <v>258</v>
      </c>
      <c r="D3" s="189" t="s">
        <v>288</v>
      </c>
      <c r="E3" s="189"/>
      <c r="F3" s="189"/>
      <c r="G3" s="188" t="s">
        <v>289</v>
      </c>
    </row>
    <row r="4" ht="29.25" customHeight="1">
      <c r="A4" s="190"/>
      <c r="B4" s="153" t="s">
        <v>57</v>
      </c>
      <c r="C4" s="188"/>
      <c r="D4" s="188" t="s">
        <v>261</v>
      </c>
      <c r="E4" s="188" t="s">
        <v>262</v>
      </c>
      <c r="F4" s="189" t="s">
        <v>5</v>
      </c>
      <c r="G4" s="164"/>
    </row>
    <row r="5" ht="29.25" customHeight="1">
      <c r="A5" s="190"/>
      <c r="B5" s="153" t="s">
        <v>58</v>
      </c>
      <c r="C5" s="188"/>
      <c r="D5" s="188"/>
      <c r="E5" s="188"/>
      <c r="F5" s="189"/>
      <c r="G5" s="164"/>
      <c r="J5" s="180"/>
    </row>
    <row r="6" s="1" customFormat="1" ht="26.25" hidden="1" customHeight="1">
      <c r="A6" s="160" t="s">
        <v>38</v>
      </c>
      <c r="B6" s="159"/>
      <c r="C6" s="160"/>
      <c r="D6" s="160"/>
      <c r="E6" s="160"/>
      <c r="F6" s="161"/>
      <c r="G6" s="162"/>
    </row>
    <row r="7" s="52" customFormat="1" ht="15" customHeight="1">
      <c r="A7" s="163" t="s">
        <v>13</v>
      </c>
      <c r="B7" s="165" t="s">
        <v>57</v>
      </c>
      <c r="C7" s="165"/>
      <c r="D7" s="164">
        <v>2</v>
      </c>
      <c r="E7" s="164"/>
      <c r="F7" s="166">
        <v>2</v>
      </c>
      <c r="G7" s="191" t="s">
        <v>290</v>
      </c>
      <c r="H7" s="168"/>
    </row>
    <row r="8" s="192" customFormat="1" ht="15" customHeight="1">
      <c r="A8" s="163" t="s">
        <v>14</v>
      </c>
      <c r="B8" s="165" t="s">
        <v>57</v>
      </c>
      <c r="C8" s="169"/>
      <c r="D8" s="164">
        <v>2</v>
      </c>
      <c r="E8" s="193"/>
      <c r="F8" s="166">
        <v>2</v>
      </c>
      <c r="G8" s="194" t="s">
        <v>291</v>
      </c>
      <c r="H8" s="168"/>
    </row>
    <row r="9" s="192" customFormat="1" ht="15" customHeight="1">
      <c r="A9" s="163" t="s">
        <v>15</v>
      </c>
      <c r="B9" s="165" t="s">
        <v>57</v>
      </c>
      <c r="C9" s="165"/>
      <c r="D9" s="164">
        <v>2</v>
      </c>
      <c r="E9" s="164"/>
      <c r="F9" s="166">
        <v>2</v>
      </c>
      <c r="G9" s="191" t="s">
        <v>292</v>
      </c>
    </row>
    <row r="10" s="171" customFormat="1" ht="15" customHeight="1">
      <c r="A10" s="163" t="s">
        <v>16</v>
      </c>
      <c r="B10" s="165" t="s">
        <v>57</v>
      </c>
      <c r="C10" s="172"/>
      <c r="D10" s="164">
        <v>2</v>
      </c>
      <c r="E10" s="164"/>
      <c r="F10" s="166">
        <v>2</v>
      </c>
      <c r="G10" s="194" t="s">
        <v>268</v>
      </c>
    </row>
    <row r="11" s="173" customFormat="1" ht="15" customHeight="1">
      <c r="A11" s="163" t="s">
        <v>17</v>
      </c>
      <c r="B11" s="165" t="s">
        <v>57</v>
      </c>
      <c r="C11" s="172"/>
      <c r="D11" s="164">
        <v>2</v>
      </c>
      <c r="E11" s="164"/>
      <c r="F11" s="166">
        <v>2</v>
      </c>
      <c r="G11" s="191" t="s">
        <v>293</v>
      </c>
      <c r="H11" s="173"/>
    </row>
    <row r="12" s="1" customFormat="1" ht="15" customHeight="1">
      <c r="A12" s="163" t="s">
        <v>18</v>
      </c>
      <c r="B12" s="165" t="s">
        <v>57</v>
      </c>
      <c r="C12" s="165"/>
      <c r="D12" s="164">
        <v>2</v>
      </c>
      <c r="E12" s="164"/>
      <c r="F12" s="166">
        <v>2</v>
      </c>
      <c r="G12" s="195" t="s">
        <v>294</v>
      </c>
      <c r="H12" s="1"/>
    </row>
    <row r="13" s="1" customFormat="1" ht="15" hidden="1" customHeight="1">
      <c r="A13" s="175" t="s">
        <v>19</v>
      </c>
      <c r="B13" s="176"/>
      <c r="C13" s="177"/>
      <c r="D13" s="178"/>
      <c r="E13" s="178"/>
      <c r="F13" s="178"/>
      <c r="G13" s="196"/>
    </row>
    <row r="14" s="52" customFormat="1" ht="15" customHeight="1">
      <c r="A14" s="163" t="s">
        <v>20</v>
      </c>
      <c r="B14" s="172" t="s">
        <v>57</v>
      </c>
      <c r="C14" s="165"/>
      <c r="D14" s="164">
        <v>2</v>
      </c>
      <c r="E14" s="164"/>
      <c r="F14" s="166">
        <v>2</v>
      </c>
      <c r="G14" s="191" t="s">
        <v>295</v>
      </c>
    </row>
    <row r="15" s="53" customFormat="1" ht="15" customHeight="1">
      <c r="A15" s="163" t="s">
        <v>21</v>
      </c>
      <c r="B15" s="165" t="s">
        <v>57</v>
      </c>
      <c r="C15" s="165"/>
      <c r="D15" s="164">
        <v>2</v>
      </c>
      <c r="E15" s="164"/>
      <c r="F15" s="166">
        <v>2</v>
      </c>
      <c r="G15" s="194" t="s">
        <v>272</v>
      </c>
      <c r="H15" s="197"/>
    </row>
    <row r="16" s="53" customFormat="1" ht="15" customHeight="1">
      <c r="A16" s="163" t="s">
        <v>22</v>
      </c>
      <c r="B16" s="165" t="s">
        <v>57</v>
      </c>
      <c r="C16" s="165"/>
      <c r="D16" s="164">
        <v>2</v>
      </c>
      <c r="E16" s="164"/>
      <c r="F16" s="166">
        <v>2</v>
      </c>
      <c r="G16" s="191" t="s">
        <v>274</v>
      </c>
    </row>
    <row r="17" s="53" customFormat="1" ht="15" customHeight="1">
      <c r="A17" s="163" t="s">
        <v>23</v>
      </c>
      <c r="B17" s="165" t="s">
        <v>57</v>
      </c>
      <c r="C17" s="165"/>
      <c r="D17" s="164">
        <v>2</v>
      </c>
      <c r="E17" s="164"/>
      <c r="F17" s="166">
        <v>2</v>
      </c>
      <c r="G17" s="191" t="s">
        <v>275</v>
      </c>
    </row>
    <row r="18" s="53" customFormat="1" ht="15" customHeight="1">
      <c r="A18" s="163" t="s">
        <v>24</v>
      </c>
      <c r="B18" s="165" t="s">
        <v>57</v>
      </c>
      <c r="C18" s="165"/>
      <c r="D18" s="164">
        <v>2</v>
      </c>
      <c r="E18" s="164"/>
      <c r="F18" s="166">
        <v>2</v>
      </c>
      <c r="G18" s="191" t="s">
        <v>296</v>
      </c>
    </row>
    <row r="19" s="53" customFormat="1" ht="15" customHeight="1">
      <c r="A19" s="163" t="s">
        <v>25</v>
      </c>
      <c r="B19" s="165" t="s">
        <v>57</v>
      </c>
      <c r="C19" s="165"/>
      <c r="D19" s="164">
        <v>2</v>
      </c>
      <c r="E19" s="164"/>
      <c r="F19" s="166">
        <v>2</v>
      </c>
      <c r="G19" s="194" t="s">
        <v>297</v>
      </c>
    </row>
    <row r="20" s="53" customFormat="1" ht="15" customHeight="1">
      <c r="A20" s="163" t="s">
        <v>26</v>
      </c>
      <c r="B20" s="165" t="s">
        <v>57</v>
      </c>
      <c r="C20" s="165"/>
      <c r="D20" s="164">
        <v>2</v>
      </c>
      <c r="E20" s="164"/>
      <c r="F20" s="166">
        <v>2</v>
      </c>
      <c r="G20" s="191" t="s">
        <v>298</v>
      </c>
    </row>
    <row r="21" s="53" customFormat="1" ht="15" customHeight="1">
      <c r="A21" s="163" t="s">
        <v>27</v>
      </c>
      <c r="B21" s="165" t="s">
        <v>57</v>
      </c>
      <c r="C21" s="165"/>
      <c r="D21" s="164">
        <v>2</v>
      </c>
      <c r="E21" s="164"/>
      <c r="F21" s="166">
        <v>2</v>
      </c>
      <c r="G21" s="191" t="s">
        <v>279</v>
      </c>
    </row>
    <row r="22" s="53" customFormat="1" ht="15" customHeight="1">
      <c r="A22" s="163" t="s">
        <v>28</v>
      </c>
      <c r="B22" s="165" t="s">
        <v>57</v>
      </c>
      <c r="C22" s="165"/>
      <c r="D22" s="164">
        <v>2</v>
      </c>
      <c r="E22" s="164"/>
      <c r="F22" s="166">
        <v>2</v>
      </c>
      <c r="G22" s="194" t="s">
        <v>280</v>
      </c>
    </row>
    <row r="23" s="53" customFormat="1" ht="15" customHeight="1">
      <c r="A23" s="163" t="s">
        <v>29</v>
      </c>
      <c r="B23" s="165" t="s">
        <v>57</v>
      </c>
      <c r="C23" s="165" t="s">
        <v>281</v>
      </c>
      <c r="D23" s="164">
        <v>2</v>
      </c>
      <c r="E23" s="164">
        <v>0.5</v>
      </c>
      <c r="F23" s="166">
        <v>1</v>
      </c>
      <c r="G23" s="191" t="s">
        <v>282</v>
      </c>
    </row>
    <row r="24" s="185" customFormat="1" ht="17.25" customHeight="1">
      <c r="A24" s="163" t="s">
        <v>30</v>
      </c>
      <c r="B24" s="165" t="s">
        <v>57</v>
      </c>
      <c r="C24" s="165"/>
      <c r="D24" s="164">
        <v>2</v>
      </c>
      <c r="E24" s="164"/>
      <c r="F24" s="166">
        <v>2</v>
      </c>
      <c r="G24" s="194" t="s">
        <v>299</v>
      </c>
    </row>
    <row r="25" s="53" customFormat="1" ht="15" customHeight="1">
      <c r="A25" s="163" t="s">
        <v>31</v>
      </c>
      <c r="B25" s="165" t="s">
        <v>57</v>
      </c>
      <c r="C25" s="165"/>
      <c r="D25" s="164">
        <v>2</v>
      </c>
      <c r="E25" s="164"/>
      <c r="F25" s="166">
        <v>2</v>
      </c>
      <c r="G25" s="191" t="s">
        <v>284</v>
      </c>
    </row>
    <row r="26" s="53" customFormat="1" ht="15" customHeight="1">
      <c r="A26" s="163" t="s">
        <v>32</v>
      </c>
      <c r="B26" s="165" t="s">
        <v>57</v>
      </c>
      <c r="C26" s="165"/>
      <c r="D26" s="164">
        <v>2</v>
      </c>
      <c r="E26" s="164"/>
      <c r="F26" s="166">
        <v>2</v>
      </c>
      <c r="G26" s="198" t="s">
        <v>300</v>
      </c>
    </row>
    <row r="27" s="53" customFormat="1" ht="15" customHeight="1">
      <c r="A27" s="163" t="s">
        <v>33</v>
      </c>
      <c r="B27" s="165" t="s">
        <v>57</v>
      </c>
      <c r="C27" s="172"/>
      <c r="D27" s="164">
        <v>2</v>
      </c>
      <c r="E27" s="164"/>
      <c r="F27" s="166">
        <v>2</v>
      </c>
      <c r="G27" s="198" t="s">
        <v>301</v>
      </c>
    </row>
    <row r="28">
      <c r="G28" s="199"/>
    </row>
    <row r="29">
      <c r="G29" s="199"/>
    </row>
  </sheetData>
  <autoFilter ref="A6:G27"/>
  <mergeCells count="9">
    <mergeCell ref="A1:G1"/>
    <mergeCell ref="A2:G2"/>
    <mergeCell ref="A3:A5"/>
    <mergeCell ref="C3:C5"/>
    <mergeCell ref="D3:F3"/>
    <mergeCell ref="G3:G5"/>
    <mergeCell ref="D4:D5"/>
    <mergeCell ref="E4:E5"/>
    <mergeCell ref="F4:F5"/>
  </mergeCells>
  <dataValidations count="1" disablePrompts="0">
    <dataValidation sqref="E7:E12 E14:E27" type="list" allowBlank="1" errorStyle="stop" imeMode="noControl" operator="between" showDropDown="0" showErrorMessage="1" showInputMessage="1"/>
  </dataValidations>
  <hyperlinks>
    <hyperlink r:id="rId1" ref="G7"/>
    <hyperlink r:id="rId2" ref="G8"/>
    <hyperlink r:id="rId3" ref="G10"/>
    <hyperlink r:id="rId4" ref="G11"/>
    <hyperlink r:id="rId5" ref="G12"/>
    <hyperlink r:id="rId6" ref="G14"/>
    <hyperlink r:id="rId7" ref="G15"/>
    <hyperlink r:id="rId8" ref="G16"/>
    <hyperlink r:id="rId9" ref="G17"/>
    <hyperlink r:id="rId10" ref="G18"/>
    <hyperlink r:id="rId11" ref="G19"/>
    <hyperlink r:id="rId12" ref="G20"/>
    <hyperlink r:id="rId13" ref="G21"/>
    <hyperlink r:id="rId14" ref="G22"/>
    <hyperlink r:id="rId15" ref="G23"/>
    <hyperlink r:id="rId16" ref="G24"/>
    <hyperlink r:id="rId17" ref="G25"/>
    <hyperlink r:id="rId18" ref="G26"/>
    <hyperlink r:id="rId19" ref="G27"/>
  </hyperlinks>
  <printOptions headings="0" gridLines="0"/>
  <pageMargins left="0.70866141732283472" right="0.70866141732283472" top="0.74803149606299213" bottom="0.74803149606299213" header="0.31496062992125984" footer="0.31496062992125984"/>
  <pageSetup paperSize="9" scale="68"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4B00FD-001E-4560-8CE7-0004004D006D}" type="list" allowBlank="1" errorStyle="stop" imeMode="noControl" operator="between" showDropDown="0" showErrorMessage="1" showInputMessage="1">
          <x14:formula1>
            <xm:f>#REF!</xm:f>
          </x14:formula1>
          <xm:sqref>B13</xm:sqref>
        </x14:dataValidation>
        <x14:dataValidation xr:uid="{002B006A-0097-41AE-AF85-005F004000A6}" type="list" allowBlank="1" errorStyle="stop" imeMode="noControl" operator="between" showDropDown="0" showErrorMessage="1" showInputMessage="1">
          <x14:formula1>
            <xm:f>$B$4:$B$5</xm:f>
          </x14:formula1>
          <xm:sqref>B15:B27 B6:B12</xm:sqref>
        </x14:dataValidation>
        <x14:dataValidation xr:uid="{007300D5-00DB-4678-AAE2-007100F80068}" type="list" allowBlank="1" errorStyle="stop" imeMode="noControl" operator="between" showDropDown="0" showErrorMessage="1" showInputMessage="1">
          <x14:formula1>
            <xm:f>$B$3:$B$4</xm:f>
          </x14:formula1>
          <xm:sqref>B14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1"/>
  </sheetPr>
  <sheetViews>
    <sheetView showRuler="1" zoomScale="100" workbookViewId="0">
      <selection activeCell="A1" activeCellId="0" sqref="A1:G1"/>
    </sheetView>
  </sheetViews>
  <sheetFormatPr defaultColWidth="8.85546875" defaultRowHeight="14.25"/>
  <cols>
    <col customWidth="1" min="1" max="1" style="137" width="19.42578125"/>
    <col customWidth="1" min="2" max="2" style="139" width="35.7109375"/>
    <col customWidth="1" min="3" max="3" style="137" width="51.7109375"/>
    <col customWidth="1" min="4" max="4" style="137" width="6.7109375"/>
    <col customWidth="1" min="5" max="5" style="137" width="8.140625"/>
    <col customWidth="1" min="6" max="6" style="140" width="7.28515625"/>
    <col customWidth="1" min="7" max="7" style="141" width="93.28515625"/>
    <col min="8" max="16384" style="1" width="8.85546875"/>
  </cols>
  <sheetData>
    <row r="1" s="142" customFormat="1" ht="26.25" customHeight="1">
      <c r="A1" s="143" t="s">
        <v>302</v>
      </c>
      <c r="B1" s="143"/>
      <c r="C1" s="143"/>
      <c r="D1" s="143"/>
      <c r="E1" s="143"/>
      <c r="F1" s="143"/>
      <c r="G1" s="143"/>
    </row>
    <row r="2" s="142" customFormat="1" ht="39.75" customHeight="1">
      <c r="A2" s="187" t="s">
        <v>61</v>
      </c>
      <c r="B2" s="187"/>
      <c r="C2" s="187"/>
      <c r="D2" s="187"/>
      <c r="E2" s="187"/>
      <c r="F2" s="187"/>
      <c r="G2" s="187"/>
    </row>
    <row r="3" ht="56.25" customHeight="1">
      <c r="A3" s="188" t="s">
        <v>0</v>
      </c>
      <c r="B3" s="200" t="s">
        <v>60</v>
      </c>
      <c r="C3" s="188" t="s">
        <v>258</v>
      </c>
      <c r="D3" s="189" t="s">
        <v>303</v>
      </c>
      <c r="E3" s="189"/>
      <c r="F3" s="189"/>
      <c r="G3" s="188" t="s">
        <v>289</v>
      </c>
    </row>
    <row r="4" ht="29.25" customHeight="1">
      <c r="A4" s="190"/>
      <c r="B4" s="153" t="s">
        <v>57</v>
      </c>
      <c r="C4" s="188"/>
      <c r="D4" s="188" t="s">
        <v>261</v>
      </c>
      <c r="E4" s="188" t="s">
        <v>262</v>
      </c>
      <c r="F4" s="189" t="s">
        <v>5</v>
      </c>
      <c r="G4" s="164"/>
    </row>
    <row r="5" ht="29.25" customHeight="1">
      <c r="A5" s="190"/>
      <c r="B5" s="153" t="s">
        <v>62</v>
      </c>
      <c r="C5" s="188"/>
      <c r="D5" s="188"/>
      <c r="E5" s="188"/>
      <c r="F5" s="189"/>
      <c r="G5" s="164"/>
    </row>
    <row r="6" s="1" customFormat="1" ht="21" hidden="1">
      <c r="A6" s="160" t="s">
        <v>38</v>
      </c>
      <c r="B6" s="159"/>
      <c r="C6" s="160"/>
      <c r="D6" s="160"/>
      <c r="E6" s="160"/>
      <c r="F6" s="161"/>
      <c r="G6" s="162"/>
    </row>
    <row r="7" s="52" customFormat="1" ht="15" customHeight="1">
      <c r="A7" s="163" t="s">
        <v>13</v>
      </c>
      <c r="B7" s="165" t="s">
        <v>57</v>
      </c>
      <c r="C7" s="165"/>
      <c r="D7" s="164">
        <v>2</v>
      </c>
      <c r="E7" s="164"/>
      <c r="F7" s="166">
        <v>2</v>
      </c>
      <c r="G7" s="201" t="s">
        <v>290</v>
      </c>
      <c r="H7" s="192"/>
      <c r="I7" s="202"/>
    </row>
    <row r="8" s="192" customFormat="1" ht="15" customHeight="1">
      <c r="A8" s="163" t="s">
        <v>14</v>
      </c>
      <c r="B8" s="165" t="s">
        <v>57</v>
      </c>
      <c r="C8" s="169"/>
      <c r="D8" s="164">
        <v>2</v>
      </c>
      <c r="E8" s="164"/>
      <c r="F8" s="166">
        <v>2</v>
      </c>
      <c r="G8" s="203" t="s">
        <v>291</v>
      </c>
      <c r="H8" s="168"/>
    </row>
    <row r="9" s="168" customFormat="1" ht="15" customHeight="1">
      <c r="A9" s="163" t="s">
        <v>15</v>
      </c>
      <c r="B9" s="165" t="s">
        <v>57</v>
      </c>
      <c r="C9" s="165"/>
      <c r="D9" s="164">
        <v>2</v>
      </c>
      <c r="E9" s="164"/>
      <c r="F9" s="166">
        <v>2</v>
      </c>
      <c r="G9" s="203" t="s">
        <v>292</v>
      </c>
      <c r="H9" s="192"/>
    </row>
    <row r="10" s="171" customFormat="1" ht="15" customHeight="1">
      <c r="A10" s="163" t="s">
        <v>16</v>
      </c>
      <c r="B10" s="165" t="s">
        <v>57</v>
      </c>
      <c r="C10" s="172"/>
      <c r="D10" s="164">
        <v>2</v>
      </c>
      <c r="E10" s="164"/>
      <c r="F10" s="166">
        <v>2</v>
      </c>
      <c r="G10" s="167" t="s">
        <v>268</v>
      </c>
      <c r="H10" s="171"/>
    </row>
    <row r="11" s="173" customFormat="1" ht="15" customHeight="1">
      <c r="A11" s="163" t="s">
        <v>17</v>
      </c>
      <c r="B11" s="172" t="s">
        <v>57</v>
      </c>
      <c r="C11" s="172"/>
      <c r="D11" s="164">
        <v>2</v>
      </c>
      <c r="E11" s="164"/>
      <c r="F11" s="166">
        <v>2</v>
      </c>
      <c r="G11" s="167" t="s">
        <v>293</v>
      </c>
      <c r="H11" s="171"/>
    </row>
    <row r="12" s="1" customFormat="1" ht="15" customHeight="1">
      <c r="A12" s="163" t="s">
        <v>18</v>
      </c>
      <c r="B12" s="165" t="s">
        <v>57</v>
      </c>
      <c r="C12" s="165"/>
      <c r="D12" s="164">
        <v>2</v>
      </c>
      <c r="E12" s="164"/>
      <c r="F12" s="166">
        <v>2</v>
      </c>
      <c r="G12" s="203" t="s">
        <v>294</v>
      </c>
      <c r="H12" s="53"/>
    </row>
    <row r="13" s="1" customFormat="1" ht="15" hidden="1" customHeight="1">
      <c r="A13" s="175" t="s">
        <v>19</v>
      </c>
      <c r="B13" s="176"/>
      <c r="C13" s="177"/>
      <c r="D13" s="178"/>
      <c r="E13" s="178"/>
      <c r="F13" s="178"/>
      <c r="G13" s="204"/>
    </row>
    <row r="14" s="185" customFormat="1" ht="15" customHeight="1">
      <c r="A14" s="163" t="s">
        <v>20</v>
      </c>
      <c r="B14" s="172" t="s">
        <v>57</v>
      </c>
      <c r="C14" s="165"/>
      <c r="D14" s="164">
        <v>2</v>
      </c>
      <c r="E14" s="164"/>
      <c r="F14" s="166">
        <v>2</v>
      </c>
      <c r="G14" s="203" t="s">
        <v>295</v>
      </c>
    </row>
    <row r="15" s="53" customFormat="1" ht="15" customHeight="1">
      <c r="A15" s="163" t="s">
        <v>21</v>
      </c>
      <c r="B15" s="165" t="s">
        <v>57</v>
      </c>
      <c r="C15" s="165"/>
      <c r="D15" s="164">
        <v>2</v>
      </c>
      <c r="E15" s="164"/>
      <c r="F15" s="166">
        <v>2</v>
      </c>
      <c r="G15" s="203" t="s">
        <v>272</v>
      </c>
      <c r="H15" s="197"/>
    </row>
    <row r="16" s="53" customFormat="1" ht="15" customHeight="1">
      <c r="A16" s="163" t="s">
        <v>22</v>
      </c>
      <c r="B16" s="165" t="s">
        <v>57</v>
      </c>
      <c r="C16" s="165"/>
      <c r="D16" s="164">
        <v>2</v>
      </c>
      <c r="E16" s="164"/>
      <c r="F16" s="166">
        <v>2</v>
      </c>
      <c r="G16" s="203" t="s">
        <v>274</v>
      </c>
      <c r="H16" s="197"/>
    </row>
    <row r="17" s="53" customFormat="1" ht="15" customHeight="1">
      <c r="A17" s="163" t="s">
        <v>23</v>
      </c>
      <c r="B17" s="165" t="s">
        <v>57</v>
      </c>
      <c r="C17" s="165"/>
      <c r="D17" s="164">
        <v>2</v>
      </c>
      <c r="E17" s="164"/>
      <c r="F17" s="166">
        <v>2</v>
      </c>
      <c r="G17" s="203" t="s">
        <v>275</v>
      </c>
    </row>
    <row r="18" s="53" customFormat="1" ht="15" customHeight="1">
      <c r="A18" s="163" t="s">
        <v>24</v>
      </c>
      <c r="B18" s="165" t="s">
        <v>57</v>
      </c>
      <c r="C18" s="165"/>
      <c r="D18" s="164">
        <v>2</v>
      </c>
      <c r="E18" s="164"/>
      <c r="F18" s="166">
        <v>2</v>
      </c>
      <c r="G18" s="203" t="s">
        <v>296</v>
      </c>
    </row>
    <row r="19" s="53" customFormat="1" ht="15" customHeight="1">
      <c r="A19" s="163" t="s">
        <v>25</v>
      </c>
      <c r="B19" s="165" t="s">
        <v>57</v>
      </c>
      <c r="C19" s="165"/>
      <c r="D19" s="164">
        <v>2</v>
      </c>
      <c r="E19" s="164"/>
      <c r="F19" s="166">
        <v>2</v>
      </c>
      <c r="G19" s="203" t="s">
        <v>297</v>
      </c>
    </row>
    <row r="20" s="53" customFormat="1" ht="15" customHeight="1">
      <c r="A20" s="163" t="s">
        <v>26</v>
      </c>
      <c r="B20" s="165" t="s">
        <v>57</v>
      </c>
      <c r="C20" s="165"/>
      <c r="D20" s="164">
        <v>2</v>
      </c>
      <c r="E20" s="164"/>
      <c r="F20" s="166">
        <v>2</v>
      </c>
      <c r="G20" s="203" t="s">
        <v>298</v>
      </c>
    </row>
    <row r="21" s="53" customFormat="1" ht="15" customHeight="1">
      <c r="A21" s="163" t="s">
        <v>27</v>
      </c>
      <c r="B21" s="165" t="s">
        <v>57</v>
      </c>
      <c r="C21" s="165"/>
      <c r="D21" s="164">
        <v>2</v>
      </c>
      <c r="E21" s="164"/>
      <c r="F21" s="166">
        <v>2</v>
      </c>
      <c r="G21" s="203" t="s">
        <v>279</v>
      </c>
    </row>
    <row r="22" s="53" customFormat="1" ht="15" customHeight="1">
      <c r="A22" s="163" t="s">
        <v>28</v>
      </c>
      <c r="B22" s="165" t="s">
        <v>57</v>
      </c>
      <c r="C22" s="165"/>
      <c r="D22" s="164">
        <v>2</v>
      </c>
      <c r="E22" s="164"/>
      <c r="F22" s="166">
        <v>2</v>
      </c>
      <c r="G22" s="203" t="s">
        <v>280</v>
      </c>
    </row>
    <row r="23" s="53" customFormat="1" ht="15" customHeight="1">
      <c r="A23" s="163" t="s">
        <v>29</v>
      </c>
      <c r="B23" s="165" t="s">
        <v>57</v>
      </c>
      <c r="C23" s="165" t="s">
        <v>281</v>
      </c>
      <c r="D23" s="164">
        <v>2</v>
      </c>
      <c r="E23" s="164">
        <v>0.5</v>
      </c>
      <c r="F23" s="166">
        <v>1</v>
      </c>
      <c r="G23" s="167" t="s">
        <v>282</v>
      </c>
    </row>
    <row r="24" s="185" customFormat="1" ht="15" customHeight="1">
      <c r="A24" s="163" t="s">
        <v>30</v>
      </c>
      <c r="B24" s="165" t="s">
        <v>57</v>
      </c>
      <c r="C24" s="165"/>
      <c r="D24" s="164">
        <v>2</v>
      </c>
      <c r="E24" s="164"/>
      <c r="F24" s="166">
        <v>2</v>
      </c>
      <c r="G24" s="203" t="s">
        <v>299</v>
      </c>
    </row>
    <row r="25" s="53" customFormat="1" ht="15" customHeight="1">
      <c r="A25" s="163" t="s">
        <v>31</v>
      </c>
      <c r="B25" s="165" t="s">
        <v>57</v>
      </c>
      <c r="C25" s="165"/>
      <c r="D25" s="164">
        <v>2</v>
      </c>
      <c r="E25" s="164"/>
      <c r="F25" s="166">
        <v>2</v>
      </c>
      <c r="G25" s="203" t="s">
        <v>284</v>
      </c>
    </row>
    <row r="26" s="53" customFormat="1" ht="15" customHeight="1">
      <c r="A26" s="163" t="s">
        <v>32</v>
      </c>
      <c r="B26" s="165" t="s">
        <v>57</v>
      </c>
      <c r="C26" s="165"/>
      <c r="D26" s="164">
        <v>2</v>
      </c>
      <c r="E26" s="164"/>
      <c r="F26" s="166">
        <v>2</v>
      </c>
      <c r="G26" s="203" t="s">
        <v>300</v>
      </c>
    </row>
    <row r="27" s="53" customFormat="1" ht="15" customHeight="1">
      <c r="A27" s="163" t="s">
        <v>33</v>
      </c>
      <c r="B27" s="165" t="s">
        <v>57</v>
      </c>
      <c r="C27" s="172"/>
      <c r="D27" s="164">
        <v>2</v>
      </c>
      <c r="E27" s="164"/>
      <c r="F27" s="166">
        <v>2</v>
      </c>
      <c r="G27" s="167" t="s">
        <v>301</v>
      </c>
    </row>
    <row r="28">
      <c r="G28" s="205"/>
    </row>
    <row r="29">
      <c r="G29" s="141"/>
    </row>
  </sheetData>
  <autoFilter ref="A6:G27"/>
  <mergeCells count="9">
    <mergeCell ref="A1:G1"/>
    <mergeCell ref="A2:G2"/>
    <mergeCell ref="A3:A5"/>
    <mergeCell ref="C3:C5"/>
    <mergeCell ref="D3:F3"/>
    <mergeCell ref="G3:G5"/>
    <mergeCell ref="D4:D5"/>
    <mergeCell ref="E4:E5"/>
    <mergeCell ref="F4:F5"/>
  </mergeCells>
  <dataValidations count="1" disablePrompts="0">
    <dataValidation sqref="E7:E12 E14:E27" type="list" allowBlank="1" errorStyle="stop" imeMode="noControl" operator="between" showDropDown="0" showErrorMessage="1" showInputMessage="1"/>
  </dataValidations>
  <hyperlinks>
    <hyperlink r:id="rId1" ref="G7"/>
    <hyperlink r:id="rId2" ref="G8"/>
    <hyperlink r:id="rId3" ref="G10"/>
    <hyperlink r:id="rId4" ref="G11"/>
    <hyperlink r:id="rId5" ref="G15"/>
    <hyperlink r:id="rId6" ref="G16"/>
    <hyperlink r:id="rId7" ref="G17"/>
    <hyperlink r:id="rId8" ref="G18"/>
    <hyperlink r:id="rId9" ref="G19"/>
    <hyperlink r:id="rId10" ref="G20"/>
    <hyperlink r:id="rId11" ref="G21"/>
    <hyperlink r:id="rId12" ref="G22"/>
    <hyperlink r:id="rId13" ref="G23"/>
    <hyperlink r:id="rId14" ref="G24"/>
    <hyperlink r:id="rId15" ref="G25"/>
    <hyperlink r:id="rId16" ref="G26"/>
    <hyperlink r:id="rId17" ref="G27"/>
  </hyperlinks>
  <printOptions headings="0" gridLines="0"/>
  <pageMargins left="0.70866141732283472" right="0.70866141732283472" top="0.74803149606299213" bottom="0.74803149606299213" header="0.31496062992125984" footer="0.31496062992125984"/>
  <pageSetup paperSize="9" scale="68"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3" disablePrompts="0">
        <x14:dataValidation xr:uid="{00680043-0023-4EFB-A094-0069007300B7}" type="list" allowBlank="1" errorStyle="stop" imeMode="noControl" operator="between" showDropDown="0" showErrorMessage="1" showInputMessage="1">
          <x14:formula1>
            <xm:f>$B$4:$B$5</xm:f>
          </x14:formula1>
          <xm:sqref>B12 B15:B27 B6:B10</xm:sqref>
        </x14:dataValidation>
        <x14:dataValidation xr:uid="{000C001C-00B1-4366-8B22-00B400470071}" type="list" allowBlank="1" errorStyle="stop" imeMode="noControl" operator="between" showDropDown="0" showErrorMessage="1" showInputMessage="1">
          <x14:formula1>
            <xm:f>#REF!</xm:f>
          </x14:formula1>
          <xm:sqref>B13</xm:sqref>
        </x14:dataValidation>
        <x14:dataValidation xr:uid="{007B00CB-00D7-4813-9C5B-006D007B00F1}" type="list" allowBlank="1" errorStyle="stop" imeMode="noControl" operator="between" showDropDown="0" showErrorMessage="1" showInputMessage="1">
          <x14:formula1>
            <xm:f>$B$3:$B$4</xm:f>
          </x14:formula1>
          <xm:sqref>B11 B14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1"/>
  </sheetPr>
  <sheetViews>
    <sheetView showRuler="1" zoomScale="100" workbookViewId="0">
      <selection activeCell="C11" activeCellId="0" sqref="C11"/>
    </sheetView>
  </sheetViews>
  <sheetFormatPr defaultColWidth="8.85546875" defaultRowHeight="14.25"/>
  <cols>
    <col customWidth="1" min="1" max="1" style="137" width="19.42578125"/>
    <col customWidth="1" min="2" max="2" style="139" width="54.7109375"/>
    <col customWidth="1" min="3" max="3" style="137" width="100"/>
    <col customWidth="1" min="4" max="4" style="137" width="10.5703125"/>
    <col customWidth="1" min="5" max="5" style="1" width="6.85546875"/>
    <col customWidth="1" min="6" max="6" style="1" width="15.140625"/>
    <col min="7" max="16384" style="1" width="8.85546875"/>
  </cols>
  <sheetData>
    <row r="1" s="142" customFormat="1" ht="31.5" customHeight="1">
      <c r="A1" s="143" t="s">
        <v>304</v>
      </c>
      <c r="B1" s="143"/>
      <c r="C1" s="143"/>
      <c r="D1" s="143"/>
    </row>
    <row r="2" ht="70.5" customHeight="1">
      <c r="A2" s="188" t="s">
        <v>0</v>
      </c>
      <c r="B2" s="189" t="s">
        <v>67</v>
      </c>
      <c r="C2" s="188" t="s">
        <v>305</v>
      </c>
      <c r="D2" s="150" t="s">
        <v>306</v>
      </c>
    </row>
    <row r="3" ht="15.75" customHeight="1">
      <c r="A3" s="190"/>
      <c r="B3" s="206">
        <v>1</v>
      </c>
      <c r="C3" s="188"/>
      <c r="D3" s="207" t="s">
        <v>261</v>
      </c>
    </row>
    <row r="4" ht="15.75" customHeight="1">
      <c r="A4" s="190"/>
      <c r="B4" s="153" t="s">
        <v>68</v>
      </c>
      <c r="C4" s="188"/>
      <c r="D4" s="208"/>
    </row>
    <row r="5" ht="15.75" customHeight="1">
      <c r="A5" s="190"/>
      <c r="B5" s="153" t="s">
        <v>69</v>
      </c>
      <c r="C5" s="188"/>
      <c r="D5" s="208"/>
    </row>
    <row r="6" ht="15.75" customHeight="1">
      <c r="A6" s="190"/>
      <c r="B6" s="153" t="s">
        <v>70</v>
      </c>
      <c r="C6" s="188"/>
      <c r="D6" s="209"/>
    </row>
    <row r="7" s="1" customFormat="1" ht="21" hidden="1">
      <c r="A7" s="160" t="s">
        <v>38</v>
      </c>
      <c r="B7" s="159"/>
      <c r="C7" s="160"/>
      <c r="D7" s="158"/>
    </row>
    <row r="8" s="52" customFormat="1" ht="15" customHeight="1">
      <c r="A8" s="210" t="s">
        <v>13</v>
      </c>
      <c r="B8" s="211">
        <v>1</v>
      </c>
      <c r="C8" s="212"/>
      <c r="D8" s="213">
        <v>4</v>
      </c>
    </row>
    <row r="9" s="1" customFormat="1" ht="15" customHeight="1">
      <c r="A9" s="210" t="s">
        <v>14</v>
      </c>
      <c r="B9" s="211" t="s">
        <v>68</v>
      </c>
      <c r="C9" s="212" t="s">
        <v>307</v>
      </c>
      <c r="D9" s="213">
        <v>2</v>
      </c>
      <c r="F9" s="180"/>
    </row>
    <row r="10" s="168" customFormat="1" ht="15" customHeight="1">
      <c r="A10" s="210" t="s">
        <v>15</v>
      </c>
      <c r="B10" s="211">
        <v>1</v>
      </c>
      <c r="C10" s="214"/>
      <c r="D10" s="213">
        <v>4</v>
      </c>
      <c r="F10" s="180"/>
    </row>
    <row r="11" s="52" customFormat="1" ht="15" customHeight="1">
      <c r="A11" s="210" t="s">
        <v>16</v>
      </c>
      <c r="B11" s="211">
        <v>1</v>
      </c>
      <c r="C11" s="212" t="s">
        <v>308</v>
      </c>
      <c r="D11" s="213">
        <v>4</v>
      </c>
      <c r="F11" s="180"/>
    </row>
    <row r="12" s="173" customFormat="1" ht="15" customHeight="1">
      <c r="A12" s="210" t="s">
        <v>17</v>
      </c>
      <c r="B12" s="211">
        <v>1</v>
      </c>
      <c r="C12" s="212"/>
      <c r="D12" s="213">
        <v>4</v>
      </c>
      <c r="F12" s="180"/>
    </row>
    <row r="13" s="1" customFormat="1" ht="15" customHeight="1">
      <c r="A13" s="210" t="s">
        <v>18</v>
      </c>
      <c r="B13" s="211">
        <v>1</v>
      </c>
      <c r="C13" s="212"/>
      <c r="D13" s="213">
        <v>4</v>
      </c>
      <c r="F13" s="180"/>
    </row>
    <row r="14" s="1" customFormat="1" ht="15" hidden="1" customHeight="1">
      <c r="A14" s="215" t="s">
        <v>19</v>
      </c>
      <c r="B14" s="216"/>
      <c r="C14" s="215"/>
      <c r="D14" s="217"/>
      <c r="F14" s="180"/>
    </row>
    <row r="15" s="52" customFormat="1" ht="15" customHeight="1">
      <c r="A15" s="210" t="s">
        <v>20</v>
      </c>
      <c r="B15" s="211">
        <v>1</v>
      </c>
      <c r="C15" s="218"/>
      <c r="D15" s="213">
        <v>4</v>
      </c>
      <c r="F15" s="180"/>
    </row>
    <row r="16" ht="15" customHeight="1">
      <c r="A16" s="210" t="s">
        <v>21</v>
      </c>
      <c r="B16" s="211" t="s">
        <v>69</v>
      </c>
      <c r="C16" s="218" t="s">
        <v>309</v>
      </c>
      <c r="D16" s="213">
        <v>1</v>
      </c>
      <c r="F16" s="180"/>
    </row>
    <row r="17" ht="15" customHeight="1">
      <c r="A17" s="210" t="s">
        <v>22</v>
      </c>
      <c r="B17" s="211">
        <v>1</v>
      </c>
      <c r="C17" s="218"/>
      <c r="D17" s="213">
        <v>4</v>
      </c>
      <c r="F17" s="180"/>
    </row>
    <row r="18" ht="15" customHeight="1">
      <c r="A18" s="210" t="s">
        <v>23</v>
      </c>
      <c r="B18" s="211">
        <v>1</v>
      </c>
      <c r="C18" s="218"/>
      <c r="D18" s="213">
        <v>4</v>
      </c>
      <c r="F18" s="180"/>
    </row>
    <row r="19" ht="15" customHeight="1">
      <c r="A19" s="210" t="s">
        <v>24</v>
      </c>
      <c r="B19" s="211">
        <v>1</v>
      </c>
      <c r="C19" s="218"/>
      <c r="D19" s="213">
        <v>4</v>
      </c>
      <c r="F19" s="180"/>
    </row>
    <row r="20">
      <c r="A20" s="210" t="s">
        <v>25</v>
      </c>
      <c r="B20" s="211">
        <v>1</v>
      </c>
      <c r="C20" s="219"/>
      <c r="D20" s="213">
        <v>4</v>
      </c>
      <c r="F20" s="180"/>
    </row>
    <row r="21" ht="15" customHeight="1">
      <c r="A21" s="210" t="s">
        <v>26</v>
      </c>
      <c r="B21" s="211">
        <v>1</v>
      </c>
      <c r="C21" s="218"/>
      <c r="D21" s="213">
        <v>4</v>
      </c>
      <c r="F21" s="180"/>
    </row>
    <row r="22" ht="15" customHeight="1">
      <c r="A22" s="210" t="s">
        <v>27</v>
      </c>
      <c r="B22" s="211">
        <v>1</v>
      </c>
      <c r="C22" s="218"/>
      <c r="D22" s="213">
        <v>4</v>
      </c>
      <c r="F22" s="180"/>
    </row>
    <row r="23" ht="15" customHeight="1">
      <c r="A23" s="210" t="s">
        <v>28</v>
      </c>
      <c r="B23" s="211">
        <v>1</v>
      </c>
      <c r="C23" s="218"/>
      <c r="D23" s="213">
        <v>4</v>
      </c>
      <c r="F23" s="180"/>
    </row>
    <row r="24" ht="15" customHeight="1">
      <c r="A24" s="210" t="s">
        <v>29</v>
      </c>
      <c r="B24" s="211">
        <v>1</v>
      </c>
      <c r="C24" s="220"/>
      <c r="D24" s="213">
        <v>4</v>
      </c>
      <c r="F24" s="180"/>
    </row>
    <row r="25" s="52" customFormat="1">
      <c r="A25" s="210" t="s">
        <v>30</v>
      </c>
      <c r="B25" s="211" t="s">
        <v>70</v>
      </c>
      <c r="C25" s="218" t="s">
        <v>310</v>
      </c>
      <c r="D25" s="213">
        <v>0</v>
      </c>
      <c r="F25" s="180"/>
    </row>
    <row r="26" ht="15" customHeight="1">
      <c r="A26" s="210" t="s">
        <v>31</v>
      </c>
      <c r="B26" s="211">
        <v>1</v>
      </c>
      <c r="C26" s="218"/>
      <c r="D26" s="213">
        <v>4</v>
      </c>
      <c r="F26" s="180"/>
    </row>
    <row r="27" ht="15" customHeight="1">
      <c r="A27" s="210" t="s">
        <v>32</v>
      </c>
      <c r="B27" s="211">
        <v>1</v>
      </c>
      <c r="C27" s="218"/>
      <c r="D27" s="213">
        <v>4</v>
      </c>
      <c r="F27" s="180"/>
    </row>
    <row r="28" ht="15" customHeight="1">
      <c r="A28" s="210" t="s">
        <v>33</v>
      </c>
      <c r="B28" s="211">
        <v>1</v>
      </c>
      <c r="C28" s="220"/>
      <c r="D28" s="213">
        <v>4</v>
      </c>
      <c r="F28" s="180"/>
    </row>
    <row r="29">
      <c r="F29" s="180"/>
    </row>
    <row r="30">
      <c r="F30" s="180"/>
    </row>
    <row r="31">
      <c r="C31" s="221"/>
      <c r="F31" s="180"/>
    </row>
    <row r="32">
      <c r="C32" s="221"/>
      <c r="F32" s="180"/>
    </row>
    <row r="33">
      <c r="C33" s="221"/>
      <c r="F33" s="180"/>
    </row>
    <row r="34">
      <c r="C34" s="221"/>
      <c r="F34" s="180"/>
    </row>
    <row r="35">
      <c r="C35" s="221"/>
      <c r="F35" s="180"/>
    </row>
    <row r="36">
      <c r="C36" s="221"/>
      <c r="F36" s="180"/>
    </row>
    <row r="37">
      <c r="C37" s="221"/>
      <c r="F37" s="180"/>
    </row>
    <row r="38">
      <c r="C38" s="221"/>
      <c r="F38" s="180"/>
    </row>
    <row r="39">
      <c r="C39" s="221"/>
    </row>
    <row r="40">
      <c r="C40" s="221"/>
    </row>
    <row r="41">
      <c r="C41" s="221"/>
    </row>
    <row r="42">
      <c r="C42" s="221"/>
    </row>
    <row r="43">
      <c r="C43" s="221"/>
    </row>
    <row r="44">
      <c r="C44" s="221"/>
    </row>
    <row r="45">
      <c r="C45" s="221"/>
    </row>
    <row r="46">
      <c r="C46" s="221"/>
    </row>
    <row r="47">
      <c r="C47" s="221"/>
    </row>
    <row r="48">
      <c r="C48" s="221"/>
    </row>
    <row r="49">
      <c r="C49" s="221"/>
    </row>
    <row r="50">
      <c r="C50" s="221"/>
    </row>
  </sheetData>
  <autoFilter ref="A7:D28"/>
  <mergeCells count="4">
    <mergeCell ref="A1:D1"/>
    <mergeCell ref="A2:A6"/>
    <mergeCell ref="C2:C6"/>
    <mergeCell ref="D3:D6"/>
  </mergeCells>
  <printOptions headings="0" gridLines="0"/>
  <pageMargins left="0.70866141732283472" right="0.70866141732283472" top="0.74803149606299213" bottom="0.74803149606299213" header="0.31496062992125984" footer="0.31496062992125984"/>
  <pageSetup paperSize="9" scale="68"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2" disablePrompts="0">
        <x14:dataValidation xr:uid="{00CE00BB-002B-4017-8FBC-0056003C00CF}" type="list" allowBlank="1" errorStyle="stop" imeMode="noControl" operator="between" showDropDown="0" showErrorMessage="1" showInputMessage="1">
          <x14:formula1>
            <xm:f>#REF!</xm:f>
          </x14:formula1>
          <xm:sqref>B14</xm:sqref>
        </x14:dataValidation>
        <x14:dataValidation xr:uid="{00B90002-000B-4048-A8B8-00C80025009E}" type="list" allowBlank="1" errorStyle="stop" imeMode="noControl" operator="between" showDropDown="0" showErrorMessage="1" showInputMessage="1">
          <x14:formula1>
            <xm:f>$B$3:$B$6</xm:f>
          </x14:formula1>
          <xm:sqref>B15:B28 B7:B13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1"/>
  </sheetPr>
  <sheetViews>
    <sheetView showRuler="1" zoomScale="100" workbookViewId="0">
      <selection activeCell="C15" activeCellId="0" sqref="C15"/>
    </sheetView>
  </sheetViews>
  <sheetFormatPr defaultColWidth="8.85546875" defaultRowHeight="14.25"/>
  <cols>
    <col customWidth="1" min="1" max="1" style="137" width="19.42578125"/>
    <col customWidth="1" min="2" max="2" style="139" width="56.140625"/>
    <col customWidth="1" min="3" max="3" style="137" width="99"/>
    <col customWidth="1" min="4" max="4" style="137" width="10.28515625"/>
    <col customWidth="1" min="5" max="5" style="1" width="6.85546875"/>
    <col customWidth="1" min="6" max="6" style="1" width="18.42578125"/>
    <col min="7" max="16384" style="1" width="8.85546875"/>
  </cols>
  <sheetData>
    <row r="1" s="142" customFormat="1" ht="31.5" customHeight="1">
      <c r="A1" s="222" t="s">
        <v>311</v>
      </c>
      <c r="B1" s="222"/>
      <c r="C1" s="222"/>
      <c r="D1" s="222"/>
    </row>
    <row r="2" ht="70.5" customHeight="1">
      <c r="A2" s="188" t="s">
        <v>0</v>
      </c>
      <c r="B2" s="189" t="s">
        <v>72</v>
      </c>
      <c r="C2" s="188" t="s">
        <v>305</v>
      </c>
      <c r="D2" s="189" t="s">
        <v>312</v>
      </c>
    </row>
    <row r="3" ht="15.75" customHeight="1">
      <c r="A3" s="190"/>
      <c r="B3" s="206">
        <v>1</v>
      </c>
      <c r="C3" s="188"/>
      <c r="D3" s="188" t="s">
        <v>261</v>
      </c>
    </row>
    <row r="4" ht="15.75" customHeight="1">
      <c r="A4" s="190"/>
      <c r="B4" s="153" t="s">
        <v>68</v>
      </c>
      <c r="C4" s="188"/>
      <c r="D4" s="188"/>
    </row>
    <row r="5" ht="15.75" customHeight="1">
      <c r="A5" s="190"/>
      <c r="B5" s="153" t="s">
        <v>69</v>
      </c>
      <c r="C5" s="188"/>
      <c r="D5" s="188"/>
    </row>
    <row r="6" ht="15.75" customHeight="1">
      <c r="A6" s="190"/>
      <c r="B6" s="153" t="s">
        <v>70</v>
      </c>
      <c r="C6" s="188"/>
      <c r="D6" s="188"/>
    </row>
    <row r="7" s="1" customFormat="1" ht="15" hidden="1" customHeight="1">
      <c r="A7" s="160" t="s">
        <v>12</v>
      </c>
      <c r="B7" s="159"/>
      <c r="C7" s="160"/>
      <c r="D7" s="160"/>
    </row>
    <row r="8" s="52" customFormat="1" ht="15" customHeight="1">
      <c r="A8" s="210" t="s">
        <v>13</v>
      </c>
      <c r="B8" s="211">
        <v>1</v>
      </c>
      <c r="C8" s="218"/>
      <c r="D8" s="223">
        <v>4</v>
      </c>
    </row>
    <row r="9" s="1" customFormat="1" ht="15" customHeight="1">
      <c r="A9" s="210" t="s">
        <v>14</v>
      </c>
      <c r="B9" s="211">
        <v>1</v>
      </c>
      <c r="C9" s="218"/>
      <c r="D9" s="223">
        <v>4</v>
      </c>
      <c r="F9" s="1"/>
    </row>
    <row r="10" s="168" customFormat="1" ht="15" customHeight="1">
      <c r="A10" s="210" t="s">
        <v>15</v>
      </c>
      <c r="B10" s="211">
        <v>1</v>
      </c>
      <c r="C10" s="212"/>
      <c r="D10" s="223">
        <v>4</v>
      </c>
      <c r="F10" s="168"/>
    </row>
    <row r="11" s="52" customFormat="1" ht="15" customHeight="1">
      <c r="A11" s="210" t="s">
        <v>16</v>
      </c>
      <c r="B11" s="211">
        <v>1</v>
      </c>
      <c r="C11" s="212" t="s">
        <v>308</v>
      </c>
      <c r="D11" s="223">
        <v>4</v>
      </c>
      <c r="F11" s="52"/>
    </row>
    <row r="12" s="173" customFormat="1" ht="15" customHeight="1">
      <c r="A12" s="210" t="s">
        <v>17</v>
      </c>
      <c r="B12" s="211">
        <v>1</v>
      </c>
      <c r="C12" s="224"/>
      <c r="D12" s="223">
        <v>4</v>
      </c>
      <c r="F12" s="180"/>
    </row>
    <row r="13" s="1" customFormat="1" ht="15" customHeight="1">
      <c r="A13" s="210" t="s">
        <v>18</v>
      </c>
      <c r="B13" s="211">
        <v>1</v>
      </c>
      <c r="C13" s="218"/>
      <c r="D13" s="223">
        <v>4</v>
      </c>
      <c r="F13" s="180"/>
    </row>
    <row r="14" s="1" customFormat="1" ht="15" hidden="1" customHeight="1">
      <c r="A14" s="215" t="s">
        <v>19</v>
      </c>
      <c r="B14" s="216"/>
      <c r="C14" s="215"/>
      <c r="D14" s="215"/>
      <c r="F14" s="180"/>
    </row>
    <row r="15" s="52" customFormat="1" ht="15" customHeight="1">
      <c r="A15" s="210" t="s">
        <v>20</v>
      </c>
      <c r="B15" s="211">
        <v>1</v>
      </c>
      <c r="C15" s="218"/>
      <c r="D15" s="223">
        <v>4</v>
      </c>
      <c r="F15" s="180"/>
    </row>
    <row r="16" ht="15" customHeight="1">
      <c r="A16" s="210" t="s">
        <v>21</v>
      </c>
      <c r="B16" s="211" t="s">
        <v>69</v>
      </c>
      <c r="C16" s="218" t="s">
        <v>309</v>
      </c>
      <c r="D16" s="223">
        <v>1</v>
      </c>
      <c r="F16" s="1"/>
    </row>
    <row r="17" ht="15" customHeight="1">
      <c r="A17" s="210" t="s">
        <v>22</v>
      </c>
      <c r="B17" s="211">
        <v>1</v>
      </c>
      <c r="C17" s="218"/>
      <c r="D17" s="223">
        <v>4</v>
      </c>
      <c r="F17" s="1"/>
    </row>
    <row r="18" ht="15" customHeight="1">
      <c r="A18" s="210" t="s">
        <v>23</v>
      </c>
      <c r="B18" s="211">
        <v>1</v>
      </c>
      <c r="C18" s="225"/>
      <c r="D18" s="223">
        <v>4</v>
      </c>
      <c r="F18" s="226"/>
    </row>
    <row r="19" ht="15" customHeight="1">
      <c r="A19" s="210" t="s">
        <v>24</v>
      </c>
      <c r="B19" s="211">
        <v>1</v>
      </c>
      <c r="C19" s="212"/>
      <c r="D19" s="223">
        <v>4</v>
      </c>
      <c r="F19" s="180"/>
    </row>
    <row r="20">
      <c r="A20" s="210" t="s">
        <v>25</v>
      </c>
      <c r="B20" s="211">
        <v>1</v>
      </c>
      <c r="C20" s="219"/>
      <c r="D20" s="223">
        <v>4</v>
      </c>
      <c r="F20" s="180"/>
    </row>
    <row r="21" ht="15" customHeight="1">
      <c r="A21" s="210" t="s">
        <v>26</v>
      </c>
      <c r="B21" s="211">
        <v>1</v>
      </c>
      <c r="C21" s="218"/>
      <c r="D21" s="223">
        <v>4</v>
      </c>
      <c r="F21" s="180"/>
    </row>
    <row r="22" ht="15" customHeight="1">
      <c r="A22" s="210" t="s">
        <v>27</v>
      </c>
      <c r="B22" s="211">
        <v>1</v>
      </c>
      <c r="C22" s="218"/>
      <c r="D22" s="223">
        <v>4</v>
      </c>
      <c r="F22" s="180"/>
    </row>
    <row r="23" ht="15" customHeight="1">
      <c r="A23" s="210" t="s">
        <v>28</v>
      </c>
      <c r="B23" s="211">
        <v>1</v>
      </c>
      <c r="C23" s="218"/>
      <c r="D23" s="223">
        <v>4</v>
      </c>
      <c r="F23" s="180"/>
    </row>
    <row r="24" ht="15" customHeight="1">
      <c r="A24" s="210" t="s">
        <v>29</v>
      </c>
      <c r="B24" s="211">
        <v>1</v>
      </c>
      <c r="C24" s="220"/>
      <c r="D24" s="223">
        <v>4</v>
      </c>
      <c r="F24" s="180"/>
    </row>
    <row r="25" s="52" customFormat="1" ht="15" customHeight="1">
      <c r="A25" s="210" t="s">
        <v>30</v>
      </c>
      <c r="B25" s="211">
        <v>1</v>
      </c>
      <c r="C25" s="218"/>
      <c r="D25" s="223">
        <v>4</v>
      </c>
      <c r="F25" s="52"/>
    </row>
    <row r="26" ht="15" customHeight="1">
      <c r="A26" s="210" t="s">
        <v>31</v>
      </c>
      <c r="B26" s="211">
        <v>1</v>
      </c>
      <c r="C26" s="218"/>
      <c r="D26" s="223">
        <v>4</v>
      </c>
      <c r="F26" s="1"/>
    </row>
    <row r="27" ht="15" customHeight="1">
      <c r="A27" s="210" t="s">
        <v>32</v>
      </c>
      <c r="B27" s="211">
        <v>1</v>
      </c>
      <c r="C27" s="218"/>
      <c r="D27" s="223">
        <v>4</v>
      </c>
      <c r="F27" s="1"/>
    </row>
    <row r="28" ht="15" customHeight="1">
      <c r="A28" s="210" t="s">
        <v>33</v>
      </c>
      <c r="B28" s="211">
        <v>1</v>
      </c>
      <c r="C28" s="220"/>
      <c r="D28" s="223">
        <v>4</v>
      </c>
    </row>
    <row r="33">
      <c r="C33" s="221"/>
    </row>
    <row r="34">
      <c r="C34" s="221"/>
    </row>
    <row r="35">
      <c r="C35" s="221"/>
    </row>
    <row r="36">
      <c r="C36" s="221"/>
    </row>
    <row r="37">
      <c r="C37" s="221"/>
    </row>
    <row r="38">
      <c r="C38" s="221"/>
    </row>
    <row r="39">
      <c r="C39" s="221"/>
    </row>
    <row r="40">
      <c r="C40" s="221"/>
    </row>
    <row r="41">
      <c r="C41" s="221"/>
    </row>
    <row r="42">
      <c r="C42" s="221"/>
    </row>
    <row r="43">
      <c r="C43" s="221"/>
    </row>
    <row r="44">
      <c r="C44" s="221"/>
    </row>
    <row r="45">
      <c r="C45" s="221"/>
    </row>
    <row r="46">
      <c r="C46" s="221"/>
    </row>
    <row r="47">
      <c r="C47" s="221"/>
    </row>
    <row r="48">
      <c r="C48" s="221"/>
    </row>
    <row r="49">
      <c r="C49" s="221"/>
    </row>
    <row r="50">
      <c r="C50" s="221"/>
    </row>
    <row r="51">
      <c r="C51" s="221"/>
    </row>
    <row r="52">
      <c r="C52" s="221"/>
    </row>
  </sheetData>
  <autoFilter ref="A7:D28"/>
  <mergeCells count="4">
    <mergeCell ref="A1:D1"/>
    <mergeCell ref="A2:A6"/>
    <mergeCell ref="C2:C6"/>
    <mergeCell ref="D3:D6"/>
  </mergeCells>
  <printOptions headings="0" gridLines="0"/>
  <pageMargins left="0.70866141732283472" right="0.70866141732283472" top="0.74803149606299213" bottom="0.74803149606299213" header="0.31496062992125984" footer="0.31496062992125984"/>
  <pageSetup paperSize="9" scale="68"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2" disablePrompts="0">
        <x14:dataValidation xr:uid="{005800C5-00A7-4F67-86C2-008B00B60052}" type="list" allowBlank="1" errorStyle="stop" imeMode="noControl" operator="between" showDropDown="0" showErrorMessage="1" showInputMessage="1">
          <x14:formula1>
            <xm:f>$B$3:$B$6</xm:f>
          </x14:formula1>
          <xm:sqref>B15:B28 B7:B13</xm:sqref>
        </x14:dataValidation>
        <x14:dataValidation xr:uid="{00D900B1-00C3-4709-9D3E-00F800320023}" type="list" allowBlank="1" errorStyle="stop" imeMode="noControl" operator="between" showDropDown="0" showErrorMessage="1" showInputMessage="1">
          <x14:formula1>
            <xm:f>#REF!</xm:f>
          </x14:formula1>
          <xm:sqref>B14:C14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7" tint="0.39997558519241921"/>
    <outlinePr applyStyles="0" summaryBelow="1" summaryRight="1" showOutlineSymbols="1"/>
    <pageSetUpPr autoPageBreaks="1" fitToPage="1"/>
  </sheetPr>
  <sheetViews>
    <sheetView showRuler="1" zoomScale="100" workbookViewId="0">
      <selection activeCell="A11" activeCellId="0" sqref="A11"/>
    </sheetView>
  </sheetViews>
  <sheetFormatPr defaultColWidth="8.85546875" defaultRowHeight="14.25"/>
  <cols>
    <col customWidth="1" min="1" max="1" style="137" width="19.42578125"/>
    <col customWidth="1" min="2" max="2" style="139" width="56.140625"/>
    <col customWidth="1" min="3" max="3" style="137" width="104.7109375"/>
    <col customWidth="1" min="4" max="4" style="137" width="10"/>
    <col customWidth="1" min="5" max="5" style="1" width="6.85546875"/>
    <col customWidth="1" min="6" max="6" style="1" width="16.28515625"/>
    <col min="7" max="16384" style="1" width="8.85546875"/>
  </cols>
  <sheetData>
    <row r="1" s="142" customFormat="1" ht="31.5" customHeight="1">
      <c r="A1" s="222" t="s">
        <v>313</v>
      </c>
      <c r="B1" s="222"/>
      <c r="C1" s="222"/>
      <c r="D1" s="222"/>
    </row>
    <row r="2" ht="63.75" customHeight="1">
      <c r="A2" s="188" t="s">
        <v>0</v>
      </c>
      <c r="B2" s="147" t="s">
        <v>74</v>
      </c>
      <c r="C2" s="188" t="s">
        <v>305</v>
      </c>
      <c r="D2" s="189" t="s">
        <v>312</v>
      </c>
    </row>
    <row r="3" ht="15.75" customHeight="1">
      <c r="A3" s="190"/>
      <c r="B3" s="206">
        <v>1</v>
      </c>
      <c r="C3" s="188"/>
      <c r="D3" s="145" t="s">
        <v>261</v>
      </c>
    </row>
    <row r="4" ht="15.75" customHeight="1">
      <c r="A4" s="190"/>
      <c r="B4" s="153" t="s">
        <v>68</v>
      </c>
      <c r="C4" s="188"/>
      <c r="D4" s="151"/>
    </row>
    <row r="5" ht="15.75" customHeight="1">
      <c r="A5" s="190"/>
      <c r="B5" s="153" t="s">
        <v>69</v>
      </c>
      <c r="C5" s="188"/>
      <c r="D5" s="151"/>
    </row>
    <row r="6" ht="15.75" customHeight="1">
      <c r="A6" s="190"/>
      <c r="B6" s="153" t="s">
        <v>70</v>
      </c>
      <c r="C6" s="188"/>
      <c r="D6" s="154"/>
    </row>
    <row r="7" s="1" customFormat="1" ht="21" hidden="1">
      <c r="A7" s="160" t="s">
        <v>38</v>
      </c>
      <c r="B7" s="159"/>
      <c r="C7" s="160"/>
      <c r="D7" s="160"/>
    </row>
    <row r="8" s="52" customFormat="1" ht="15" customHeight="1">
      <c r="A8" s="210" t="s">
        <v>13</v>
      </c>
      <c r="B8" s="211">
        <v>1</v>
      </c>
      <c r="C8" s="218"/>
      <c r="D8" s="223">
        <v>4</v>
      </c>
    </row>
    <row r="9" s="1" customFormat="1" ht="15" customHeight="1">
      <c r="A9" s="210" t="s">
        <v>14</v>
      </c>
      <c r="B9" s="211">
        <v>1</v>
      </c>
      <c r="C9" s="218"/>
      <c r="D9" s="223">
        <v>4</v>
      </c>
    </row>
    <row r="10" s="168" customFormat="1" ht="15" customHeight="1">
      <c r="A10" s="210" t="s">
        <v>15</v>
      </c>
      <c r="B10" s="211">
        <v>1</v>
      </c>
      <c r="C10" s="218"/>
      <c r="D10" s="223">
        <v>4</v>
      </c>
    </row>
    <row r="11" s="52" customFormat="1" ht="15" customHeight="1">
      <c r="A11" s="210" t="s">
        <v>16</v>
      </c>
      <c r="B11" s="211">
        <v>1</v>
      </c>
      <c r="C11" s="220"/>
      <c r="D11" s="223">
        <v>4</v>
      </c>
    </row>
    <row r="12" s="173" customFormat="1" ht="15" customHeight="1">
      <c r="A12" s="210" t="s">
        <v>17</v>
      </c>
      <c r="B12" s="211">
        <v>1</v>
      </c>
      <c r="C12" s="220"/>
      <c r="D12" s="223">
        <v>4</v>
      </c>
    </row>
    <row r="13" s="1" customFormat="1" ht="15" customHeight="1">
      <c r="A13" s="210" t="s">
        <v>18</v>
      </c>
      <c r="B13" s="211">
        <v>1</v>
      </c>
      <c r="C13" s="218"/>
      <c r="D13" s="223">
        <v>4</v>
      </c>
    </row>
    <row r="14" s="1" customFormat="1" ht="15" hidden="1" customHeight="1">
      <c r="A14" s="215" t="s">
        <v>19</v>
      </c>
      <c r="B14" s="216"/>
      <c r="C14" s="215"/>
      <c r="D14" s="215"/>
    </row>
    <row r="15" s="52" customFormat="1" ht="15" customHeight="1">
      <c r="A15" s="210" t="s">
        <v>20</v>
      </c>
      <c r="B15" s="211">
        <v>1</v>
      </c>
      <c r="C15" s="218"/>
      <c r="D15" s="223">
        <v>4</v>
      </c>
    </row>
    <row r="16" ht="15" customHeight="1">
      <c r="A16" s="210" t="s">
        <v>21</v>
      </c>
      <c r="B16" s="211">
        <v>1</v>
      </c>
      <c r="C16" s="218"/>
      <c r="D16" s="223">
        <v>4</v>
      </c>
    </row>
    <row r="17" ht="15" customHeight="1">
      <c r="A17" s="210" t="s">
        <v>22</v>
      </c>
      <c r="B17" s="211">
        <v>1</v>
      </c>
      <c r="C17" s="218"/>
      <c r="D17" s="223">
        <v>4</v>
      </c>
    </row>
    <row r="18" ht="15" customHeight="1">
      <c r="A18" s="210" t="s">
        <v>23</v>
      </c>
      <c r="B18" s="211">
        <v>1</v>
      </c>
      <c r="C18" s="218"/>
      <c r="D18" s="223">
        <v>4</v>
      </c>
    </row>
    <row r="19" ht="15" customHeight="1">
      <c r="A19" s="210" t="s">
        <v>24</v>
      </c>
      <c r="B19" s="211">
        <v>1</v>
      </c>
      <c r="C19" s="218"/>
      <c r="D19" s="223">
        <v>4</v>
      </c>
      <c r="F19" s="180"/>
    </row>
    <row r="20" ht="15" customHeight="1">
      <c r="A20" s="210" t="s">
        <v>25</v>
      </c>
      <c r="B20" s="211">
        <v>1</v>
      </c>
      <c r="C20" s="218"/>
      <c r="D20" s="223">
        <v>4</v>
      </c>
      <c r="F20" s="180"/>
    </row>
    <row r="21" ht="15" customHeight="1">
      <c r="A21" s="210" t="s">
        <v>26</v>
      </c>
      <c r="B21" s="211">
        <v>1</v>
      </c>
      <c r="C21" s="218"/>
      <c r="D21" s="223">
        <v>4</v>
      </c>
      <c r="F21" s="180"/>
    </row>
    <row r="22" ht="15" customHeight="1">
      <c r="A22" s="210" t="s">
        <v>27</v>
      </c>
      <c r="B22" s="211">
        <v>1</v>
      </c>
      <c r="C22" s="218"/>
      <c r="D22" s="223">
        <v>4</v>
      </c>
    </row>
    <row r="23" ht="15" customHeight="1">
      <c r="A23" s="210" t="s">
        <v>28</v>
      </c>
      <c r="B23" s="211">
        <v>1</v>
      </c>
      <c r="C23" s="218"/>
      <c r="D23" s="223">
        <v>4</v>
      </c>
    </row>
    <row r="24" ht="15" customHeight="1">
      <c r="A24" s="210" t="s">
        <v>29</v>
      </c>
      <c r="B24" s="211">
        <v>1</v>
      </c>
      <c r="C24" s="218"/>
      <c r="D24" s="223">
        <v>4</v>
      </c>
      <c r="F24" s="1"/>
    </row>
    <row r="25" s="52" customFormat="1" ht="15" customHeight="1">
      <c r="A25" s="210" t="s">
        <v>30</v>
      </c>
      <c r="B25" s="211">
        <v>1</v>
      </c>
      <c r="C25" s="218"/>
      <c r="D25" s="223">
        <v>4</v>
      </c>
      <c r="F25" s="180"/>
    </row>
    <row r="26" ht="15" customHeight="1">
      <c r="A26" s="210" t="s">
        <v>31</v>
      </c>
      <c r="B26" s="211">
        <v>1</v>
      </c>
      <c r="C26" s="220"/>
      <c r="D26" s="223">
        <v>4</v>
      </c>
      <c r="F26" s="180"/>
    </row>
    <row r="27" ht="15" customHeight="1">
      <c r="A27" s="210" t="s">
        <v>32</v>
      </c>
      <c r="B27" s="211">
        <v>1</v>
      </c>
      <c r="C27" s="218"/>
      <c r="D27" s="223">
        <v>4</v>
      </c>
      <c r="F27" s="180"/>
    </row>
    <row r="28" ht="15" customHeight="1">
      <c r="A28" s="210" t="s">
        <v>33</v>
      </c>
      <c r="B28" s="211">
        <v>1</v>
      </c>
      <c r="C28" s="218"/>
      <c r="D28" s="223">
        <v>4</v>
      </c>
      <c r="F28" s="180"/>
    </row>
    <row r="29">
      <c r="D29" s="182"/>
      <c r="F29" s="180"/>
    </row>
    <row r="30">
      <c r="C30" s="227"/>
      <c r="F30" s="180"/>
    </row>
    <row r="31">
      <c r="C31" s="227"/>
      <c r="F31" s="1"/>
    </row>
    <row r="32">
      <c r="C32" s="227"/>
      <c r="F32" s="1"/>
    </row>
    <row r="33">
      <c r="C33" s="227"/>
    </row>
    <row r="34">
      <c r="C34" s="227"/>
    </row>
    <row r="35">
      <c r="C35" s="227"/>
    </row>
    <row r="36">
      <c r="C36" s="227"/>
    </row>
    <row r="37">
      <c r="C37" s="227"/>
    </row>
    <row r="38">
      <c r="C38" s="227"/>
    </row>
    <row r="39">
      <c r="C39" s="227"/>
    </row>
    <row r="40">
      <c r="C40" s="227"/>
    </row>
    <row r="41">
      <c r="C41" s="227"/>
    </row>
    <row r="42">
      <c r="C42" s="227"/>
    </row>
    <row r="43">
      <c r="C43" s="227"/>
    </row>
    <row r="44">
      <c r="C44" s="227"/>
    </row>
    <row r="45">
      <c r="C45" s="227"/>
    </row>
    <row r="46">
      <c r="C46" s="227"/>
    </row>
    <row r="47">
      <c r="C47" s="227"/>
    </row>
    <row r="48">
      <c r="C48" s="227"/>
    </row>
    <row r="49">
      <c r="C49" s="227"/>
    </row>
  </sheetData>
  <autoFilter ref="A7:D28"/>
  <mergeCells count="4">
    <mergeCell ref="A1:D1"/>
    <mergeCell ref="A2:A6"/>
    <mergeCell ref="C2:C6"/>
    <mergeCell ref="D3:D6"/>
  </mergeCells>
  <printOptions headings="0" gridLines="0"/>
  <pageMargins left="0.70866141732283472" right="0.70866141732283472" top="0.74803149606299213" bottom="0.74803149606299213" header="0.31496062992125984" footer="0.31496062992125984"/>
  <pageSetup paperSize="9" scale="67" fitToWidth="1" fitToHeight="3" pageOrder="downThenOver" orientation="landscape" usePrinterDefaults="1" blackAndWhite="0" draft="0" cellComments="none" useFirstPageNumber="0" errors="displayed" horizontalDpi="600" verticalDpi="600" copies="1"/>
  <headerFooter>
    <oddFooter>&amp;C&amp;"Times New Roman,обычный"&amp;8Исходные данные и оценка показателя 1.1&amp;R&amp;8&amp;P</oddFooter>
  </headerFooter>
  <extLst>
    <ext xmlns:x14="http://schemas.microsoft.com/office/spreadsheetml/2009/9/main" uri="{CCE6A557-97BC-4b89-ADB6-D9C93CAAB3DF}">
      <x14:dataValidations xmlns:xm="http://schemas.microsoft.com/office/excel/2006/main" count="2" disablePrompts="0">
        <x14:dataValidation xr:uid="{00D000E5-00DC-4132-BB02-0021000700FF}" type="list" allowBlank="1" errorStyle="stop" imeMode="noControl" operator="between" showDropDown="0" showErrorMessage="1" showInputMessage="1">
          <x14:formula1>
            <xm:f>#REF!</xm:f>
          </x14:formula1>
          <xm:sqref>B14:C14</xm:sqref>
        </x14:dataValidation>
        <x14:dataValidation xr:uid="{000A0003-006C-4BB8-8671-006A00AD0001}" type="list" allowBlank="1" errorStyle="stop" imeMode="noControl" operator="between" showDropDown="0" showErrorMessage="1" showInputMessage="1">
          <x14:formula1>
            <xm:f>$B$3:$B$6</xm:f>
          </x14:formula1>
          <xm:sqref>B7:B13 B15:B28</xm:sqref>
        </x14:dataValidation>
      </x14:dataValidations>
    </ext>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230467C8CEFAC44593D3D344C2F48655" ma:contentTypeVersion="0" ma:contentTypeDescription="Создание документа." ma:contentTypeScope="" ma:versionID="cf81f99e34c18b20df9ff48604bc9af2">
  <xsd:schema xmlns:xsd="http://www.w3.org/2001/XMLSchema" xmlns:xs="http://www.w3.org/2001/XMLSchema" xmlns:p="http://schemas.microsoft.com/office/2006/metadata/properties" xmlns:ns2="b1e5bdc4-b57e-4af5-8c56-e26e352185e0" targetNamespace="http://schemas.microsoft.com/office/2006/metadata/properties" ma:root="true" ma:fieldsID="c31cf644ccdebe7c2c6fcf435b368b5c" ns2:_="">
    <xsd:import namespace="b1e5bdc4-b57e-4af5-8c56-e26e352185e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e5bdc4-b57e-4af5-8c56-e26e352185e0"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E83352-2EC7-47E8-8159-170B246C8279}">
  <ds:schemaRefs>
    <ds:schemaRef ds:uri="http://schemas.microsoft.com/sharepoint/v3/contenttype/forms"/>
  </ds:schemaRefs>
</ds:datastoreItem>
</file>

<file path=customXml/itemProps2.xml><?xml version="1.0" encoding="utf-8"?>
<ds:datastoreItem xmlns:ds="http://schemas.openxmlformats.org/officeDocument/2006/customXml" ds:itemID="{5616B28D-4BE0-4BFA-875D-2569D3F54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e5bdc4-b57e-4af5-8c56-e26e352185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C23373-14F2-4B7C-AFBE-B3A8ACE353AB}">
  <ds:schemaRefs>
    <ds:schemaRef ds:uri="http://schemas.microsoft.com/sharepoint/events"/>
  </ds:schemaRefs>
</ds:datastoreItem>
</file>

<file path=customXml/itemProps4.xml><?xml version="1.0" encoding="utf-8"?>
<ds:datastoreItem xmlns:ds="http://schemas.openxmlformats.org/officeDocument/2006/customXml" ds:itemID="{E8A34CAD-C15D-4F51-9E0E-0D37E24D4774}">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1e5bdc4-b57e-4af5-8c56-e26e352185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Р7-Офис/2025.3.1.929-1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Казанова Юрий Павлович</dc:creator>
  <cp:lastModifiedBy>kyp001</cp:lastModifiedBy>
  <cp:revision>1</cp:revision>
  <dcterms:created xsi:type="dcterms:W3CDTF">2015-12-18T16:44:35Z</dcterms:created>
  <dcterms:modified xsi:type="dcterms:W3CDTF">2026-02-25T13:21:05Z</dcterms:modified>
  <cp:contentStatus/>
</cp:coreProperties>
</file>