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68" yWindow="480" windowWidth="22704" windowHeight="8664"/>
  </bookViews>
  <sheets>
    <sheet name="Документ" sheetId="2" r:id="rId1"/>
  </sheets>
  <definedNames>
    <definedName name="_xlnm.Print_Titles" localSheetId="0">Документ!$C:$D</definedName>
  </definedNames>
  <calcPr calcId="145621"/>
</workbook>
</file>

<file path=xl/calcChain.xml><?xml version="1.0" encoding="utf-8"?>
<calcChain xmlns="http://schemas.openxmlformats.org/spreadsheetml/2006/main">
  <c r="V34" i="2" l="1"/>
  <c r="M20" i="2"/>
  <c r="Z16" i="2"/>
  <c r="Z32" i="2"/>
  <c r="Z30" i="2"/>
  <c r="Z33" i="2"/>
  <c r="Z22" i="2"/>
  <c r="V29" i="2"/>
  <c r="V24" i="2"/>
  <c r="M30" i="2"/>
  <c r="M24" i="2"/>
  <c r="V16" i="2"/>
  <c r="V26" i="2"/>
  <c r="M16" i="2"/>
  <c r="Z12" i="2"/>
  <c r="Z14" i="2"/>
  <c r="Z26" i="2"/>
  <c r="Z18" i="2"/>
  <c r="V27" i="2"/>
  <c r="Z20" i="2"/>
  <c r="M11" i="2"/>
  <c r="V15" i="2"/>
  <c r="Z11" i="2"/>
  <c r="M22" i="2"/>
  <c r="V18" i="2"/>
  <c r="M14" i="2"/>
  <c r="V11" i="2"/>
  <c r="V31" i="2"/>
  <c r="M26" i="2"/>
  <c r="Z28" i="2"/>
  <c r="M18" i="2"/>
  <c r="M34" i="2"/>
  <c r="Z13" i="2"/>
  <c r="V14" i="2"/>
  <c r="V25" i="2"/>
  <c r="M32" i="2"/>
  <c r="Z34" i="2"/>
  <c r="V19" i="2"/>
  <c r="V33" i="2"/>
  <c r="V30" i="2"/>
  <c r="V20" i="2"/>
  <c r="V13" i="2"/>
  <c r="M13" i="2"/>
  <c r="V32" i="2"/>
  <c r="V12" i="2"/>
  <c r="V17" i="2"/>
  <c r="V23" i="2"/>
  <c r="Z24" i="2"/>
  <c r="M28" i="2"/>
  <c r="M33" i="2"/>
  <c r="V22" i="2"/>
  <c r="V28" i="2"/>
  <c r="M12" i="2"/>
  <c r="V21" i="2"/>
</calcChain>
</file>

<file path=xl/sharedStrings.xml><?xml version="1.0" encoding="utf-8"?>
<sst xmlns="http://schemas.openxmlformats.org/spreadsheetml/2006/main" count="166" uniqueCount="93">
  <si>
    <t>01.09.2026</t>
  </si>
  <si>
    <t>a</t>
  </si>
  <si>
    <t>01.10.2026</t>
  </si>
  <si>
    <t xml:space="preserve">                                                                                                                                                                                   Муниципальная долговая книга муниципального округа "Ухта"</t>
  </si>
  <si>
    <t xml:space="preserve">                                                                                                                                                                                            по состоянию на 01.10.2026 года</t>
  </si>
  <si>
    <t>1 октября 2026</t>
  </si>
  <si>
    <t>рублей</t>
  </si>
  <si>
    <t>2026</t>
  </si>
  <si>
    <t>№ п/п</t>
  </si>
  <si>
    <t>№ и дата соглашения (муниципального контракта, договора, гарантии и т.п.), наименование кредитора (принципала, бенефициара)</t>
  </si>
  <si>
    <t>Дата возникновения обязательств</t>
  </si>
  <si>
    <t>Сумма основного долга по соглашению (муниципальному контракту, договору и т.п.)</t>
  </si>
  <si>
    <t>Форма обеспечения обязательств</t>
  </si>
  <si>
    <t>Дата исполнения обязательств</t>
  </si>
  <si>
    <t xml:space="preserve">Новый уровень </t>
  </si>
  <si>
    <t>Задолженность на 01.09.2026</t>
  </si>
  <si>
    <t>Осуществлено заимствований за период  с 01.09.2026 по 30.09.2026</t>
  </si>
  <si>
    <t>Исполнено обязательств за период с 01.09.2026 по 30.09.2026</t>
  </si>
  <si>
    <t>Задолженность на 01.10.2026</t>
  </si>
  <si>
    <t>сентябрь</t>
  </si>
  <si>
    <t>Основной долг</t>
  </si>
  <si>
    <t>Проценты</t>
  </si>
  <si>
    <t>Штрафы, пени</t>
  </si>
  <si>
    <t>итого</t>
  </si>
  <si>
    <t>30.09.2026</t>
  </si>
  <si>
    <t>сумма</t>
  </si>
  <si>
    <t>дата</t>
  </si>
  <si>
    <t/>
  </si>
  <si>
    <t>1. Бюджетные кредиты, привлеченные в бюджет муниципального округа "Ухта" из других бюджетов бюджетной системы Российской Федерации</t>
  </si>
  <si>
    <t>ccd=20220930700038616223</t>
  </si>
  <si>
    <t>1.1</t>
  </si>
  <si>
    <t>№7 от 30.09.2022 Соглашение о предоставлении бюджетного кредита МИНИСТЕРСТВО ФИНАНСОВ РЕСПУБЛИКИ КОМИ</t>
  </si>
  <si>
    <t>30.09.2022</t>
  </si>
  <si>
    <t>без обеспечения</t>
  </si>
  <si>
    <t>10.09.2027</t>
  </si>
  <si>
    <t>2. Кредиты, привлеченные муниципального округа "Ухта" от кредитных организаций</t>
  </si>
  <si>
    <t>ccd=202511180107300000325000502-0054411-0100038613591</t>
  </si>
  <si>
    <t>2.1.</t>
  </si>
  <si>
    <t>№0107300000325000502-0054411-01 от 18.11.2025 Муниципальный контракт на оказание услуг по предоставлению невозобновляемой кредитной линии бюджету муниципального округа "Ухта" "СЕВЕРНЫЙ НАРОДНЫЙ БАНК" (АКЦИОНЕРНОЕ ОБЩЕСТВО)</t>
  </si>
  <si>
    <t>17.12.2025</t>
  </si>
  <si>
    <t>30.11.2026</t>
  </si>
  <si>
    <t>cst=202511180107300000325000502-0054411-01000386135910000000001</t>
  </si>
  <si>
    <t>st=1</t>
  </si>
  <si>
    <t>ccd=202511180107300000325000503-0054411-0100038613590</t>
  </si>
  <si>
    <t>2.2.</t>
  </si>
  <si>
    <t>№0107300000325000503-0054411-01 от 18.11.2025 Муниципальный контракт на оказание услуг по предоставлению невозобновляемой кредитной линии бюджету муниципального округа "Ухта" "СЕВЕРНЫЙ НАРОДНЫЙ БАНК" (АКЦИОНЕРНОЕ ОБЩЕСТВО)</t>
  </si>
  <si>
    <t>cst=202511180107300000325000503-0054411-01000386135900000000001</t>
  </si>
  <si>
    <t>ccd=202511190107300000325000499-0054411-0100038613589</t>
  </si>
  <si>
    <t>2.3.</t>
  </si>
  <si>
    <t>№0107300000325000499-0054411-01 от 19.11.2025 Муниципальный контракт на оказание услуг по предоставлению возобновляемой кредитной линии бюджету муниципального округа "Ухта" Акционерное общество "СЕВЕРГАЗБАНК"</t>
  </si>
  <si>
    <t>31.05.2027</t>
  </si>
  <si>
    <t>cst=202511190107300000325000499-0054411-01000386135890000000001</t>
  </si>
  <si>
    <t>ccd=202511190107300000325000500-0054411-0100038613588</t>
  </si>
  <si>
    <t>2.4.</t>
  </si>
  <si>
    <t>№0107300000325000500-0054411-01 от 19.11.2025 Муниципальный контракт на оказание услуг по предоставлению невозобновляемой кредитной линии бюджету муниципального округа "Ухта" Акционерное общество "СЕВЕРГАЗБАНК"</t>
  </si>
  <si>
    <t>24.12.2025</t>
  </si>
  <si>
    <t>02.09.2026</t>
  </si>
  <si>
    <t>cst=202511190107300000325000500-0054411-01000386135880000000001</t>
  </si>
  <si>
    <t>ccd=202511190107300000325000501-0054411-0100038613587</t>
  </si>
  <si>
    <t>2.5.</t>
  </si>
  <si>
    <t>№0107300000325000501-0054411-01 от 19.11.2025 Муниципальный контракт на оказание услуг по предоставлению невозобновляемой кредитной линии бюджету муниципального округа "Ухта" Акционерное общество "СЕВЕРГАЗБАНК"</t>
  </si>
  <si>
    <t>12.02.2026</t>
  </si>
  <si>
    <t>cst=202511190107300000325000501-0054411-01000386135870000000001</t>
  </si>
  <si>
    <t>ccd=202512220107300000325000527-0054411-0100038613586</t>
  </si>
  <si>
    <t>2.6.</t>
  </si>
  <si>
    <t>№0107300000325000527-0054411-01 от 22.12.2025 Муниципальный контракт на оказание услуг по предоставлению возобновляемой кредитной линии бюджету муниципального округа "Ухта" Акционерное общество "СЕВЕРГАЗБАНК"</t>
  </si>
  <si>
    <t>26.12.2025</t>
  </si>
  <si>
    <t>23.06.2027</t>
  </si>
  <si>
    <t>cst=202512220107300000325000527-0054411-01000386135860000000001</t>
  </si>
  <si>
    <t>ccd=202605250107300000326000132-0054411-0100040110249</t>
  </si>
  <si>
    <t>2.7</t>
  </si>
  <si>
    <t>№0107300000326000132-0054411-01 от 25.05.2026 Муниципальный контракт на оказание услуг по предоставлению невозобновляемой кредитной линии бюджету муниципального округа "Ухта" СЕВЕРО-ЗАПАДНЫЙ БАНК ПАО СБЕРБАНК</t>
  </si>
  <si>
    <t>01.06.2026</t>
  </si>
  <si>
    <t>01.12.2027</t>
  </si>
  <si>
    <t>cst=202605250107300000326000132-0054411-01000401102490000000001</t>
  </si>
  <si>
    <t>ccd=202605250107300000326000133-0054411-0100040112400</t>
  </si>
  <si>
    <t>2.8</t>
  </si>
  <si>
    <t>№0107300000326000133-0054411-01 от 25.05.2026 Муниципальный контракт на оказание услуг по предоставлению невозобновляемой кредитной линии бюджету муниципального округа "Ухта" СЕВЕРО-ЗАПАДНЫЙ БАНК ПАО СБЕРБАНК</t>
  </si>
  <si>
    <t>cst=202605250107300000326000133-0054411-01000401124000000000001</t>
  </si>
  <si>
    <t>ccd=202605250107300000326000134-0054411-0100040112497</t>
  </si>
  <si>
    <t>2.9</t>
  </si>
  <si>
    <t>№0107300000326000134-0054411-01 от 25.05.2026 Муниципальный контракт на оказание услуг по предоставлению невозобновляемой кредитной линии бюджету муниципального округа "Ухта" СЕВЕРО-ЗАПАДНЫЙ БАНК ПАО СБЕРБАНК</t>
  </si>
  <si>
    <t>cst=202605250107300000326000134-0054411-01000401124970000000001</t>
  </si>
  <si>
    <t xml:space="preserve">3. Муниципальные гарантии муниципального округа "Ухта" </t>
  </si>
  <si>
    <t xml:space="preserve">4. Муниципальные ценные бумаги муниципального округа "Ухта" </t>
  </si>
  <si>
    <t>ВСЕГО (рублей)</t>
  </si>
  <si>
    <t>Глава  муниципального округа "Ухта"  Республики Коми - руководитель администрации</t>
  </si>
  <si>
    <t>________________</t>
  </si>
  <si>
    <t>М.Н. Метелёва</t>
  </si>
  <si>
    <t>М.П.</t>
  </si>
  <si>
    <t>Примечание: просроченной задолженности по состоянию на 01.10.2026 года  - нет</t>
  </si>
  <si>
    <t>Исполняющий обязанности начальника Финансового управления администрации муниципального округа "Ухта"</t>
  </si>
  <si>
    <t xml:space="preserve">Е.С. Норкина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</si>
</sst>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sz val="10"/>
      <color rgb="FFFFFFFF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b/>
      <sz val="10"/>
      <color rgb="FFFFFFFF"/>
      <name val="Arial Cyr"/>
    </font>
    <font>
      <sz val="11"/>
      <name val="Calibri"/>
      <family val="2"/>
      <scheme val="minor"/>
    </font>
    <font>
      <b/>
      <sz val="14"/>
      <color rgb="FF000000"/>
      <name val="Arial Cyr"/>
    </font>
    <font>
      <sz val="1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8">
    <xf numFmtId="0" fontId="0" fillId="0" borderId="0"/>
    <xf numFmtId="49" fontId="1" fillId="0" borderId="1"/>
    <xf numFmtId="49" fontId="1" fillId="0" borderId="1">
      <alignment wrapText="1"/>
    </xf>
    <xf numFmtId="49" fontId="2" fillId="0" borderId="1">
      <alignment horizontal="right" vertical="center" wrapText="1"/>
    </xf>
    <xf numFmtId="49" fontId="2" fillId="0" borderId="1"/>
    <xf numFmtId="49" fontId="1" fillId="0" borderId="1"/>
    <xf numFmtId="49" fontId="3" fillId="0" borderId="1">
      <alignment horizontal="center" vertical="center" wrapText="1"/>
    </xf>
    <xf numFmtId="49" fontId="3" fillId="0" borderId="1">
      <alignment horizontal="center" vertical="center" shrinkToFit="1"/>
    </xf>
    <xf numFmtId="49" fontId="3" fillId="0" borderId="1">
      <alignment horizontal="center" wrapText="1"/>
    </xf>
    <xf numFmtId="49" fontId="3" fillId="0" borderId="1"/>
    <xf numFmtId="49" fontId="2" fillId="0" borderId="1">
      <alignment horizontal="center" vertical="center" shrinkToFit="1"/>
    </xf>
    <xf numFmtId="49" fontId="2" fillId="0" borderId="2">
      <alignment horizontal="right" shrinkToFit="1"/>
    </xf>
    <xf numFmtId="49" fontId="1" fillId="0" borderId="1">
      <alignment shrinkToFit="1"/>
    </xf>
    <xf numFmtId="49" fontId="2" fillId="0" borderId="3"/>
    <xf numFmtId="49" fontId="2" fillId="0" borderId="4">
      <alignment horizontal="center" vertical="center" wrapText="1"/>
    </xf>
    <xf numFmtId="49" fontId="3" fillId="0" borderId="4">
      <alignment horizontal="center" vertical="center" wrapText="1"/>
    </xf>
    <xf numFmtId="49" fontId="2" fillId="0" borderId="6"/>
    <xf numFmtId="49" fontId="2" fillId="0" borderId="1">
      <alignment shrinkToFit="1"/>
    </xf>
    <xf numFmtId="0" fontId="4" fillId="0" borderId="1">
      <alignment horizontal="center" vertical="center" shrinkToFit="1"/>
    </xf>
    <xf numFmtId="49" fontId="3" fillId="2" borderId="12">
      <alignment vertical="top"/>
    </xf>
    <xf numFmtId="49" fontId="3" fillId="2" borderId="4">
      <alignment horizontal="center" vertical="top" wrapText="1"/>
    </xf>
    <xf numFmtId="4" fontId="3" fillId="2" borderId="4">
      <alignment horizontal="center" vertical="top" wrapText="1"/>
    </xf>
    <xf numFmtId="0" fontId="3" fillId="0" borderId="1"/>
    <xf numFmtId="0" fontId="1" fillId="0" borderId="1">
      <alignment horizontal="center" vertical="center" shrinkToFit="1"/>
    </xf>
    <xf numFmtId="0" fontId="2" fillId="0" borderId="3"/>
    <xf numFmtId="49" fontId="2" fillId="0" borderId="13">
      <alignment horizontal="center" vertical="top" wrapText="1"/>
    </xf>
    <xf numFmtId="4" fontId="2" fillId="0" borderId="13">
      <alignment horizontal="center" vertical="top" wrapText="1"/>
    </xf>
    <xf numFmtId="0" fontId="2" fillId="0" borderId="1"/>
    <xf numFmtId="0" fontId="1" fillId="0" borderId="6">
      <alignment horizontal="center" vertical="center" shrinkToFit="1"/>
    </xf>
    <xf numFmtId="49" fontId="2" fillId="0" borderId="14">
      <alignment horizontal="center" vertical="top" wrapText="1"/>
    </xf>
    <xf numFmtId="4" fontId="2" fillId="0" borderId="14">
      <alignment horizontal="center" vertical="top" wrapText="1"/>
    </xf>
    <xf numFmtId="0" fontId="2" fillId="0" borderId="15">
      <alignment shrinkToFit="1"/>
    </xf>
    <xf numFmtId="0" fontId="2" fillId="0" borderId="15"/>
    <xf numFmtId="0" fontId="1" fillId="0" borderId="1"/>
    <xf numFmtId="0" fontId="1" fillId="0" borderId="1">
      <alignment wrapText="1"/>
    </xf>
    <xf numFmtId="0" fontId="2" fillId="0" borderId="1">
      <alignment horizontal="right" vertical="top" wrapText="1"/>
    </xf>
    <xf numFmtId="0" fontId="2" fillId="0" borderId="1">
      <alignment horizontal="center" vertical="center" shrinkToFit="1"/>
    </xf>
    <xf numFmtId="0" fontId="2" fillId="0" borderId="1">
      <alignment vertical="top" wrapText="1"/>
    </xf>
    <xf numFmtId="0" fontId="5" fillId="0" borderId="0"/>
    <xf numFmtId="0" fontId="5" fillId="0" borderId="0"/>
    <xf numFmtId="0" fontId="5" fillId="0" borderId="0"/>
    <xf numFmtId="0" fontId="2" fillId="0" borderId="1"/>
    <xf numFmtId="0" fontId="2" fillId="0" borderId="1"/>
    <xf numFmtId="0" fontId="2" fillId="3" borderId="1"/>
    <xf numFmtId="49" fontId="2" fillId="0" borderId="16"/>
    <xf numFmtId="49" fontId="2" fillId="0" borderId="1">
      <alignment horizontal="center" vertical="center" wrapText="1"/>
    </xf>
    <xf numFmtId="0" fontId="2" fillId="3" borderId="1">
      <alignment horizontal="left"/>
    </xf>
    <xf numFmtId="1" fontId="1" fillId="2" borderId="1">
      <alignment vertical="center" shrinkToFit="1"/>
    </xf>
    <xf numFmtId="49" fontId="1" fillId="0" borderId="1">
      <alignment horizontal="center" vertical="center" shrinkToFit="1"/>
    </xf>
    <xf numFmtId="0" fontId="2" fillId="0" borderId="1">
      <alignment shrinkToFit="1"/>
    </xf>
    <xf numFmtId="0" fontId="1" fillId="2" borderId="1">
      <alignment horizontal="center" vertical="center" shrinkToFit="1"/>
    </xf>
    <xf numFmtId="49" fontId="2" fillId="2" borderId="12">
      <alignment vertical="top"/>
    </xf>
    <xf numFmtId="49" fontId="1" fillId="2" borderId="12">
      <alignment horizontal="center" vertical="center" shrinkToFit="1"/>
    </xf>
    <xf numFmtId="1" fontId="1" fillId="2" borderId="1">
      <alignment horizontal="center" vertical="center"/>
    </xf>
    <xf numFmtId="49" fontId="2" fillId="2" borderId="12">
      <alignment horizontal="center" vertical="top"/>
    </xf>
    <xf numFmtId="0" fontId="2" fillId="0" borderId="17"/>
    <xf numFmtId="0" fontId="2" fillId="0" borderId="18">
      <alignment horizontal="left" vertical="top" wrapText="1"/>
    </xf>
    <xf numFmtId="4" fontId="2" fillId="2" borderId="4">
      <alignment horizontal="center" vertical="top" wrapText="1"/>
    </xf>
    <xf numFmtId="4" fontId="2" fillId="0" borderId="4">
      <alignment horizontal="center" vertical="top" wrapText="1"/>
    </xf>
    <xf numFmtId="4" fontId="2" fillId="2" borderId="4">
      <alignment horizontal="left" vertical="top" wrapText="1"/>
    </xf>
    <xf numFmtId="4" fontId="2" fillId="0" borderId="13">
      <alignment horizontal="left" vertical="top" wrapText="1"/>
    </xf>
    <xf numFmtId="0" fontId="2" fillId="2" borderId="15">
      <alignment vertical="top" wrapText="1"/>
    </xf>
    <xf numFmtId="4" fontId="2" fillId="2" borderId="1">
      <alignment horizontal="center" vertical="top" wrapText="1"/>
    </xf>
    <xf numFmtId="0" fontId="2" fillId="2" borderId="18">
      <alignment horizontal="left" vertical="top" wrapText="1"/>
    </xf>
    <xf numFmtId="4" fontId="2" fillId="2" borderId="13">
      <alignment horizontal="center" vertical="top" wrapText="1"/>
    </xf>
    <xf numFmtId="4" fontId="2" fillId="2" borderId="13">
      <alignment horizontal="left" vertical="top" wrapText="1"/>
    </xf>
    <xf numFmtId="0" fontId="2" fillId="0" borderId="15">
      <alignment vertical="top" wrapText="1"/>
    </xf>
    <xf numFmtId="4" fontId="2" fillId="2" borderId="18">
      <alignment horizontal="center" vertical="top" wrapText="1"/>
    </xf>
  </cellStyleXfs>
  <cellXfs count="47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1" fillId="0" borderId="1" xfId="2" applyNumberFormat="1" applyProtection="1">
      <alignment wrapText="1"/>
    </xf>
    <xf numFmtId="49" fontId="2" fillId="0" borderId="1" xfId="4" applyNumberFormat="1" applyProtection="1"/>
    <xf numFmtId="49" fontId="1" fillId="0" borderId="1" xfId="5" applyNumberFormat="1" applyProtection="1"/>
    <xf numFmtId="49" fontId="3" fillId="0" borderId="1" xfId="7" applyNumberFormat="1" applyProtection="1">
      <alignment horizontal="center" vertical="center" shrinkToFit="1"/>
    </xf>
    <xf numFmtId="49" fontId="3" fillId="0" borderId="1" xfId="8" applyNumberFormat="1" applyProtection="1">
      <alignment horizontal="center" wrapText="1"/>
    </xf>
    <xf numFmtId="49" fontId="3" fillId="0" borderId="1" xfId="9" applyNumberFormat="1" applyProtection="1"/>
    <xf numFmtId="49" fontId="2" fillId="0" borderId="1" xfId="10" applyNumberFormat="1" applyProtection="1">
      <alignment horizontal="center" vertical="center" shrinkToFit="1"/>
    </xf>
    <xf numFmtId="49" fontId="1" fillId="0" borderId="1" xfId="12" applyNumberFormat="1" applyProtection="1">
      <alignment shrinkToFit="1"/>
    </xf>
    <xf numFmtId="49" fontId="2" fillId="0" borderId="3" xfId="13" applyNumberFormat="1" applyProtection="1"/>
    <xf numFmtId="49" fontId="2" fillId="0" borderId="4" xfId="14" applyNumberFormat="1" applyProtection="1">
      <alignment horizontal="center" vertical="center" wrapText="1"/>
    </xf>
    <xf numFmtId="49" fontId="2" fillId="0" borderId="6" xfId="16" applyNumberFormat="1" applyProtection="1"/>
    <xf numFmtId="49" fontId="2" fillId="0" borderId="1" xfId="17" applyNumberFormat="1" applyProtection="1">
      <alignment shrinkToFit="1"/>
    </xf>
    <xf numFmtId="0" fontId="4" fillId="0" borderId="1" xfId="18" applyProtection="1">
      <alignment horizontal="center" vertical="center" shrinkToFit="1"/>
    </xf>
    <xf numFmtId="49" fontId="3" fillId="2" borderId="12" xfId="19" applyNumberFormat="1" applyProtection="1">
      <alignment vertical="top"/>
    </xf>
    <xf numFmtId="49" fontId="3" fillId="2" borderId="4" xfId="20" applyNumberFormat="1" applyProtection="1">
      <alignment horizontal="center" vertical="top" wrapText="1"/>
    </xf>
    <xf numFmtId="4" fontId="3" fillId="2" borderId="4" xfId="21" applyNumberFormat="1" applyProtection="1">
      <alignment horizontal="center" vertical="top" wrapText="1"/>
    </xf>
    <xf numFmtId="0" fontId="3" fillId="0" borderId="1" xfId="22" applyProtection="1"/>
    <xf numFmtId="0" fontId="1" fillId="0" borderId="1" xfId="23" applyProtection="1">
      <alignment horizontal="center" vertical="center" shrinkToFit="1"/>
    </xf>
    <xf numFmtId="0" fontId="2" fillId="0" borderId="3" xfId="24" applyProtection="1"/>
    <xf numFmtId="49" fontId="2" fillId="0" borderId="13" xfId="25" applyNumberFormat="1" applyProtection="1">
      <alignment horizontal="center" vertical="top" wrapText="1"/>
    </xf>
    <xf numFmtId="4" fontId="2" fillId="0" borderId="13" xfId="26" applyNumberFormat="1" applyProtection="1">
      <alignment horizontal="center" vertical="top" wrapText="1"/>
    </xf>
    <xf numFmtId="0" fontId="2" fillId="0" borderId="1" xfId="27" applyProtection="1"/>
    <xf numFmtId="0" fontId="1" fillId="0" borderId="6" xfId="28" applyProtection="1">
      <alignment horizontal="center" vertical="center" shrinkToFit="1"/>
    </xf>
    <xf numFmtId="49" fontId="2" fillId="0" borderId="14" xfId="29" applyNumberFormat="1" applyProtection="1">
      <alignment horizontal="center" vertical="top" wrapText="1"/>
    </xf>
    <xf numFmtId="4" fontId="2" fillId="0" borderId="14" xfId="30" applyNumberFormat="1" applyProtection="1">
      <alignment horizontal="center" vertical="top" wrapText="1"/>
    </xf>
    <xf numFmtId="0" fontId="7" fillId="0" borderId="0" xfId="0" applyFont="1" applyProtection="1">
      <protection locked="0"/>
    </xf>
    <xf numFmtId="49" fontId="2" fillId="0" borderId="1" xfId="3" applyNumberFormat="1" applyProtection="1">
      <alignment horizontal="right" vertical="center" wrapText="1"/>
    </xf>
    <xf numFmtId="49" fontId="2" fillId="0" borderId="1" xfId="3">
      <alignment horizontal="right" vertical="center" wrapText="1"/>
    </xf>
    <xf numFmtId="49" fontId="6" fillId="0" borderId="1" xfId="6" applyNumberFormat="1" applyFont="1" applyAlignment="1" applyProtection="1">
      <alignment horizontal="left" vertical="center" wrapText="1"/>
    </xf>
    <xf numFmtId="49" fontId="6" fillId="0" borderId="1" xfId="6" applyFont="1" applyAlignment="1">
      <alignment horizontal="left" vertical="center" wrapText="1"/>
    </xf>
    <xf numFmtId="49" fontId="2" fillId="0" borderId="2" xfId="11" applyNumberFormat="1" applyProtection="1">
      <alignment horizontal="right" shrinkToFit="1"/>
    </xf>
    <xf numFmtId="49" fontId="2" fillId="0" borderId="2" xfId="11">
      <alignment horizontal="right" shrinkToFit="1"/>
    </xf>
    <xf numFmtId="49" fontId="2" fillId="0" borderId="4" xfId="14" applyNumberFormat="1" applyProtection="1">
      <alignment horizontal="center" vertical="center" wrapText="1"/>
    </xf>
    <xf numFmtId="49" fontId="2" fillId="0" borderId="4" xfId="14">
      <alignment horizontal="center" vertical="center" wrapText="1"/>
    </xf>
    <xf numFmtId="49" fontId="3" fillId="0" borderId="4" xfId="15" applyNumberFormat="1" applyProtection="1">
      <alignment horizontal="center" vertical="center" wrapText="1"/>
    </xf>
    <xf numFmtId="49" fontId="3" fillId="0" borderId="4" xfId="15">
      <alignment horizontal="center" vertical="center" wrapText="1"/>
    </xf>
    <xf numFmtId="49" fontId="2" fillId="0" borderId="5" xfId="14" applyNumberFormat="1" applyBorder="1" applyProtection="1">
      <alignment horizontal="center" vertical="center" wrapText="1"/>
    </xf>
    <xf numFmtId="49" fontId="2" fillId="0" borderId="7" xfId="14" applyNumberFormat="1" applyBorder="1" applyProtection="1">
      <alignment horizontal="center" vertical="center" wrapText="1"/>
    </xf>
    <xf numFmtId="49" fontId="2" fillId="0" borderId="10" xfId="14" applyNumberFormat="1" applyBorder="1" applyProtection="1">
      <alignment horizontal="center" vertical="center" wrapText="1"/>
    </xf>
    <xf numFmtId="49" fontId="2" fillId="0" borderId="8" xfId="14" applyNumberFormat="1" applyBorder="1" applyProtection="1">
      <alignment horizontal="center" vertical="center" wrapText="1"/>
    </xf>
    <xf numFmtId="49" fontId="2" fillId="0" borderId="9" xfId="14" applyNumberFormat="1" applyBorder="1" applyProtection="1">
      <alignment horizontal="center" vertical="center" wrapText="1"/>
    </xf>
    <xf numFmtId="49" fontId="2" fillId="0" borderId="11" xfId="14" applyNumberFormat="1" applyBorder="1" applyProtection="1">
      <alignment horizontal="center" vertical="center" wrapText="1"/>
    </xf>
    <xf numFmtId="0" fontId="7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</cellXfs>
  <cellStyles count="68">
    <cellStyle name="br" xfId="40"/>
    <cellStyle name="col" xfId="39"/>
    <cellStyle name="st55" xfId="25"/>
    <cellStyle name="st56" xfId="18"/>
    <cellStyle name="st57" xfId="19"/>
    <cellStyle name="st58" xfId="20"/>
    <cellStyle name="st59" xfId="21"/>
    <cellStyle name="st60" xfId="22"/>
    <cellStyle name="st61" xfId="29"/>
    <cellStyle name="st62" xfId="15"/>
    <cellStyle name="st63" xfId="6"/>
    <cellStyle name="st64" xfId="7"/>
    <cellStyle name="st65" xfId="9"/>
    <cellStyle name="st66" xfId="35"/>
    <cellStyle name="style0" xfId="41"/>
    <cellStyle name="td" xfId="42"/>
    <cellStyle name="tr" xfId="38"/>
    <cellStyle name="xl21" xfId="43"/>
    <cellStyle name="xl22" xfId="1"/>
    <cellStyle name="xl23" xfId="5"/>
    <cellStyle name="xl24" xfId="12"/>
    <cellStyle name="xl25" xfId="17"/>
    <cellStyle name="xl26" xfId="33"/>
    <cellStyle name="xl27" xfId="34"/>
    <cellStyle name="xl28" xfId="27"/>
    <cellStyle name="xl29" xfId="2"/>
    <cellStyle name="xl30" xfId="13"/>
    <cellStyle name="xl31" xfId="16"/>
    <cellStyle name="xl32" xfId="44"/>
    <cellStyle name="xl33" xfId="14"/>
    <cellStyle name="xl34" xfId="3"/>
    <cellStyle name="xl35" xfId="45"/>
    <cellStyle name="xl36" xfId="11"/>
    <cellStyle name="xl37" xfId="37"/>
    <cellStyle name="xl38" xfId="4"/>
    <cellStyle name="xl39" xfId="10"/>
    <cellStyle name="xl40" xfId="36"/>
    <cellStyle name="xl41" xfId="8"/>
    <cellStyle name="xl42" xfId="46"/>
    <cellStyle name="xl43" xfId="23"/>
    <cellStyle name="xl44" xfId="47"/>
    <cellStyle name="xl45" xfId="48"/>
    <cellStyle name="xl46" xfId="49"/>
    <cellStyle name="xl47" xfId="50"/>
    <cellStyle name="xl48" xfId="51"/>
    <cellStyle name="xl49" xfId="52"/>
    <cellStyle name="xl50" xfId="24"/>
    <cellStyle name="xl51" xfId="28"/>
    <cellStyle name="xl52" xfId="53"/>
    <cellStyle name="xl53" xfId="31"/>
    <cellStyle name="xl54" xfId="54"/>
    <cellStyle name="xl55" xfId="55"/>
    <cellStyle name="xl56" xfId="56"/>
    <cellStyle name="xl57" xfId="57"/>
    <cellStyle name="xl58" xfId="58"/>
    <cellStyle name="xl59" xfId="59"/>
    <cellStyle name="xl60" xfId="26"/>
    <cellStyle name="xl61" xfId="60"/>
    <cellStyle name="xl62" xfId="30"/>
    <cellStyle name="xl63" xfId="61"/>
    <cellStyle name="xl64" xfId="62"/>
    <cellStyle name="xl65" xfId="63"/>
    <cellStyle name="xl66" xfId="32"/>
    <cellStyle name="xl67" xfId="64"/>
    <cellStyle name="xl68" xfId="65"/>
    <cellStyle name="xl69" xfId="66"/>
    <cellStyle name="xl70" xfId="6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9"/>
  <sheetViews>
    <sheetView showGridLines="0" tabSelected="1" topLeftCell="N1" zoomScale="70" zoomScaleNormal="70" zoomScaleSheetLayoutView="70" zoomScalePageLayoutView="70" workbookViewId="0">
      <pane ySplit="10" topLeftCell="A29" activePane="bottomLeft" state="frozen"/>
      <selection pane="bottomLeft" activeCell="T41" sqref="T41"/>
    </sheetView>
  </sheetViews>
  <sheetFormatPr defaultRowHeight="14.4" x14ac:dyDescent="0.3"/>
  <cols>
    <col min="1" max="2" width="0.109375" style="1" customWidth="1"/>
    <col min="3" max="3" width="5.5546875" style="1" customWidth="1"/>
    <col min="4" max="4" width="50.77734375" style="1" customWidth="1"/>
    <col min="5" max="5" width="20.109375" style="1" customWidth="1"/>
    <col min="6" max="6" width="29.88671875" style="1" customWidth="1"/>
    <col min="7" max="7" width="25" style="1" customWidth="1"/>
    <col min="8" max="8" width="20.109375" style="1" customWidth="1"/>
    <col min="9" max="9" width="8.88671875" style="1" hidden="1"/>
    <col min="10" max="10" width="25" style="1" customWidth="1"/>
    <col min="11" max="12" width="20.109375" style="1" customWidth="1"/>
    <col min="13" max="15" width="25" style="1" customWidth="1"/>
    <col min="16" max="21" width="15.33203125" style="1" customWidth="1"/>
    <col min="22" max="22" width="20.109375" style="1" customWidth="1"/>
    <col min="23" max="25" width="15.33203125" style="1" customWidth="1"/>
    <col min="26" max="26" width="20.109375" style="1" customWidth="1"/>
    <col min="27" max="29" width="8.88671875" style="1" hidden="1"/>
    <col min="30" max="30" width="10" style="1" customWidth="1"/>
    <col min="31" max="16384" width="8.88671875" style="1"/>
  </cols>
  <sheetData>
    <row r="1" spans="1:30" x14ac:dyDescent="0.3">
      <c r="A1" s="2" t="s">
        <v>0</v>
      </c>
      <c r="B1" s="3" t="s">
        <v>1</v>
      </c>
      <c r="C1" s="29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4"/>
      <c r="AB1" s="4"/>
      <c r="AC1" s="4"/>
      <c r="AD1" s="4"/>
    </row>
    <row r="2" spans="1:30" ht="14.55" customHeight="1" x14ac:dyDescent="0.3">
      <c r="A2" s="5" t="s">
        <v>2</v>
      </c>
      <c r="B2" s="3"/>
      <c r="C2" s="31" t="s">
        <v>3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6"/>
      <c r="AB2" s="7"/>
      <c r="AC2" s="7"/>
      <c r="AD2" s="8"/>
    </row>
    <row r="3" spans="1:30" ht="14.55" customHeight="1" x14ac:dyDescent="0.3">
      <c r="A3" s="5" t="s">
        <v>2</v>
      </c>
      <c r="B3" s="3"/>
      <c r="C3" s="31" t="s">
        <v>4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9"/>
      <c r="AB3" s="7"/>
      <c r="AC3" s="7"/>
      <c r="AD3" s="4"/>
    </row>
    <row r="4" spans="1:30" ht="13.2" customHeight="1" x14ac:dyDescent="0.3">
      <c r="A4" s="5" t="s">
        <v>5</v>
      </c>
      <c r="B4" s="5"/>
      <c r="C4" s="33" t="s">
        <v>6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4"/>
      <c r="AB4" s="4"/>
      <c r="AC4" s="4"/>
      <c r="AD4" s="4"/>
    </row>
    <row r="5" spans="1:30" ht="26.55" customHeight="1" x14ac:dyDescent="0.3">
      <c r="A5" s="10" t="s">
        <v>7</v>
      </c>
      <c r="B5" s="11"/>
      <c r="C5" s="35" t="s">
        <v>8</v>
      </c>
      <c r="D5" s="39" t="s">
        <v>9</v>
      </c>
      <c r="E5" s="35" t="s">
        <v>10</v>
      </c>
      <c r="F5" s="35" t="s">
        <v>11</v>
      </c>
      <c r="G5" s="35" t="s">
        <v>12</v>
      </c>
      <c r="H5" s="35" t="s">
        <v>13</v>
      </c>
      <c r="I5" s="35" t="s">
        <v>14</v>
      </c>
      <c r="J5" s="37" t="s">
        <v>15</v>
      </c>
      <c r="K5" s="38"/>
      <c r="L5" s="38"/>
      <c r="M5" s="38"/>
      <c r="N5" s="35" t="s">
        <v>16</v>
      </c>
      <c r="O5" s="36"/>
      <c r="P5" s="35" t="s">
        <v>17</v>
      </c>
      <c r="Q5" s="36"/>
      <c r="R5" s="36"/>
      <c r="S5" s="36"/>
      <c r="T5" s="36"/>
      <c r="U5" s="36"/>
      <c r="V5" s="36"/>
      <c r="W5" s="37" t="s">
        <v>18</v>
      </c>
      <c r="X5" s="38"/>
      <c r="Y5" s="38"/>
      <c r="Z5" s="38"/>
      <c r="AA5" s="4"/>
      <c r="AB5" s="4"/>
      <c r="AC5" s="4"/>
      <c r="AD5" s="4"/>
    </row>
    <row r="6" spans="1:30" ht="14.55" customHeight="1" x14ac:dyDescent="0.3">
      <c r="A6" s="10" t="s">
        <v>19</v>
      </c>
      <c r="B6" s="13"/>
      <c r="C6" s="36"/>
      <c r="D6" s="40"/>
      <c r="E6" s="36"/>
      <c r="F6" s="36"/>
      <c r="G6" s="36"/>
      <c r="H6" s="36"/>
      <c r="I6" s="36"/>
      <c r="J6" s="12" t="s">
        <v>20</v>
      </c>
      <c r="K6" s="12" t="s">
        <v>21</v>
      </c>
      <c r="L6" s="12" t="s">
        <v>22</v>
      </c>
      <c r="M6" s="42" t="s">
        <v>23</v>
      </c>
      <c r="N6" s="35" t="s">
        <v>20</v>
      </c>
      <c r="O6" s="36"/>
      <c r="P6" s="35" t="s">
        <v>20</v>
      </c>
      <c r="Q6" s="36"/>
      <c r="R6" s="35" t="s">
        <v>21</v>
      </c>
      <c r="S6" s="36"/>
      <c r="T6" s="35" t="s">
        <v>22</v>
      </c>
      <c r="U6" s="36"/>
      <c r="V6" s="35" t="s">
        <v>23</v>
      </c>
      <c r="W6" s="12" t="s">
        <v>20</v>
      </c>
      <c r="X6" s="12" t="s">
        <v>21</v>
      </c>
      <c r="Y6" s="12" t="s">
        <v>22</v>
      </c>
      <c r="Z6" s="35" t="s">
        <v>23</v>
      </c>
      <c r="AA6" s="4"/>
      <c r="AB6" s="4"/>
      <c r="AC6" s="4"/>
      <c r="AD6" s="4"/>
    </row>
    <row r="7" spans="1:30" ht="14.55" customHeight="1" x14ac:dyDescent="0.3">
      <c r="A7" s="10" t="s">
        <v>24</v>
      </c>
      <c r="B7" s="13"/>
      <c r="C7" s="36"/>
      <c r="D7" s="40"/>
      <c r="E7" s="36"/>
      <c r="F7" s="36"/>
      <c r="G7" s="36"/>
      <c r="H7" s="36"/>
      <c r="I7" s="36"/>
      <c r="J7" s="39" t="s">
        <v>25</v>
      </c>
      <c r="K7" s="35" t="s">
        <v>25</v>
      </c>
      <c r="L7" s="35" t="s">
        <v>25</v>
      </c>
      <c r="M7" s="43"/>
      <c r="N7" s="35" t="s">
        <v>26</v>
      </c>
      <c r="O7" s="35" t="s">
        <v>25</v>
      </c>
      <c r="P7" s="35" t="s">
        <v>26</v>
      </c>
      <c r="Q7" s="35" t="s">
        <v>25</v>
      </c>
      <c r="R7" s="35" t="s">
        <v>26</v>
      </c>
      <c r="S7" s="35" t="s">
        <v>25</v>
      </c>
      <c r="T7" s="35" t="s">
        <v>26</v>
      </c>
      <c r="U7" s="35" t="s">
        <v>25</v>
      </c>
      <c r="V7" s="36"/>
      <c r="W7" s="35" t="s">
        <v>25</v>
      </c>
      <c r="X7" s="35" t="s">
        <v>25</v>
      </c>
      <c r="Y7" s="35" t="s">
        <v>25</v>
      </c>
      <c r="Z7" s="36"/>
      <c r="AA7" s="4"/>
      <c r="AB7" s="4"/>
      <c r="AC7" s="4"/>
      <c r="AD7" s="4"/>
    </row>
    <row r="8" spans="1:30" x14ac:dyDescent="0.3">
      <c r="A8" s="14"/>
      <c r="B8" s="13"/>
      <c r="C8" s="36"/>
      <c r="D8" s="40"/>
      <c r="E8" s="36"/>
      <c r="F8" s="36"/>
      <c r="G8" s="36"/>
      <c r="H8" s="36"/>
      <c r="I8" s="36"/>
      <c r="J8" s="40"/>
      <c r="K8" s="36"/>
      <c r="L8" s="36"/>
      <c r="M8" s="43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4"/>
      <c r="AB8" s="4"/>
      <c r="AC8" s="4"/>
      <c r="AD8" s="4"/>
    </row>
    <row r="9" spans="1:30" x14ac:dyDescent="0.3">
      <c r="A9" s="14"/>
      <c r="B9" s="13"/>
      <c r="C9" s="36"/>
      <c r="D9" s="40"/>
      <c r="E9" s="36"/>
      <c r="F9" s="36"/>
      <c r="G9" s="36"/>
      <c r="H9" s="36"/>
      <c r="I9" s="36"/>
      <c r="J9" s="40"/>
      <c r="K9" s="36"/>
      <c r="L9" s="36"/>
      <c r="M9" s="43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4"/>
      <c r="AB9" s="4"/>
      <c r="AC9" s="4"/>
      <c r="AD9" s="4"/>
    </row>
    <row r="10" spans="1:30" x14ac:dyDescent="0.3">
      <c r="A10" s="14"/>
      <c r="B10" s="13"/>
      <c r="C10" s="36"/>
      <c r="D10" s="41"/>
      <c r="E10" s="36"/>
      <c r="F10" s="36"/>
      <c r="G10" s="36"/>
      <c r="H10" s="36"/>
      <c r="I10" s="36"/>
      <c r="J10" s="41"/>
      <c r="K10" s="36"/>
      <c r="L10" s="36"/>
      <c r="M10" s="44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4" t="s">
        <v>27</v>
      </c>
      <c r="AB10" s="4" t="s">
        <v>27</v>
      </c>
      <c r="AC10" s="4" t="s">
        <v>27</v>
      </c>
      <c r="AD10" s="4"/>
    </row>
    <row r="11" spans="1:30" ht="39.6" x14ac:dyDescent="0.3">
      <c r="A11" s="15" t="s">
        <v>28</v>
      </c>
      <c r="B11" s="16"/>
      <c r="C11" s="17"/>
      <c r="D11" s="17" t="s">
        <v>28</v>
      </c>
      <c r="E11" s="18"/>
      <c r="F11" s="18">
        <v>200000000</v>
      </c>
      <c r="G11" s="17"/>
      <c r="H11" s="17"/>
      <c r="I11" s="17"/>
      <c r="J11" s="18">
        <v>100000000</v>
      </c>
      <c r="K11" s="18">
        <v>0</v>
      </c>
      <c r="L11" s="18">
        <v>0</v>
      </c>
      <c r="M11" s="18">
        <f t="shared" ref="M11:M34" ca="1" si="0">INDIRECT("C[-1]",FALSE)+INDIRECT("C[-2]",FALSE)+INDIRECT("C[-3]",FALSE)</f>
        <v>100000000</v>
      </c>
      <c r="N11" s="18"/>
      <c r="O11" s="18">
        <v>0</v>
      </c>
      <c r="P11" s="18"/>
      <c r="Q11" s="18">
        <v>0</v>
      </c>
      <c r="R11" s="18"/>
      <c r="S11" s="18">
        <v>0</v>
      </c>
      <c r="T11" s="18"/>
      <c r="U11" s="18">
        <v>0</v>
      </c>
      <c r="V11" s="18">
        <f t="shared" ref="V11:V34" ca="1" si="1">INDIRECT("C[-1]",FALSE)+INDIRECT("C[-3]",FALSE)+INDIRECT("C[-5]",FALSE)</f>
        <v>0</v>
      </c>
      <c r="W11" s="18">
        <v>100000000</v>
      </c>
      <c r="X11" s="18">
        <v>0</v>
      </c>
      <c r="Y11" s="18">
        <v>0</v>
      </c>
      <c r="Z11" s="18">
        <f t="shared" ref="Z11:Z34" ca="1" si="2">INDIRECT("C[-1]",FALSE)+INDIRECT("C[-2]",FALSE)+INDIRECT("C[-3]",FALSE)</f>
        <v>100000000</v>
      </c>
      <c r="AA11" s="19"/>
    </row>
    <row r="12" spans="1:30" ht="39.6" x14ac:dyDescent="0.3">
      <c r="A12" s="20" t="s">
        <v>29</v>
      </c>
      <c r="B12" s="21"/>
      <c r="C12" s="22" t="s">
        <v>30</v>
      </c>
      <c r="D12" s="22" t="s">
        <v>31</v>
      </c>
      <c r="E12" s="23" t="s">
        <v>32</v>
      </c>
      <c r="F12" s="23">
        <v>200000000</v>
      </c>
      <c r="G12" s="22" t="s">
        <v>33</v>
      </c>
      <c r="H12" s="22" t="s">
        <v>34</v>
      </c>
      <c r="I12" s="22"/>
      <c r="J12" s="23">
        <v>100000000</v>
      </c>
      <c r="K12" s="23">
        <v>0</v>
      </c>
      <c r="L12" s="23">
        <v>0</v>
      </c>
      <c r="M12" s="23">
        <f t="shared" ca="1" si="0"/>
        <v>100000000</v>
      </c>
      <c r="N12" s="23"/>
      <c r="O12" s="23">
        <v>0</v>
      </c>
      <c r="P12" s="23"/>
      <c r="Q12" s="23">
        <v>0</v>
      </c>
      <c r="R12" s="23"/>
      <c r="S12" s="23">
        <v>0</v>
      </c>
      <c r="T12" s="23"/>
      <c r="U12" s="23">
        <v>0</v>
      </c>
      <c r="V12" s="23">
        <f t="shared" ca="1" si="1"/>
        <v>0</v>
      </c>
      <c r="W12" s="23">
        <v>100000000</v>
      </c>
      <c r="X12" s="23">
        <v>0</v>
      </c>
      <c r="Y12" s="23">
        <v>0</v>
      </c>
      <c r="Z12" s="23">
        <f t="shared" ca="1" si="2"/>
        <v>100000000</v>
      </c>
      <c r="AA12" s="24"/>
    </row>
    <row r="13" spans="1:30" ht="26.4" x14ac:dyDescent="0.3">
      <c r="A13" s="15" t="s">
        <v>35</v>
      </c>
      <c r="B13" s="16"/>
      <c r="C13" s="17"/>
      <c r="D13" s="17" t="s">
        <v>35</v>
      </c>
      <c r="E13" s="18"/>
      <c r="F13" s="18">
        <v>550000000</v>
      </c>
      <c r="G13" s="17"/>
      <c r="H13" s="17"/>
      <c r="I13" s="17"/>
      <c r="J13" s="18">
        <v>500000000</v>
      </c>
      <c r="K13" s="18">
        <v>0</v>
      </c>
      <c r="L13" s="18">
        <v>0</v>
      </c>
      <c r="M13" s="18">
        <f t="shared" ca="1" si="0"/>
        <v>500000000</v>
      </c>
      <c r="N13" s="18"/>
      <c r="O13" s="18">
        <v>0</v>
      </c>
      <c r="P13" s="18"/>
      <c r="Q13" s="18">
        <v>0</v>
      </c>
      <c r="R13" s="18"/>
      <c r="S13" s="18">
        <v>16081780.82</v>
      </c>
      <c r="T13" s="18"/>
      <c r="U13" s="18">
        <v>0</v>
      </c>
      <c r="V13" s="18">
        <f t="shared" ca="1" si="1"/>
        <v>16081780.82</v>
      </c>
      <c r="W13" s="18">
        <v>500000000</v>
      </c>
      <c r="X13" s="18">
        <v>0</v>
      </c>
      <c r="Y13" s="18">
        <v>0</v>
      </c>
      <c r="Z13" s="18">
        <f t="shared" ca="1" si="2"/>
        <v>500000000</v>
      </c>
      <c r="AA13" s="19"/>
    </row>
    <row r="14" spans="1:30" ht="66" x14ac:dyDescent="0.3">
      <c r="A14" s="20" t="s">
        <v>36</v>
      </c>
      <c r="B14" s="21"/>
      <c r="C14" s="22" t="s">
        <v>37</v>
      </c>
      <c r="D14" s="22" t="s">
        <v>38</v>
      </c>
      <c r="E14" s="23" t="s">
        <v>39</v>
      </c>
      <c r="F14" s="23">
        <v>50000000</v>
      </c>
      <c r="G14" s="22" t="s">
        <v>33</v>
      </c>
      <c r="H14" s="22" t="s">
        <v>40</v>
      </c>
      <c r="I14" s="22"/>
      <c r="J14" s="23">
        <v>50000000</v>
      </c>
      <c r="K14" s="23">
        <v>0</v>
      </c>
      <c r="L14" s="23">
        <v>0</v>
      </c>
      <c r="M14" s="23">
        <f t="shared" ca="1" si="0"/>
        <v>50000000</v>
      </c>
      <c r="N14" s="23"/>
      <c r="O14" s="23">
        <v>0</v>
      </c>
      <c r="P14" s="23"/>
      <c r="Q14" s="23">
        <v>0</v>
      </c>
      <c r="R14" s="23" t="s">
        <v>0</v>
      </c>
      <c r="S14" s="23">
        <v>827657.53</v>
      </c>
      <c r="T14" s="23"/>
      <c r="U14" s="23">
        <v>0</v>
      </c>
      <c r="V14" s="23">
        <f t="shared" ca="1" si="1"/>
        <v>827657.53</v>
      </c>
      <c r="W14" s="23">
        <v>50000000</v>
      </c>
      <c r="X14" s="23">
        <v>0</v>
      </c>
      <c r="Y14" s="23">
        <v>0</v>
      </c>
      <c r="Z14" s="23">
        <f t="shared" ca="1" si="2"/>
        <v>50000000</v>
      </c>
      <c r="AA14" s="24"/>
    </row>
    <row r="15" spans="1:30" x14ac:dyDescent="0.3">
      <c r="A15" s="20" t="s">
        <v>41</v>
      </c>
      <c r="B15" s="25" t="s">
        <v>42</v>
      </c>
      <c r="C15" s="26"/>
      <c r="D15" s="26"/>
      <c r="E15" s="27"/>
      <c r="F15" s="27"/>
      <c r="G15" s="26"/>
      <c r="H15" s="26"/>
      <c r="I15" s="26"/>
      <c r="J15" s="27"/>
      <c r="K15" s="27"/>
      <c r="L15" s="27"/>
      <c r="M15" s="27"/>
      <c r="N15" s="27"/>
      <c r="O15" s="27"/>
      <c r="P15" s="27"/>
      <c r="Q15" s="27"/>
      <c r="R15" s="27" t="s">
        <v>24</v>
      </c>
      <c r="S15" s="27">
        <v>827657.53</v>
      </c>
      <c r="T15" s="27"/>
      <c r="U15" s="27">
        <v>0</v>
      </c>
      <c r="V15" s="27">
        <f t="shared" ca="1" si="1"/>
        <v>827657.53</v>
      </c>
      <c r="W15" s="27"/>
      <c r="X15" s="27"/>
      <c r="Y15" s="27"/>
      <c r="Z15" s="27"/>
      <c r="AA15" s="24"/>
    </row>
    <row r="16" spans="1:30" ht="66" x14ac:dyDescent="0.3">
      <c r="A16" s="20" t="s">
        <v>43</v>
      </c>
      <c r="B16" s="21"/>
      <c r="C16" s="22" t="s">
        <v>44</v>
      </c>
      <c r="D16" s="22" t="s">
        <v>45</v>
      </c>
      <c r="E16" s="23" t="s">
        <v>39</v>
      </c>
      <c r="F16" s="23">
        <v>50000000</v>
      </c>
      <c r="G16" s="22" t="s">
        <v>33</v>
      </c>
      <c r="H16" s="22" t="s">
        <v>40</v>
      </c>
      <c r="I16" s="22"/>
      <c r="J16" s="23">
        <v>50000000</v>
      </c>
      <c r="K16" s="23">
        <v>0</v>
      </c>
      <c r="L16" s="23">
        <v>0</v>
      </c>
      <c r="M16" s="23">
        <f t="shared" ca="1" si="0"/>
        <v>50000000</v>
      </c>
      <c r="N16" s="23"/>
      <c r="O16" s="23">
        <v>0</v>
      </c>
      <c r="P16" s="23"/>
      <c r="Q16" s="23">
        <v>0</v>
      </c>
      <c r="R16" s="23" t="s">
        <v>0</v>
      </c>
      <c r="S16" s="23">
        <v>831904.11</v>
      </c>
      <c r="T16" s="23"/>
      <c r="U16" s="23">
        <v>0</v>
      </c>
      <c r="V16" s="23">
        <f t="shared" ca="1" si="1"/>
        <v>831904.11</v>
      </c>
      <c r="W16" s="23">
        <v>50000000</v>
      </c>
      <c r="X16" s="23">
        <v>0</v>
      </c>
      <c r="Y16" s="23">
        <v>0</v>
      </c>
      <c r="Z16" s="23">
        <f t="shared" ca="1" si="2"/>
        <v>50000000</v>
      </c>
      <c r="AA16" s="24"/>
    </row>
    <row r="17" spans="1:27" x14ac:dyDescent="0.3">
      <c r="A17" s="20" t="s">
        <v>46</v>
      </c>
      <c r="B17" s="25" t="s">
        <v>42</v>
      </c>
      <c r="C17" s="26"/>
      <c r="D17" s="26"/>
      <c r="E17" s="27"/>
      <c r="F17" s="27"/>
      <c r="G17" s="26"/>
      <c r="H17" s="26"/>
      <c r="I17" s="26"/>
      <c r="J17" s="27"/>
      <c r="K17" s="27"/>
      <c r="L17" s="27"/>
      <c r="M17" s="27"/>
      <c r="N17" s="27"/>
      <c r="O17" s="27"/>
      <c r="P17" s="27"/>
      <c r="Q17" s="27"/>
      <c r="R17" s="27" t="s">
        <v>24</v>
      </c>
      <c r="S17" s="27">
        <v>831904.11</v>
      </c>
      <c r="T17" s="27"/>
      <c r="U17" s="27">
        <v>0</v>
      </c>
      <c r="V17" s="27">
        <f t="shared" ca="1" si="1"/>
        <v>831904.11</v>
      </c>
      <c r="W17" s="27"/>
      <c r="X17" s="27"/>
      <c r="Y17" s="27"/>
      <c r="Z17" s="27"/>
      <c r="AA17" s="24"/>
    </row>
    <row r="18" spans="1:27" ht="66" x14ac:dyDescent="0.3">
      <c r="A18" s="20" t="s">
        <v>47</v>
      </c>
      <c r="B18" s="21"/>
      <c r="C18" s="22" t="s">
        <v>48</v>
      </c>
      <c r="D18" s="22" t="s">
        <v>49</v>
      </c>
      <c r="E18" s="23" t="s">
        <v>39</v>
      </c>
      <c r="F18" s="23">
        <v>50000000</v>
      </c>
      <c r="G18" s="22" t="s">
        <v>33</v>
      </c>
      <c r="H18" s="22" t="s">
        <v>50</v>
      </c>
      <c r="I18" s="22"/>
      <c r="J18" s="23">
        <v>50000000</v>
      </c>
      <c r="K18" s="23">
        <v>0</v>
      </c>
      <c r="L18" s="23">
        <v>0</v>
      </c>
      <c r="M18" s="23">
        <f t="shared" ca="1" si="0"/>
        <v>50000000</v>
      </c>
      <c r="N18" s="23"/>
      <c r="O18" s="23">
        <v>0</v>
      </c>
      <c r="P18" s="23"/>
      <c r="Q18" s="23">
        <v>0</v>
      </c>
      <c r="R18" s="23" t="s">
        <v>0</v>
      </c>
      <c r="S18" s="23">
        <v>831479.45</v>
      </c>
      <c r="T18" s="23"/>
      <c r="U18" s="23">
        <v>0</v>
      </c>
      <c r="V18" s="23">
        <f t="shared" ca="1" si="1"/>
        <v>831479.45</v>
      </c>
      <c r="W18" s="23">
        <v>50000000</v>
      </c>
      <c r="X18" s="23">
        <v>0</v>
      </c>
      <c r="Y18" s="23">
        <v>0</v>
      </c>
      <c r="Z18" s="23">
        <f t="shared" ca="1" si="2"/>
        <v>50000000</v>
      </c>
      <c r="AA18" s="24"/>
    </row>
    <row r="19" spans="1:27" x14ac:dyDescent="0.3">
      <c r="A19" s="20" t="s">
        <v>51</v>
      </c>
      <c r="B19" s="25" t="s">
        <v>42</v>
      </c>
      <c r="C19" s="26"/>
      <c r="D19" s="26"/>
      <c r="E19" s="27"/>
      <c r="F19" s="27"/>
      <c r="G19" s="26"/>
      <c r="H19" s="26"/>
      <c r="I19" s="26"/>
      <c r="J19" s="27"/>
      <c r="K19" s="27"/>
      <c r="L19" s="27"/>
      <c r="M19" s="27"/>
      <c r="N19" s="27"/>
      <c r="O19" s="27"/>
      <c r="P19" s="27"/>
      <c r="Q19" s="27"/>
      <c r="R19" s="27" t="s">
        <v>24</v>
      </c>
      <c r="S19" s="27">
        <v>831479.45</v>
      </c>
      <c r="T19" s="27"/>
      <c r="U19" s="27"/>
      <c r="V19" s="27">
        <f t="shared" ca="1" si="1"/>
        <v>831479.45</v>
      </c>
      <c r="W19" s="27"/>
      <c r="X19" s="27"/>
      <c r="Y19" s="27"/>
      <c r="Z19" s="27"/>
      <c r="AA19" s="24"/>
    </row>
    <row r="20" spans="1:27" ht="66" x14ac:dyDescent="0.3">
      <c r="A20" s="20" t="s">
        <v>52</v>
      </c>
      <c r="B20" s="21"/>
      <c r="C20" s="22" t="s">
        <v>53</v>
      </c>
      <c r="D20" s="22" t="s">
        <v>54</v>
      </c>
      <c r="E20" s="23" t="s">
        <v>55</v>
      </c>
      <c r="F20" s="23">
        <v>100000000</v>
      </c>
      <c r="G20" s="22" t="s">
        <v>33</v>
      </c>
      <c r="H20" s="22" t="s">
        <v>40</v>
      </c>
      <c r="I20" s="22"/>
      <c r="J20" s="23">
        <v>100000000</v>
      </c>
      <c r="K20" s="23">
        <v>0</v>
      </c>
      <c r="L20" s="23">
        <v>0</v>
      </c>
      <c r="M20" s="23">
        <f t="shared" ca="1" si="0"/>
        <v>100000000</v>
      </c>
      <c r="N20" s="23"/>
      <c r="O20" s="23">
        <v>0</v>
      </c>
      <c r="P20" s="23"/>
      <c r="Q20" s="23">
        <v>0</v>
      </c>
      <c r="R20" s="23" t="s">
        <v>56</v>
      </c>
      <c r="S20" s="23">
        <v>1664657.53</v>
      </c>
      <c r="T20" s="23"/>
      <c r="U20" s="23">
        <v>0</v>
      </c>
      <c r="V20" s="23">
        <f t="shared" ca="1" si="1"/>
        <v>1664657.53</v>
      </c>
      <c r="W20" s="23">
        <v>100000000</v>
      </c>
      <c r="X20" s="23">
        <v>0</v>
      </c>
      <c r="Y20" s="23">
        <v>0</v>
      </c>
      <c r="Z20" s="23">
        <f t="shared" ca="1" si="2"/>
        <v>100000000</v>
      </c>
      <c r="AA20" s="24"/>
    </row>
    <row r="21" spans="1:27" x14ac:dyDescent="0.3">
      <c r="A21" s="20" t="s">
        <v>57</v>
      </c>
      <c r="B21" s="25" t="s">
        <v>42</v>
      </c>
      <c r="C21" s="26"/>
      <c r="D21" s="26"/>
      <c r="E21" s="27"/>
      <c r="F21" s="27"/>
      <c r="G21" s="26"/>
      <c r="H21" s="26"/>
      <c r="I21" s="26"/>
      <c r="J21" s="27"/>
      <c r="K21" s="27"/>
      <c r="L21" s="27"/>
      <c r="M21" s="27"/>
      <c r="N21" s="27"/>
      <c r="O21" s="27"/>
      <c r="P21" s="27"/>
      <c r="Q21" s="27"/>
      <c r="R21" s="27" t="s">
        <v>24</v>
      </c>
      <c r="S21" s="27">
        <v>1664657.53</v>
      </c>
      <c r="T21" s="27"/>
      <c r="U21" s="27"/>
      <c r="V21" s="27">
        <f t="shared" ca="1" si="1"/>
        <v>1664657.53</v>
      </c>
      <c r="W21" s="27"/>
      <c r="X21" s="27"/>
      <c r="Y21" s="27"/>
      <c r="Z21" s="27"/>
      <c r="AA21" s="24"/>
    </row>
    <row r="22" spans="1:27" ht="66" x14ac:dyDescent="0.3">
      <c r="A22" s="20" t="s">
        <v>58</v>
      </c>
      <c r="B22" s="21"/>
      <c r="C22" s="22" t="s">
        <v>59</v>
      </c>
      <c r="D22" s="22" t="s">
        <v>60</v>
      </c>
      <c r="E22" s="23" t="s">
        <v>61</v>
      </c>
      <c r="F22" s="23">
        <v>100000000</v>
      </c>
      <c r="G22" s="22" t="s">
        <v>33</v>
      </c>
      <c r="H22" s="22" t="s">
        <v>40</v>
      </c>
      <c r="I22" s="22"/>
      <c r="J22" s="23">
        <v>50000000</v>
      </c>
      <c r="K22" s="23">
        <v>0</v>
      </c>
      <c r="L22" s="23">
        <v>0</v>
      </c>
      <c r="M22" s="23">
        <f t="shared" ca="1" si="0"/>
        <v>50000000</v>
      </c>
      <c r="N22" s="23"/>
      <c r="O22" s="23">
        <v>0</v>
      </c>
      <c r="P22" s="23"/>
      <c r="Q22" s="23">
        <v>0</v>
      </c>
      <c r="R22" s="23" t="s">
        <v>0</v>
      </c>
      <c r="S22" s="23">
        <v>832328.77</v>
      </c>
      <c r="T22" s="23"/>
      <c r="U22" s="23">
        <v>0</v>
      </c>
      <c r="V22" s="23">
        <f t="shared" ca="1" si="1"/>
        <v>832328.77</v>
      </c>
      <c r="W22" s="23">
        <v>50000000</v>
      </c>
      <c r="X22" s="23">
        <v>0</v>
      </c>
      <c r="Y22" s="23">
        <v>0</v>
      </c>
      <c r="Z22" s="23">
        <f t="shared" ca="1" si="2"/>
        <v>50000000</v>
      </c>
      <c r="AA22" s="24"/>
    </row>
    <row r="23" spans="1:27" x14ac:dyDescent="0.3">
      <c r="A23" s="20" t="s">
        <v>62</v>
      </c>
      <c r="B23" s="25" t="s">
        <v>42</v>
      </c>
      <c r="C23" s="26"/>
      <c r="D23" s="26"/>
      <c r="E23" s="27"/>
      <c r="F23" s="27"/>
      <c r="G23" s="26"/>
      <c r="H23" s="26"/>
      <c r="I23" s="26"/>
      <c r="J23" s="27"/>
      <c r="K23" s="27"/>
      <c r="L23" s="27"/>
      <c r="M23" s="27"/>
      <c r="N23" s="27"/>
      <c r="O23" s="27"/>
      <c r="P23" s="27"/>
      <c r="Q23" s="27"/>
      <c r="R23" s="27" t="s">
        <v>24</v>
      </c>
      <c r="S23" s="27">
        <v>832328.77</v>
      </c>
      <c r="T23" s="27"/>
      <c r="U23" s="27"/>
      <c r="V23" s="27">
        <f t="shared" ca="1" si="1"/>
        <v>832328.77</v>
      </c>
      <c r="W23" s="27"/>
      <c r="X23" s="27"/>
      <c r="Y23" s="27"/>
      <c r="Z23" s="27"/>
      <c r="AA23" s="24"/>
    </row>
    <row r="24" spans="1:27" ht="66" x14ac:dyDescent="0.3">
      <c r="A24" s="20" t="s">
        <v>63</v>
      </c>
      <c r="B24" s="21"/>
      <c r="C24" s="22" t="s">
        <v>64</v>
      </c>
      <c r="D24" s="22" t="s">
        <v>65</v>
      </c>
      <c r="E24" s="23" t="s">
        <v>66</v>
      </c>
      <c r="F24" s="23">
        <v>50000000</v>
      </c>
      <c r="G24" s="22" t="s">
        <v>33</v>
      </c>
      <c r="H24" s="22" t="s">
        <v>67</v>
      </c>
      <c r="I24" s="22"/>
      <c r="J24" s="23">
        <v>50000000</v>
      </c>
      <c r="K24" s="23">
        <v>0</v>
      </c>
      <c r="L24" s="23">
        <v>0</v>
      </c>
      <c r="M24" s="23">
        <f t="shared" ca="1" si="0"/>
        <v>50000000</v>
      </c>
      <c r="N24" s="23"/>
      <c r="O24" s="23">
        <v>0</v>
      </c>
      <c r="P24" s="23"/>
      <c r="Q24" s="23">
        <v>0</v>
      </c>
      <c r="R24" s="23" t="s">
        <v>0</v>
      </c>
      <c r="S24" s="23">
        <v>885835.62</v>
      </c>
      <c r="T24" s="23"/>
      <c r="U24" s="23">
        <v>0</v>
      </c>
      <c r="V24" s="23">
        <f t="shared" ca="1" si="1"/>
        <v>885835.62</v>
      </c>
      <c r="W24" s="23">
        <v>50000000</v>
      </c>
      <c r="X24" s="23">
        <v>0</v>
      </c>
      <c r="Y24" s="23">
        <v>0</v>
      </c>
      <c r="Z24" s="23">
        <f t="shared" ca="1" si="2"/>
        <v>50000000</v>
      </c>
      <c r="AA24" s="24"/>
    </row>
    <row r="25" spans="1:27" x14ac:dyDescent="0.3">
      <c r="A25" s="20" t="s">
        <v>68</v>
      </c>
      <c r="B25" s="25" t="s">
        <v>42</v>
      </c>
      <c r="C25" s="26"/>
      <c r="D25" s="26"/>
      <c r="E25" s="27"/>
      <c r="F25" s="27"/>
      <c r="G25" s="26"/>
      <c r="H25" s="26"/>
      <c r="I25" s="26"/>
      <c r="J25" s="27"/>
      <c r="K25" s="27"/>
      <c r="L25" s="27"/>
      <c r="M25" s="27"/>
      <c r="N25" s="27"/>
      <c r="O25" s="27"/>
      <c r="P25" s="27"/>
      <c r="Q25" s="27"/>
      <c r="R25" s="27" t="s">
        <v>24</v>
      </c>
      <c r="S25" s="27">
        <v>885835.62</v>
      </c>
      <c r="T25" s="27"/>
      <c r="U25" s="27"/>
      <c r="V25" s="27">
        <f t="shared" ca="1" si="1"/>
        <v>885835.62</v>
      </c>
      <c r="W25" s="27"/>
      <c r="X25" s="27"/>
      <c r="Y25" s="27"/>
      <c r="Z25" s="27"/>
      <c r="AA25" s="24"/>
    </row>
    <row r="26" spans="1:27" ht="66" x14ac:dyDescent="0.3">
      <c r="A26" s="20" t="s">
        <v>69</v>
      </c>
      <c r="B26" s="21"/>
      <c r="C26" s="22" t="s">
        <v>70</v>
      </c>
      <c r="D26" s="22" t="s">
        <v>71</v>
      </c>
      <c r="E26" s="23" t="s">
        <v>72</v>
      </c>
      <c r="F26" s="23">
        <v>50000000</v>
      </c>
      <c r="G26" s="22" t="s">
        <v>33</v>
      </c>
      <c r="H26" s="22" t="s">
        <v>73</v>
      </c>
      <c r="I26" s="22"/>
      <c r="J26" s="23">
        <v>50000000</v>
      </c>
      <c r="K26" s="23">
        <v>0</v>
      </c>
      <c r="L26" s="23">
        <v>0</v>
      </c>
      <c r="M26" s="23">
        <f t="shared" ca="1" si="0"/>
        <v>50000000</v>
      </c>
      <c r="N26" s="23"/>
      <c r="O26" s="23">
        <v>0</v>
      </c>
      <c r="P26" s="23"/>
      <c r="Q26" s="23">
        <v>0</v>
      </c>
      <c r="R26" s="23" t="s">
        <v>0</v>
      </c>
      <c r="S26" s="23">
        <v>705356.16</v>
      </c>
      <c r="T26" s="23"/>
      <c r="U26" s="23">
        <v>0</v>
      </c>
      <c r="V26" s="23">
        <f t="shared" ca="1" si="1"/>
        <v>705356.16</v>
      </c>
      <c r="W26" s="23">
        <v>50000000</v>
      </c>
      <c r="X26" s="23">
        <v>0</v>
      </c>
      <c r="Y26" s="23">
        <v>0</v>
      </c>
      <c r="Z26" s="23">
        <f t="shared" ca="1" si="2"/>
        <v>50000000</v>
      </c>
      <c r="AA26" s="24"/>
    </row>
    <row r="27" spans="1:27" x14ac:dyDescent="0.3">
      <c r="A27" s="20" t="s">
        <v>74</v>
      </c>
      <c r="B27" s="25" t="s">
        <v>42</v>
      </c>
      <c r="C27" s="26"/>
      <c r="D27" s="26"/>
      <c r="E27" s="27"/>
      <c r="F27" s="27"/>
      <c r="G27" s="26"/>
      <c r="H27" s="26"/>
      <c r="I27" s="26"/>
      <c r="J27" s="27"/>
      <c r="K27" s="27"/>
      <c r="L27" s="27"/>
      <c r="M27" s="27"/>
      <c r="N27" s="27"/>
      <c r="O27" s="27"/>
      <c r="P27" s="27"/>
      <c r="Q27" s="27"/>
      <c r="R27" s="27" t="s">
        <v>24</v>
      </c>
      <c r="S27" s="27">
        <v>705356.16</v>
      </c>
      <c r="T27" s="27"/>
      <c r="U27" s="27"/>
      <c r="V27" s="27">
        <f t="shared" ca="1" si="1"/>
        <v>705356.16</v>
      </c>
      <c r="W27" s="27"/>
      <c r="X27" s="27"/>
      <c r="Y27" s="27"/>
      <c r="Z27" s="27"/>
      <c r="AA27" s="24"/>
    </row>
    <row r="28" spans="1:27" ht="66" x14ac:dyDescent="0.3">
      <c r="A28" s="20" t="s">
        <v>75</v>
      </c>
      <c r="B28" s="21"/>
      <c r="C28" s="22" t="s">
        <v>76</v>
      </c>
      <c r="D28" s="22" t="s">
        <v>77</v>
      </c>
      <c r="E28" s="23" t="s">
        <v>72</v>
      </c>
      <c r="F28" s="23">
        <v>50000000</v>
      </c>
      <c r="G28" s="22" t="s">
        <v>33</v>
      </c>
      <c r="H28" s="22" t="s">
        <v>73</v>
      </c>
      <c r="I28" s="22"/>
      <c r="J28" s="23">
        <v>50000000</v>
      </c>
      <c r="K28" s="23">
        <v>0</v>
      </c>
      <c r="L28" s="23">
        <v>0</v>
      </c>
      <c r="M28" s="23">
        <f t="shared" ca="1" si="0"/>
        <v>50000000</v>
      </c>
      <c r="N28" s="23"/>
      <c r="O28" s="23">
        <v>0</v>
      </c>
      <c r="P28" s="23"/>
      <c r="Q28" s="23">
        <v>0</v>
      </c>
      <c r="R28" s="23" t="s">
        <v>0</v>
      </c>
      <c r="S28" s="23">
        <v>730835.62</v>
      </c>
      <c r="T28" s="23"/>
      <c r="U28" s="23">
        <v>0</v>
      </c>
      <c r="V28" s="23">
        <f t="shared" ca="1" si="1"/>
        <v>730835.62</v>
      </c>
      <c r="W28" s="23">
        <v>50000000</v>
      </c>
      <c r="X28" s="23">
        <v>0</v>
      </c>
      <c r="Y28" s="23">
        <v>0</v>
      </c>
      <c r="Z28" s="23">
        <f t="shared" ca="1" si="2"/>
        <v>50000000</v>
      </c>
      <c r="AA28" s="24"/>
    </row>
    <row r="29" spans="1:27" x14ac:dyDescent="0.3">
      <c r="A29" s="20" t="s">
        <v>78</v>
      </c>
      <c r="B29" s="25" t="s">
        <v>42</v>
      </c>
      <c r="C29" s="26"/>
      <c r="D29" s="26"/>
      <c r="E29" s="27"/>
      <c r="F29" s="27"/>
      <c r="G29" s="26"/>
      <c r="H29" s="26"/>
      <c r="I29" s="26"/>
      <c r="J29" s="27"/>
      <c r="K29" s="27"/>
      <c r="L29" s="27"/>
      <c r="M29" s="27"/>
      <c r="N29" s="27"/>
      <c r="O29" s="27"/>
      <c r="P29" s="27"/>
      <c r="Q29" s="27"/>
      <c r="R29" s="27" t="s">
        <v>24</v>
      </c>
      <c r="S29" s="27">
        <v>730835.62</v>
      </c>
      <c r="T29" s="27"/>
      <c r="U29" s="27"/>
      <c r="V29" s="27">
        <f t="shared" ca="1" si="1"/>
        <v>730835.62</v>
      </c>
      <c r="W29" s="27"/>
      <c r="X29" s="27"/>
      <c r="Y29" s="27"/>
      <c r="Z29" s="27"/>
      <c r="AA29" s="24"/>
    </row>
    <row r="30" spans="1:27" ht="66" x14ac:dyDescent="0.3">
      <c r="A30" s="20" t="s">
        <v>79</v>
      </c>
      <c r="B30" s="21"/>
      <c r="C30" s="22" t="s">
        <v>80</v>
      </c>
      <c r="D30" s="22" t="s">
        <v>81</v>
      </c>
      <c r="E30" s="23" t="s">
        <v>72</v>
      </c>
      <c r="F30" s="23">
        <v>50000000</v>
      </c>
      <c r="G30" s="22" t="s">
        <v>33</v>
      </c>
      <c r="H30" s="22" t="s">
        <v>73</v>
      </c>
      <c r="I30" s="22"/>
      <c r="J30" s="23">
        <v>50000000</v>
      </c>
      <c r="K30" s="23">
        <v>0</v>
      </c>
      <c r="L30" s="23">
        <v>0</v>
      </c>
      <c r="M30" s="23">
        <f t="shared" ca="1" si="0"/>
        <v>50000000</v>
      </c>
      <c r="N30" s="23"/>
      <c r="O30" s="23">
        <v>0</v>
      </c>
      <c r="P30" s="23"/>
      <c r="Q30" s="23">
        <v>0</v>
      </c>
      <c r="R30" s="23" t="s">
        <v>0</v>
      </c>
      <c r="S30" s="23">
        <v>730835.62</v>
      </c>
      <c r="T30" s="23"/>
      <c r="U30" s="23">
        <v>0</v>
      </c>
      <c r="V30" s="23">
        <f t="shared" ca="1" si="1"/>
        <v>730835.62</v>
      </c>
      <c r="W30" s="23">
        <v>50000000</v>
      </c>
      <c r="X30" s="23">
        <v>0</v>
      </c>
      <c r="Y30" s="23">
        <v>0</v>
      </c>
      <c r="Z30" s="23">
        <f t="shared" ca="1" si="2"/>
        <v>50000000</v>
      </c>
      <c r="AA30" s="24"/>
    </row>
    <row r="31" spans="1:27" x14ac:dyDescent="0.3">
      <c r="A31" s="20" t="s">
        <v>82</v>
      </c>
      <c r="B31" s="25" t="s">
        <v>42</v>
      </c>
      <c r="C31" s="26"/>
      <c r="D31" s="26"/>
      <c r="E31" s="27"/>
      <c r="F31" s="27"/>
      <c r="G31" s="26"/>
      <c r="H31" s="26"/>
      <c r="I31" s="26"/>
      <c r="J31" s="27"/>
      <c r="K31" s="27"/>
      <c r="L31" s="27"/>
      <c r="M31" s="27"/>
      <c r="N31" s="27"/>
      <c r="O31" s="27"/>
      <c r="P31" s="27"/>
      <c r="Q31" s="27"/>
      <c r="R31" s="27" t="s">
        <v>24</v>
      </c>
      <c r="S31" s="27">
        <v>730835.62</v>
      </c>
      <c r="T31" s="27"/>
      <c r="U31" s="27"/>
      <c r="V31" s="27">
        <f t="shared" ca="1" si="1"/>
        <v>730835.62</v>
      </c>
      <c r="W31" s="27"/>
      <c r="X31" s="27"/>
      <c r="Y31" s="27"/>
      <c r="Z31" s="27"/>
      <c r="AA31" s="24"/>
    </row>
    <row r="32" spans="1:27" ht="26.4" x14ac:dyDescent="0.3">
      <c r="A32" s="15" t="s">
        <v>83</v>
      </c>
      <c r="B32" s="16"/>
      <c r="C32" s="17"/>
      <c r="D32" s="17" t="s">
        <v>83</v>
      </c>
      <c r="E32" s="18"/>
      <c r="F32" s="18">
        <v>0</v>
      </c>
      <c r="G32" s="17"/>
      <c r="H32" s="17"/>
      <c r="I32" s="17"/>
      <c r="J32" s="18">
        <v>0</v>
      </c>
      <c r="K32" s="18">
        <v>0</v>
      </c>
      <c r="L32" s="18">
        <v>0</v>
      </c>
      <c r="M32" s="18">
        <f t="shared" ca="1" si="0"/>
        <v>0</v>
      </c>
      <c r="N32" s="18"/>
      <c r="O32" s="18">
        <v>0</v>
      </c>
      <c r="P32" s="18"/>
      <c r="Q32" s="18">
        <v>0</v>
      </c>
      <c r="R32" s="18"/>
      <c r="S32" s="18">
        <v>0</v>
      </c>
      <c r="T32" s="18"/>
      <c r="U32" s="18">
        <v>0</v>
      </c>
      <c r="V32" s="18">
        <f t="shared" ca="1" si="1"/>
        <v>0</v>
      </c>
      <c r="W32" s="18">
        <v>0</v>
      </c>
      <c r="X32" s="18">
        <v>0</v>
      </c>
      <c r="Y32" s="18">
        <v>0</v>
      </c>
      <c r="Z32" s="18">
        <f t="shared" ca="1" si="2"/>
        <v>0</v>
      </c>
      <c r="AA32" s="19"/>
    </row>
    <row r="33" spans="1:35" ht="26.4" x14ac:dyDescent="0.3">
      <c r="A33" s="15" t="s">
        <v>84</v>
      </c>
      <c r="B33" s="16"/>
      <c r="C33" s="17"/>
      <c r="D33" s="17" t="s">
        <v>84</v>
      </c>
      <c r="E33" s="18"/>
      <c r="F33" s="18">
        <v>0</v>
      </c>
      <c r="G33" s="17"/>
      <c r="H33" s="17"/>
      <c r="I33" s="17"/>
      <c r="J33" s="18">
        <v>0</v>
      </c>
      <c r="K33" s="18">
        <v>0</v>
      </c>
      <c r="L33" s="18">
        <v>0</v>
      </c>
      <c r="M33" s="18">
        <f t="shared" ca="1" si="0"/>
        <v>0</v>
      </c>
      <c r="N33" s="18"/>
      <c r="O33" s="18">
        <v>0</v>
      </c>
      <c r="P33" s="18"/>
      <c r="Q33" s="18">
        <v>0</v>
      </c>
      <c r="R33" s="18"/>
      <c r="S33" s="18">
        <v>0</v>
      </c>
      <c r="T33" s="18"/>
      <c r="U33" s="18">
        <v>0</v>
      </c>
      <c r="V33" s="18">
        <f t="shared" ca="1" si="1"/>
        <v>0</v>
      </c>
      <c r="W33" s="18">
        <v>0</v>
      </c>
      <c r="X33" s="18">
        <v>0</v>
      </c>
      <c r="Y33" s="18">
        <v>0</v>
      </c>
      <c r="Z33" s="18">
        <f t="shared" ca="1" si="2"/>
        <v>0</v>
      </c>
      <c r="AA33" s="19"/>
    </row>
    <row r="34" spans="1:35" x14ac:dyDescent="0.3">
      <c r="A34" s="15" t="s">
        <v>85</v>
      </c>
      <c r="B34" s="16"/>
      <c r="C34" s="17"/>
      <c r="D34" s="17" t="s">
        <v>85</v>
      </c>
      <c r="E34" s="18"/>
      <c r="F34" s="18">
        <v>750000000</v>
      </c>
      <c r="G34" s="17"/>
      <c r="H34" s="17"/>
      <c r="I34" s="17"/>
      <c r="J34" s="18">
        <v>600000000</v>
      </c>
      <c r="K34" s="18">
        <v>0</v>
      </c>
      <c r="L34" s="18">
        <v>0</v>
      </c>
      <c r="M34" s="18">
        <f t="shared" ca="1" si="0"/>
        <v>600000000</v>
      </c>
      <c r="N34" s="18"/>
      <c r="O34" s="18">
        <v>0</v>
      </c>
      <c r="P34" s="18"/>
      <c r="Q34" s="18">
        <v>0</v>
      </c>
      <c r="R34" s="18"/>
      <c r="S34" s="18">
        <v>16081780.82</v>
      </c>
      <c r="T34" s="18"/>
      <c r="U34" s="18">
        <v>0</v>
      </c>
      <c r="V34" s="18">
        <f t="shared" ca="1" si="1"/>
        <v>16081780.82</v>
      </c>
      <c r="W34" s="18">
        <v>600000000</v>
      </c>
      <c r="X34" s="18">
        <v>0</v>
      </c>
      <c r="Y34" s="18">
        <v>0</v>
      </c>
      <c r="Z34" s="18">
        <f t="shared" ca="1" si="2"/>
        <v>600000000</v>
      </c>
      <c r="AA34" s="19"/>
    </row>
    <row r="35" spans="1:35" ht="22.2" x14ac:dyDescent="0.45">
      <c r="T35" s="28" t="s">
        <v>90</v>
      </c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</row>
    <row r="36" spans="1:35" ht="22.2" x14ac:dyDescent="0.45">
      <c r="T36" s="28" t="s">
        <v>86</v>
      </c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 t="s">
        <v>87</v>
      </c>
      <c r="AF36" s="28"/>
      <c r="AG36" s="28"/>
      <c r="AH36" s="28" t="s">
        <v>88</v>
      </c>
      <c r="AI36" s="28"/>
    </row>
    <row r="37" spans="1:35" ht="22.2" x14ac:dyDescent="0.45"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 t="s">
        <v>89</v>
      </c>
      <c r="AF37" s="28"/>
      <c r="AG37" s="28"/>
      <c r="AH37" s="28"/>
      <c r="AI37" s="28"/>
    </row>
    <row r="38" spans="1:35" ht="22.2" x14ac:dyDescent="0.45"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</row>
    <row r="39" spans="1:35" ht="51" customHeight="1" x14ac:dyDescent="0.45">
      <c r="T39" s="45" t="s">
        <v>91</v>
      </c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28" t="s">
        <v>87</v>
      </c>
      <c r="AF39" s="28"/>
      <c r="AG39" s="28"/>
      <c r="AH39" s="28" t="s">
        <v>92</v>
      </c>
      <c r="AI39" s="28"/>
    </row>
  </sheetData>
  <mergeCells count="37">
    <mergeCell ref="T39:AD39"/>
    <mergeCell ref="J7:J10"/>
    <mergeCell ref="M6:M10"/>
    <mergeCell ref="K7:K10"/>
    <mergeCell ref="L7:L10"/>
    <mergeCell ref="N7:N10"/>
    <mergeCell ref="O7:O10"/>
    <mergeCell ref="P6:Q6"/>
    <mergeCell ref="R6:S6"/>
    <mergeCell ref="T6:U6"/>
    <mergeCell ref="V6:V10"/>
    <mergeCell ref="Z6:Z10"/>
    <mergeCell ref="P7:P10"/>
    <mergeCell ref="Q7:Q10"/>
    <mergeCell ref="R7:R10"/>
    <mergeCell ref="S7:S10"/>
    <mergeCell ref="T7:T10"/>
    <mergeCell ref="U7:U10"/>
    <mergeCell ref="W7:W10"/>
    <mergeCell ref="X7:X10"/>
    <mergeCell ref="Y7:Y10"/>
    <mergeCell ref="C1:Z1"/>
    <mergeCell ref="C2:Z2"/>
    <mergeCell ref="C3:Z3"/>
    <mergeCell ref="C4:Z4"/>
    <mergeCell ref="C5:C10"/>
    <mergeCell ref="E5:E10"/>
    <mergeCell ref="F5:F10"/>
    <mergeCell ref="G5:G10"/>
    <mergeCell ref="H5:H10"/>
    <mergeCell ref="I5:I10"/>
    <mergeCell ref="J5:M5"/>
    <mergeCell ref="N5:O5"/>
    <mergeCell ref="P5:V5"/>
    <mergeCell ref="W5:Z5"/>
    <mergeCell ref="D5:D10"/>
    <mergeCell ref="N6:O6"/>
  </mergeCells>
  <pageMargins left="0.23622047244094491" right="0.23622047244094491" top="0.55118110236220474" bottom="0.11811023622047245" header="0.31496062992125984" footer="0.31496062992125984"/>
  <pageSetup paperSize="9" scale="45" fitToWidth="2" fitToHeight="0" orientation="landscape" blackAndWhite="1" r:id="rId1"/>
  <headerFooter>
    <evenHeader>&amp;R&amp;D  &amp;T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9.2026&lt;/string&gt;&#10;    &lt;string&gt;30.09.2026&lt;/string&gt;&#10;  &lt;/DateInfo&gt;&#10;  &lt;DocumentCode&gt;SQUERY_USER&lt;/DocumentCode&gt;&#10;  &lt;ObjectCode&gt;SQUERY_USER&lt;/ObjectCode&gt;&#10;  &lt;DocumentName&gt;Муниципальная долговая книга Ухта(Долговая книга (Настраиваемая форма))&lt;/DocumentName&gt;&#10;  &lt;VariantName&gt;Муниципальная долговая книга Ухта&lt;/VariantName&gt;&#10;  &lt;VariantLink&gt;59537914&lt;/VariantLink&gt;&#10;  &lt;ReportCode&gt;844C7AADFF994469A704303BB276C4&lt;/ReportCode&gt;&#10;  &lt;SvodReportLink xsi:nil=&quot;true&quot; /&gt;&#10;  &lt;ReportLink&gt;52771873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DA564D4F-4D23-4CDE-B478-7181F8B23F2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Sokolova</dc:creator>
  <cp:lastModifiedBy>Sokolova</cp:lastModifiedBy>
  <cp:lastPrinted>2026-10-01T07:25:25Z</cp:lastPrinted>
  <dcterms:created xsi:type="dcterms:W3CDTF">2026-09-30T13:19:54Z</dcterms:created>
  <dcterms:modified xsi:type="dcterms:W3CDTF">2026-10-01T07:31:03Z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Муниципальная долговая книга Ухта.xlsx</vt:lpwstr>
  </property>
  <property fmtid="{D5CDD505-2E9C-101B-9397-08002B2CF9AE}" pid="3" name="Версия клиента">
    <vt:lpwstr>25.1.494.212 (.NET 4.7.2)</vt:lpwstr>
  </property>
  <property fmtid="{D5CDD505-2E9C-101B-9397-08002B2CF9AE}" pid="4" name="Версия базы">
    <vt:lpwstr>25.1.1321.787056782</vt:lpwstr>
  </property>
  <property fmtid="{D5CDD505-2E9C-101B-9397-08002B2CF9AE}" pid="5" name="Пользователь">
    <vt:lpwstr>02-фу-соколова-ив</vt:lpwstr>
  </property>
  <property fmtid="{D5CDD505-2E9C-101B-9397-08002B2CF9AE}" pid="6" name="Шаблон">
    <vt:lpwstr>credit_get_nastr7_.xlt</vt:lpwstr>
  </property>
</Properties>
</file>