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72" yWindow="408" windowWidth="1790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M12" i="2" l="1"/>
  <c r="Z14" i="2"/>
  <c r="M11" i="2"/>
  <c r="V19" i="2"/>
  <c r="Z10" i="2"/>
  <c r="V12" i="2"/>
  <c r="Z9" i="2"/>
  <c r="M8" i="2"/>
  <c r="Z8" i="2"/>
  <c r="V9" i="2"/>
  <c r="Z11" i="2"/>
  <c r="V14" i="2"/>
  <c r="Z12" i="2"/>
  <c r="Z13" i="2"/>
  <c r="M16" i="2"/>
  <c r="V13" i="2"/>
  <c r="V17" i="2"/>
  <c r="M13" i="2"/>
  <c r="M17" i="2"/>
  <c r="V8" i="2"/>
  <c r="V15" i="2"/>
  <c r="V10" i="2"/>
  <c r="Z19" i="2"/>
  <c r="V16" i="2"/>
  <c r="M15" i="2"/>
  <c r="M10" i="2"/>
  <c r="V11" i="2"/>
  <c r="Z15" i="2"/>
  <c r="V18" i="2"/>
  <c r="Z17" i="2"/>
  <c r="M18" i="2"/>
  <c r="Z16" i="2"/>
  <c r="M19" i="2"/>
  <c r="M9" i="2"/>
  <c r="M14" i="2"/>
  <c r="Z18" i="2"/>
</calcChain>
</file>

<file path=xl/sharedStrings.xml><?xml version="1.0" encoding="utf-8"?>
<sst xmlns="http://schemas.openxmlformats.org/spreadsheetml/2006/main" count="112" uniqueCount="73">
  <si>
    <t>01.05.2025</t>
  </si>
  <si>
    <t>a</t>
  </si>
  <si>
    <t>01.06.2025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</si>
  <si>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</si>
  <si>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01.06.2025 года</t>
  </si>
  <si>
    <t>1 июня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</si>
  <si>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</si>
  <si>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</si>
  <si>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</si>
  <si>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</si>
  <si>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</si>
  <si>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</si>
  <si>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</si>
  <si>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</si>
  <si>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</si>
  <si>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01.05.2025</t>
  </si>
  <si>
    <t>Осуществлено заимствований за период  с 01.05.2025 по 31.05.2025</t>
  </si>
  <si>
    <t>Исполнено обязательств за период с 01.05.2025 по 31.05.2025</t>
  </si>
  <si>
    <t>Задолженность на 01.06.2025</t>
  </si>
  <si>
    <t>май</t>
  </si>
  <si>
    <t>Основной долг</t>
  </si>
  <si>
    <t>Проценты</t>
  </si>
  <si>
    <t>Штрафы, пени</t>
  </si>
  <si>
    <t>итого</t>
  </si>
  <si>
    <t>31.05.2025</t>
  </si>
  <si>
    <t>сумма</t>
  </si>
  <si>
    <t>дата</t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</si>
  <si>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</si>
  <si>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</si>
  <si>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</si>
  <si>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</si>
  <si>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</si>
  <si>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</si>
  <si>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</si>
  <si>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</si>
  <si>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</si>
  <si>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</si>
  <si>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</si>
  <si>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31.07.2025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</si>
  <si>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</si>
  <si>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</si>
  <si>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</si>
  <si>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</si>
  <si>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</si>
  <si>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</si>
  <si>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</si>
  <si>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</si>
  <si>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</si>
  <si>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</si>
  <si>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</si>
  <si>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</si>
  <si>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>ccd=202411110107300000324000432-0054411-0100034125398</t>
  </si>
  <si>
    <t>2.4</t>
  </si>
  <si>
    <t>26.12.2024</t>
  </si>
  <si>
    <t>ccd=202411110107300000324000433-0054411-0100034125397</t>
  </si>
  <si>
    <t>2.5</t>
  </si>
  <si>
    <t>28.12.2024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</si>
  <si>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</si>
  <si>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</si>
  <si>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</si>
  <si>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</si>
  <si>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_________________</t>
  </si>
  <si>
    <t>М.П.</t>
  </si>
  <si>
    <t>Примечание: просроченной задолженности по состоянию на 01.06.2025 года  - нет</t>
  </si>
  <si>
    <t>* Акционерное общество "СЕВЕРГАЗБАНК" №0107300000324000432-0054411-01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</si>
  <si>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** СЕВЕРО-ЗАПАДНЫЙ БАНК ПАО СБЕРБАНК №0107300000324000433-0054411-01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</si>
  <si>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 xml:space="preserve">* Муниципальный контракт на оказание услуг по предоставлению невозобновляемой кредитной линии бюджету муниципального округа "Ухта" №0107300000324000432-0054411-01 от 11.11.2024  с АО "БАНК СГБ" досрочно расторгнут  22.05.2025г. </t>
  </si>
  <si>
    <t>**Муниципальный контракт на оказание услуг по предоставлению невозобновляемой кредитной линии бюджету муниципального округа "Ухта"с  СЕВЕРО-ЗАПАДНЫЙ БАНК ПАО СБЕРБАНК №0107300000324000433-0054411-01 от 11.11.2024 досрочно расторгнут  14.05.2025г.</t>
  </si>
  <si>
    <t>28.12.2023; 23.12.2024</t>
  </si>
  <si>
    <t>И.о. начальника Финансового управления администрации муниципального округа "Ухта"</t>
  </si>
  <si>
    <t xml:space="preserve">Е.С. Норкина </t>
  </si>
  <si>
    <t>И.о. главы  муниципального округа "Ухта"                                          Республики Коми - руководитель администрации</t>
  </si>
  <si>
    <t>М.Н. Метелёва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</si>
</sst>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5"/>
      <color rgb="FF000000"/>
      <name val="Arial Cy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sz val="11"/>
      <color rgb="FF000000"/>
      <name val="Arial Cyr"/>
    </font>
    <font>
      <b/>
      <sz val="11"/>
      <color rgb="FF000000"/>
      <name val="Arial Cyr"/>
    </font>
    <font>
      <sz val="10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0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1">
      <alignment horizontal="center" vertical="top" wrapText="1"/>
    </xf>
    <xf numFmtId="4" fontId="2" fillId="0" borderId="11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2">
      <alignment horizontal="center" vertical="top" wrapText="1"/>
    </xf>
    <xf numFmtId="4" fontId="2" fillId="0" borderId="12">
      <alignment horizontal="center" vertical="top" wrapText="1"/>
    </xf>
    <xf numFmtId="0" fontId="2" fillId="0" borderId="13">
      <alignment shrinkToFit="1"/>
    </xf>
    <xf numFmtId="0" fontId="2" fillId="0" borderId="13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4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0">
      <alignment vertical="top"/>
    </xf>
    <xf numFmtId="49" fontId="1" fillId="2" borderId="10">
      <alignment horizontal="center" vertical="center" shrinkToFit="1"/>
    </xf>
    <xf numFmtId="1" fontId="1" fillId="2" borderId="1">
      <alignment horizontal="center" vertical="center"/>
    </xf>
    <xf numFmtId="49" fontId="2" fillId="2" borderId="10">
      <alignment horizontal="center" vertical="top"/>
    </xf>
    <xf numFmtId="0" fontId="2" fillId="0" borderId="15"/>
    <xf numFmtId="0" fontId="2" fillId="0" borderId="16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1">
      <alignment horizontal="left" vertical="top" wrapText="1"/>
    </xf>
    <xf numFmtId="0" fontId="2" fillId="2" borderId="13">
      <alignment vertical="top" wrapText="1"/>
    </xf>
    <xf numFmtId="4" fontId="2" fillId="2" borderId="1">
      <alignment horizontal="center" vertical="top" wrapText="1"/>
    </xf>
    <xf numFmtId="0" fontId="2" fillId="2" borderId="16">
      <alignment horizontal="left" vertical="top" wrapText="1"/>
    </xf>
    <xf numFmtId="4" fontId="2" fillId="2" borderId="11">
      <alignment horizontal="center" vertical="top" wrapText="1"/>
    </xf>
    <xf numFmtId="4" fontId="2" fillId="2" borderId="11">
      <alignment horizontal="left" vertical="top" wrapText="1"/>
    </xf>
    <xf numFmtId="0" fontId="2" fillId="0" borderId="13">
      <alignment vertical="top" wrapText="1"/>
    </xf>
    <xf numFmtId="4" fontId="2" fillId="2" borderId="16">
      <alignment horizontal="center" vertical="top" wrapText="1"/>
    </xf>
  </cellStyleXfs>
  <cellXfs count="70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0" fontId="1" fillId="0" borderId="1" xfId="23" applyNumberFormat="1" applyProtection="1">
      <alignment horizontal="center" vertical="center" shrinkToFit="1"/>
    </xf>
    <xf numFmtId="0" fontId="2" fillId="0" borderId="1" xfId="27" applyNumberFormat="1" applyProtection="1"/>
    <xf numFmtId="0" fontId="2" fillId="0" borderId="13" xfId="31" applyNumberFormat="1" applyProtection="1">
      <alignment shrinkToFit="1"/>
    </xf>
    <xf numFmtId="0" fontId="2" fillId="0" borderId="13" xfId="32" applyNumberFormat="1" applyProtection="1"/>
    <xf numFmtId="0" fontId="7" fillId="0" borderId="12" xfId="14" applyNumberFormat="1" applyFont="1" applyBorder="1" applyAlignment="1" applyProtection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wrapText="1"/>
    </xf>
    <xf numFmtId="0" fontId="8" fillId="0" borderId="0" xfId="0" applyFont="1" applyAlignment="1" applyProtection="1">
      <protection locked="0"/>
    </xf>
    <xf numFmtId="49" fontId="7" fillId="0" borderId="1" xfId="9" applyFont="1" applyAlignment="1">
      <alignment horizontal="left"/>
    </xf>
    <xf numFmtId="0" fontId="8" fillId="0" borderId="0" xfId="0" applyFont="1" applyAlignment="1">
      <alignment wrapText="1"/>
    </xf>
    <xf numFmtId="0" fontId="10" fillId="0" borderId="1" xfId="27" applyNumberFormat="1" applyFont="1" applyAlignment="1" applyProtection="1">
      <alignment wrapText="1"/>
    </xf>
    <xf numFmtId="0" fontId="9" fillId="0" borderId="0" xfId="0" applyFont="1" applyAlignment="1"/>
    <xf numFmtId="0" fontId="8" fillId="0" borderId="0" xfId="0" applyFont="1" applyAlignment="1"/>
    <xf numFmtId="0" fontId="7" fillId="0" borderId="1" xfId="27" applyNumberFormat="1" applyFont="1" applyAlignment="1" applyProtection="1">
      <alignment horizontal="left" wrapText="1"/>
    </xf>
    <xf numFmtId="49" fontId="11" fillId="0" borderId="4" xfId="14" applyNumberFormat="1" applyFont="1" applyProtection="1">
      <alignment horizontal="center" vertical="center" wrapText="1"/>
    </xf>
    <xf numFmtId="49" fontId="12" fillId="2" borderId="4" xfId="20" applyNumberFormat="1" applyFont="1" applyProtection="1">
      <alignment horizontal="center" vertical="top" wrapText="1"/>
    </xf>
    <xf numFmtId="4" fontId="12" fillId="2" borderId="4" xfId="21" applyNumberFormat="1" applyFont="1" applyProtection="1">
      <alignment horizontal="center" vertical="top" wrapText="1"/>
    </xf>
    <xf numFmtId="49" fontId="11" fillId="0" borderId="11" xfId="25" applyNumberFormat="1" applyFont="1" applyProtection="1">
      <alignment horizontal="center" vertical="top" wrapText="1"/>
    </xf>
    <xf numFmtId="4" fontId="11" fillId="0" borderId="11" xfId="26" applyNumberFormat="1" applyFont="1" applyProtection="1">
      <alignment horizontal="center" vertical="top" wrapText="1"/>
    </xf>
    <xf numFmtId="49" fontId="1" fillId="0" borderId="1" xfId="12" applyNumberFormat="1" applyFont="1" applyProtection="1">
      <alignment shrinkToFit="1"/>
    </xf>
    <xf numFmtId="49" fontId="2" fillId="0" borderId="3" xfId="13" applyNumberFormat="1" applyFont="1" applyProtection="1"/>
    <xf numFmtId="49" fontId="2" fillId="0" borderId="1" xfId="4" applyNumberFormat="1" applyFont="1" applyProtection="1"/>
    <xf numFmtId="0" fontId="13" fillId="0" borderId="0" xfId="0" applyFont="1" applyProtection="1">
      <protection locked="0"/>
    </xf>
    <xf numFmtId="49" fontId="2" fillId="0" borderId="6" xfId="16" applyNumberFormat="1" applyFont="1" applyProtection="1"/>
    <xf numFmtId="0" fontId="4" fillId="0" borderId="1" xfId="18" applyNumberFormat="1" applyFont="1" applyProtection="1">
      <alignment horizontal="center" vertical="center" shrinkToFit="1"/>
    </xf>
    <xf numFmtId="49" fontId="3" fillId="2" borderId="10" xfId="19" applyNumberFormat="1" applyFont="1" applyProtection="1">
      <alignment vertical="top"/>
    </xf>
    <xf numFmtId="0" fontId="3" fillId="0" borderId="1" xfId="22" applyNumberFormat="1" applyFont="1" applyProtection="1"/>
    <xf numFmtId="0" fontId="1" fillId="0" borderId="1" xfId="23" applyNumberFormat="1" applyFont="1" applyProtection="1">
      <alignment horizontal="center" vertical="center" shrinkToFit="1"/>
    </xf>
    <xf numFmtId="0" fontId="2" fillId="0" borderId="3" xfId="24" applyNumberFormat="1" applyFont="1" applyProtection="1"/>
    <xf numFmtId="0" fontId="2" fillId="0" borderId="1" xfId="27" applyNumberFormat="1" applyFont="1" applyProtection="1"/>
    <xf numFmtId="49" fontId="11" fillId="0" borderId="5" xfId="14" applyNumberFormat="1" applyFont="1" applyBorder="1" applyProtection="1">
      <alignment horizontal="center" vertical="center" wrapText="1"/>
    </xf>
    <xf numFmtId="0" fontId="0" fillId="0" borderId="0" xfId="0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/>
    <xf numFmtId="0" fontId="7" fillId="0" borderId="1" xfId="27" applyNumberFormat="1" applyFont="1" applyFill="1" applyAlignment="1" applyProtection="1">
      <alignment wrapText="1"/>
    </xf>
    <xf numFmtId="0" fontId="0" fillId="0" borderId="0" xfId="0" applyFill="1" applyAlignment="1">
      <alignment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8" fillId="0" borderId="1" xfId="27" applyNumberFormat="1" applyFont="1" applyFill="1" applyAlignment="1" applyProtection="1">
      <alignment wrapText="1"/>
    </xf>
    <xf numFmtId="0" fontId="16" fillId="0" borderId="0" xfId="0" applyFont="1" applyFill="1" applyAlignment="1">
      <alignment wrapText="1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1" xfId="14" applyNumberFormat="1" applyFont="1" applyBorder="1" applyAlignment="1" applyProtection="1">
      <alignment wrapText="1"/>
    </xf>
    <xf numFmtId="49" fontId="11" fillId="0" borderId="8" xfId="14" applyNumberFormat="1" applyFont="1" applyBorder="1" applyProtection="1">
      <alignment horizontal="center" vertical="center" wrapText="1"/>
    </xf>
    <xf numFmtId="49" fontId="11" fillId="0" borderId="9" xfId="14" applyNumberFormat="1" applyFont="1" applyBorder="1" applyProtection="1">
      <alignment horizontal="center" vertical="center" wrapText="1"/>
    </xf>
    <xf numFmtId="49" fontId="11" fillId="0" borderId="4" xfId="14" applyNumberFormat="1" applyFont="1" applyProtection="1">
      <alignment horizontal="center" vertical="center" wrapText="1"/>
    </xf>
    <xf numFmtId="49" fontId="11" fillId="0" borderId="4" xfId="14" applyFont="1">
      <alignment horizontal="center" vertical="center"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6" fillId="0" borderId="1" xfId="6" applyNumberFormat="1" applyFont="1" applyAlignment="1" applyProtection="1">
      <alignment horizontal="left" vertical="center" wrapText="1"/>
    </xf>
    <xf numFmtId="49" fontId="6" fillId="0" borderId="1" xfId="6" applyFont="1" applyAlignment="1">
      <alignment horizontal="left" vertical="center" wrapText="1"/>
    </xf>
    <xf numFmtId="49" fontId="11" fillId="0" borderId="2" xfId="11" applyNumberFormat="1" applyFont="1" applyProtection="1">
      <alignment horizontal="right" shrinkToFit="1"/>
    </xf>
    <xf numFmtId="49" fontId="11" fillId="0" borderId="2" xfId="11" applyFont="1">
      <alignment horizontal="right" shrinkToFit="1"/>
    </xf>
    <xf numFmtId="49" fontId="12" fillId="0" borderId="4" xfId="15" applyNumberFormat="1" applyFont="1" applyProtection="1">
      <alignment horizontal="center" vertical="center" wrapText="1"/>
    </xf>
    <xf numFmtId="49" fontId="12" fillId="0" borderId="4" xfId="15" applyFont="1">
      <alignment horizontal="center" vertical="center" wrapText="1"/>
    </xf>
    <xf numFmtId="49" fontId="11" fillId="0" borderId="5" xfId="14" applyNumberFormat="1" applyFont="1" applyBorder="1" applyProtection="1">
      <alignment horizontal="center" vertical="center" wrapText="1"/>
    </xf>
    <xf numFmtId="49" fontId="11" fillId="0" borderId="7" xfId="14" applyNumberFormat="1" applyFont="1" applyBorder="1" applyProtection="1">
      <alignment horizontal="center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showGridLines="0" tabSelected="1" zoomScale="70" zoomScaleNormal="70" zoomScaleSheetLayoutView="70" zoomScalePageLayoutView="70" workbookViewId="0">
      <pane ySplit="7" topLeftCell="A8" activePane="bottomLeft" state="frozen"/>
      <selection pane="bottomLeft" activeCell="V25" sqref="V25:Y25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62" t="s">
        <v>3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62" t="s">
        <v>4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64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4"/>
    </row>
    <row r="5" spans="1:30" s="34" customFormat="1" ht="26.55" customHeight="1" x14ac:dyDescent="0.3">
      <c r="A5" s="31" t="s">
        <v>7</v>
      </c>
      <c r="B5" s="32"/>
      <c r="C5" s="58" t="s">
        <v>8</v>
      </c>
      <c r="D5" s="68" t="s">
        <v>9</v>
      </c>
      <c r="E5" s="58" t="s">
        <v>10</v>
      </c>
      <c r="F5" s="58" t="s">
        <v>11</v>
      </c>
      <c r="G5" s="58" t="s">
        <v>12</v>
      </c>
      <c r="H5" s="58" t="s">
        <v>13</v>
      </c>
      <c r="I5" s="58" t="s">
        <v>14</v>
      </c>
      <c r="J5" s="66" t="s">
        <v>15</v>
      </c>
      <c r="K5" s="67"/>
      <c r="L5" s="67"/>
      <c r="M5" s="67"/>
      <c r="N5" s="58" t="s">
        <v>16</v>
      </c>
      <c r="O5" s="59"/>
      <c r="P5" s="58" t="s">
        <v>17</v>
      </c>
      <c r="Q5" s="59"/>
      <c r="R5" s="59"/>
      <c r="S5" s="59"/>
      <c r="T5" s="59"/>
      <c r="U5" s="59"/>
      <c r="V5" s="59"/>
      <c r="W5" s="66" t="s">
        <v>18</v>
      </c>
      <c r="X5" s="67"/>
      <c r="Y5" s="67"/>
      <c r="Z5" s="67"/>
      <c r="AA5" s="33"/>
      <c r="AB5" s="33"/>
      <c r="AC5" s="33"/>
      <c r="AD5" s="33"/>
    </row>
    <row r="6" spans="1:30" s="34" customFormat="1" ht="14.55" customHeight="1" x14ac:dyDescent="0.3">
      <c r="A6" s="31" t="s">
        <v>19</v>
      </c>
      <c r="B6" s="35"/>
      <c r="C6" s="59"/>
      <c r="D6" s="69"/>
      <c r="E6" s="59"/>
      <c r="F6" s="59"/>
      <c r="G6" s="59"/>
      <c r="H6" s="59"/>
      <c r="I6" s="59"/>
      <c r="J6" s="26" t="s">
        <v>20</v>
      </c>
      <c r="K6" s="26" t="s">
        <v>21</v>
      </c>
      <c r="L6" s="26" t="s">
        <v>22</v>
      </c>
      <c r="M6" s="56" t="s">
        <v>23</v>
      </c>
      <c r="N6" s="58" t="s">
        <v>20</v>
      </c>
      <c r="O6" s="59"/>
      <c r="P6" s="58" t="s">
        <v>20</v>
      </c>
      <c r="Q6" s="59"/>
      <c r="R6" s="58" t="s">
        <v>21</v>
      </c>
      <c r="S6" s="59"/>
      <c r="T6" s="58" t="s">
        <v>22</v>
      </c>
      <c r="U6" s="59"/>
      <c r="V6" s="58" t="s">
        <v>23</v>
      </c>
      <c r="W6" s="26" t="s">
        <v>20</v>
      </c>
      <c r="X6" s="26" t="s">
        <v>21</v>
      </c>
      <c r="Y6" s="26" t="s">
        <v>22</v>
      </c>
      <c r="Z6" s="58" t="s">
        <v>23</v>
      </c>
      <c r="AA6" s="33"/>
      <c r="AB6" s="33"/>
      <c r="AC6" s="33"/>
      <c r="AD6" s="33"/>
    </row>
    <row r="7" spans="1:30" s="34" customFormat="1" ht="14.55" customHeight="1" x14ac:dyDescent="0.3">
      <c r="A7" s="31" t="s">
        <v>24</v>
      </c>
      <c r="B7" s="35"/>
      <c r="C7" s="59"/>
      <c r="D7" s="69"/>
      <c r="E7" s="59"/>
      <c r="F7" s="59"/>
      <c r="G7" s="59"/>
      <c r="H7" s="59"/>
      <c r="I7" s="59"/>
      <c r="J7" s="42" t="s">
        <v>25</v>
      </c>
      <c r="K7" s="26" t="s">
        <v>25</v>
      </c>
      <c r="L7" s="26" t="s">
        <v>25</v>
      </c>
      <c r="M7" s="57"/>
      <c r="N7" s="26" t="s">
        <v>26</v>
      </c>
      <c r="O7" s="26" t="s">
        <v>25</v>
      </c>
      <c r="P7" s="26" t="s">
        <v>26</v>
      </c>
      <c r="Q7" s="26" t="s">
        <v>25</v>
      </c>
      <c r="R7" s="26" t="s">
        <v>26</v>
      </c>
      <c r="S7" s="26" t="s">
        <v>25</v>
      </c>
      <c r="T7" s="26" t="s">
        <v>26</v>
      </c>
      <c r="U7" s="26" t="s">
        <v>25</v>
      </c>
      <c r="V7" s="59"/>
      <c r="W7" s="26" t="s">
        <v>25</v>
      </c>
      <c r="X7" s="26" t="s">
        <v>25</v>
      </c>
      <c r="Y7" s="26" t="s">
        <v>25</v>
      </c>
      <c r="Z7" s="59"/>
      <c r="AA7" s="33"/>
      <c r="AB7" s="33"/>
      <c r="AC7" s="33"/>
      <c r="AD7" s="33"/>
    </row>
    <row r="8" spans="1:30" s="34" customFormat="1" ht="55.2" x14ac:dyDescent="0.3">
      <c r="A8" s="36" t="s">
        <v>27</v>
      </c>
      <c r="B8" s="37"/>
      <c r="C8" s="27"/>
      <c r="D8" s="27" t="s">
        <v>27</v>
      </c>
      <c r="E8" s="28"/>
      <c r="F8" s="28">
        <v>500000000</v>
      </c>
      <c r="G8" s="27"/>
      <c r="H8" s="27"/>
      <c r="I8" s="27"/>
      <c r="J8" s="28">
        <v>450000000</v>
      </c>
      <c r="K8" s="28">
        <v>0</v>
      </c>
      <c r="L8" s="28">
        <v>0</v>
      </c>
      <c r="M8" s="28">
        <f t="shared" ref="M8:M19" ca="1" si="0">INDIRECT("C[-1]",FALSE)+INDIRECT("C[-2]",FALSE)+INDIRECT("C[-3]",FALSE)</f>
        <v>450000000</v>
      </c>
      <c r="N8" s="28"/>
      <c r="O8" s="28">
        <v>0</v>
      </c>
      <c r="P8" s="28"/>
      <c r="Q8" s="28">
        <v>0</v>
      </c>
      <c r="R8" s="28"/>
      <c r="S8" s="28">
        <v>0</v>
      </c>
      <c r="T8" s="28"/>
      <c r="U8" s="28">
        <v>0</v>
      </c>
      <c r="V8" s="28">
        <f t="shared" ref="V8:V19" ca="1" si="1">INDIRECT("C[-1]",FALSE)+INDIRECT("C[-3]",FALSE)+INDIRECT("C[-5]",FALSE)</f>
        <v>0</v>
      </c>
      <c r="W8" s="28">
        <v>450000000</v>
      </c>
      <c r="X8" s="28">
        <v>0</v>
      </c>
      <c r="Y8" s="28">
        <v>0</v>
      </c>
      <c r="Z8" s="28">
        <f t="shared" ref="Z8:Z19" ca="1" si="2">INDIRECT("C[-1]",FALSE)+INDIRECT("C[-2]",FALSE)+INDIRECT("C[-3]",FALSE)</f>
        <v>450000000</v>
      </c>
      <c r="AA8" s="38"/>
    </row>
    <row r="9" spans="1:30" s="34" customFormat="1" ht="41.4" x14ac:dyDescent="0.3">
      <c r="A9" s="39" t="s">
        <v>28</v>
      </c>
      <c r="B9" s="40"/>
      <c r="C9" s="29" t="s">
        <v>29</v>
      </c>
      <c r="D9" s="29" t="s">
        <v>30</v>
      </c>
      <c r="E9" s="30" t="s">
        <v>31</v>
      </c>
      <c r="F9" s="30">
        <v>200000000</v>
      </c>
      <c r="G9" s="29" t="s">
        <v>32</v>
      </c>
      <c r="H9" s="29" t="s">
        <v>33</v>
      </c>
      <c r="I9" s="29"/>
      <c r="J9" s="30">
        <v>150000000</v>
      </c>
      <c r="K9" s="30">
        <v>0</v>
      </c>
      <c r="L9" s="30">
        <v>0</v>
      </c>
      <c r="M9" s="30">
        <f t="shared" ca="1" si="0"/>
        <v>150000000</v>
      </c>
      <c r="N9" s="30"/>
      <c r="O9" s="30">
        <v>0</v>
      </c>
      <c r="P9" s="30"/>
      <c r="Q9" s="30">
        <v>0</v>
      </c>
      <c r="R9" s="30"/>
      <c r="S9" s="30">
        <v>0</v>
      </c>
      <c r="T9" s="30"/>
      <c r="U9" s="30">
        <v>0</v>
      </c>
      <c r="V9" s="30">
        <f t="shared" ca="1" si="1"/>
        <v>0</v>
      </c>
      <c r="W9" s="30">
        <v>150000000</v>
      </c>
      <c r="X9" s="30">
        <v>0</v>
      </c>
      <c r="Y9" s="30">
        <v>0</v>
      </c>
      <c r="Z9" s="30">
        <f t="shared" ca="1" si="2"/>
        <v>150000000</v>
      </c>
      <c r="AA9" s="41"/>
    </row>
    <row r="10" spans="1:30" s="34" customFormat="1" ht="82.8" x14ac:dyDescent="0.3">
      <c r="A10" s="39" t="s">
        <v>34</v>
      </c>
      <c r="B10" s="40"/>
      <c r="C10" s="29" t="s">
        <v>35</v>
      </c>
      <c r="D10" s="29" t="s">
        <v>36</v>
      </c>
      <c r="E10" s="30" t="s">
        <v>37</v>
      </c>
      <c r="F10" s="30">
        <v>300000000</v>
      </c>
      <c r="G10" s="29" t="s">
        <v>32</v>
      </c>
      <c r="H10" s="29" t="s">
        <v>38</v>
      </c>
      <c r="I10" s="29"/>
      <c r="J10" s="30">
        <v>300000000</v>
      </c>
      <c r="K10" s="30">
        <v>0</v>
      </c>
      <c r="L10" s="30">
        <v>0</v>
      </c>
      <c r="M10" s="30">
        <f t="shared" ca="1" si="0"/>
        <v>300000000</v>
      </c>
      <c r="N10" s="30"/>
      <c r="O10" s="30">
        <v>0</v>
      </c>
      <c r="P10" s="30"/>
      <c r="Q10" s="30">
        <v>0</v>
      </c>
      <c r="R10" s="30"/>
      <c r="S10" s="30">
        <v>0</v>
      </c>
      <c r="T10" s="30"/>
      <c r="U10" s="30">
        <v>0</v>
      </c>
      <c r="V10" s="30">
        <f t="shared" ca="1" si="1"/>
        <v>0</v>
      </c>
      <c r="W10" s="30">
        <v>300000000</v>
      </c>
      <c r="X10" s="30">
        <v>0</v>
      </c>
      <c r="Y10" s="30">
        <v>0</v>
      </c>
      <c r="Z10" s="30">
        <f t="shared" ca="1" si="2"/>
        <v>300000000</v>
      </c>
      <c r="AA10" s="41"/>
    </row>
    <row r="11" spans="1:30" s="34" customFormat="1" ht="27.6" x14ac:dyDescent="0.3">
      <c r="A11" s="36" t="s">
        <v>39</v>
      </c>
      <c r="B11" s="37"/>
      <c r="C11" s="27"/>
      <c r="D11" s="27" t="s">
        <v>39</v>
      </c>
      <c r="E11" s="28"/>
      <c r="F11" s="28">
        <v>250000000</v>
      </c>
      <c r="G11" s="27"/>
      <c r="H11" s="27"/>
      <c r="I11" s="27"/>
      <c r="J11" s="28">
        <v>0</v>
      </c>
      <c r="K11" s="28">
        <v>0</v>
      </c>
      <c r="L11" s="28">
        <v>0</v>
      </c>
      <c r="M11" s="28">
        <f t="shared" ca="1" si="0"/>
        <v>0</v>
      </c>
      <c r="N11" s="28"/>
      <c r="O11" s="28">
        <v>0</v>
      </c>
      <c r="P11" s="28"/>
      <c r="Q11" s="28">
        <v>0</v>
      </c>
      <c r="R11" s="28"/>
      <c r="S11" s="28">
        <v>0</v>
      </c>
      <c r="T11" s="28"/>
      <c r="U11" s="28">
        <v>0</v>
      </c>
      <c r="V11" s="28">
        <f t="shared" ca="1" si="1"/>
        <v>0</v>
      </c>
      <c r="W11" s="28">
        <v>0</v>
      </c>
      <c r="X11" s="28">
        <v>0</v>
      </c>
      <c r="Y11" s="28">
        <v>0</v>
      </c>
      <c r="Z11" s="28">
        <f t="shared" ca="1" si="2"/>
        <v>0</v>
      </c>
      <c r="AA11" s="38"/>
    </row>
    <row r="12" spans="1:30" s="34" customFormat="1" ht="69" x14ac:dyDescent="0.3">
      <c r="A12" s="39" t="s">
        <v>40</v>
      </c>
      <c r="B12" s="40"/>
      <c r="C12" s="29" t="s">
        <v>41</v>
      </c>
      <c r="D12" s="29" t="s">
        <v>42</v>
      </c>
      <c r="E12" s="30" t="s">
        <v>68</v>
      </c>
      <c r="F12" s="30">
        <v>50000000</v>
      </c>
      <c r="G12" s="29" t="s">
        <v>32</v>
      </c>
      <c r="H12" s="29" t="s">
        <v>43</v>
      </c>
      <c r="I12" s="29"/>
      <c r="J12" s="30">
        <v>0</v>
      </c>
      <c r="K12" s="30">
        <v>0</v>
      </c>
      <c r="L12" s="30">
        <v>0</v>
      </c>
      <c r="M12" s="30">
        <f t="shared" ca="1" si="0"/>
        <v>0</v>
      </c>
      <c r="N12" s="30"/>
      <c r="O12" s="30">
        <v>0</v>
      </c>
      <c r="P12" s="30"/>
      <c r="Q12" s="30">
        <v>0</v>
      </c>
      <c r="R12" s="30"/>
      <c r="S12" s="30">
        <v>0</v>
      </c>
      <c r="T12" s="30"/>
      <c r="U12" s="30">
        <v>0</v>
      </c>
      <c r="V12" s="30">
        <f t="shared" ca="1" si="1"/>
        <v>0</v>
      </c>
      <c r="W12" s="30">
        <v>0</v>
      </c>
      <c r="X12" s="30">
        <v>0</v>
      </c>
      <c r="Y12" s="30">
        <v>0</v>
      </c>
      <c r="Z12" s="30">
        <f t="shared" ca="1" si="2"/>
        <v>0</v>
      </c>
      <c r="AA12" s="41"/>
    </row>
    <row r="13" spans="1:30" s="34" customFormat="1" ht="69" x14ac:dyDescent="0.3">
      <c r="A13" s="39" t="s">
        <v>44</v>
      </c>
      <c r="B13" s="40"/>
      <c r="C13" s="29" t="s">
        <v>45</v>
      </c>
      <c r="D13" s="29" t="s">
        <v>46</v>
      </c>
      <c r="E13" s="30" t="s">
        <v>68</v>
      </c>
      <c r="F13" s="30">
        <v>50000000</v>
      </c>
      <c r="G13" s="29" t="s">
        <v>32</v>
      </c>
      <c r="H13" s="29" t="s">
        <v>43</v>
      </c>
      <c r="I13" s="29"/>
      <c r="J13" s="30">
        <v>0</v>
      </c>
      <c r="K13" s="30">
        <v>0</v>
      </c>
      <c r="L13" s="30">
        <v>0</v>
      </c>
      <c r="M13" s="30">
        <f t="shared" ca="1" si="0"/>
        <v>0</v>
      </c>
      <c r="N13" s="30"/>
      <c r="O13" s="30">
        <v>0</v>
      </c>
      <c r="P13" s="30"/>
      <c r="Q13" s="30">
        <v>0</v>
      </c>
      <c r="R13" s="30"/>
      <c r="S13" s="30">
        <v>0</v>
      </c>
      <c r="T13" s="30"/>
      <c r="U13" s="30">
        <v>0</v>
      </c>
      <c r="V13" s="30">
        <f t="shared" ca="1" si="1"/>
        <v>0</v>
      </c>
      <c r="W13" s="30">
        <v>0</v>
      </c>
      <c r="X13" s="30">
        <v>0</v>
      </c>
      <c r="Y13" s="30">
        <v>0</v>
      </c>
      <c r="Z13" s="30">
        <f t="shared" ca="1" si="2"/>
        <v>0</v>
      </c>
      <c r="AA13" s="41"/>
    </row>
    <row r="14" spans="1:30" s="34" customFormat="1" ht="68.400000000000006" customHeight="1" x14ac:dyDescent="0.3">
      <c r="A14" s="39" t="s">
        <v>47</v>
      </c>
      <c r="B14" s="40"/>
      <c r="C14" s="29" t="s">
        <v>48</v>
      </c>
      <c r="D14" s="29" t="s">
        <v>49</v>
      </c>
      <c r="E14" s="30" t="s">
        <v>50</v>
      </c>
      <c r="F14" s="30">
        <v>50000000</v>
      </c>
      <c r="G14" s="29" t="s">
        <v>32</v>
      </c>
      <c r="H14" s="29" t="s">
        <v>43</v>
      </c>
      <c r="I14" s="29"/>
      <c r="J14" s="30">
        <v>0</v>
      </c>
      <c r="K14" s="30">
        <v>0</v>
      </c>
      <c r="L14" s="30">
        <v>0</v>
      </c>
      <c r="M14" s="30">
        <f t="shared" ca="1" si="0"/>
        <v>0</v>
      </c>
      <c r="N14" s="30"/>
      <c r="O14" s="30">
        <v>0</v>
      </c>
      <c r="P14" s="30"/>
      <c r="Q14" s="30">
        <v>0</v>
      </c>
      <c r="R14" s="30"/>
      <c r="S14" s="30">
        <v>0</v>
      </c>
      <c r="T14" s="30"/>
      <c r="U14" s="30">
        <v>0</v>
      </c>
      <c r="V14" s="30">
        <f t="shared" ca="1" si="1"/>
        <v>0</v>
      </c>
      <c r="W14" s="30">
        <v>0</v>
      </c>
      <c r="X14" s="30">
        <v>0</v>
      </c>
      <c r="Y14" s="30">
        <v>0</v>
      </c>
      <c r="Z14" s="30">
        <f t="shared" ca="1" si="2"/>
        <v>0</v>
      </c>
      <c r="AA14" s="41"/>
    </row>
    <row r="15" spans="1:30" s="34" customFormat="1" ht="72" customHeight="1" x14ac:dyDescent="0.3">
      <c r="A15" s="39" t="s">
        <v>51</v>
      </c>
      <c r="B15" s="40"/>
      <c r="C15" s="29" t="s">
        <v>52</v>
      </c>
      <c r="D15" s="29" t="s">
        <v>64</v>
      </c>
      <c r="E15" s="30" t="s">
        <v>53</v>
      </c>
      <c r="F15" s="30">
        <v>50000000</v>
      </c>
      <c r="G15" s="29" t="s">
        <v>32</v>
      </c>
      <c r="H15" s="29" t="s">
        <v>37</v>
      </c>
      <c r="I15" s="29"/>
      <c r="J15" s="30">
        <v>0</v>
      </c>
      <c r="K15" s="30">
        <v>0</v>
      </c>
      <c r="L15" s="30">
        <v>0</v>
      </c>
      <c r="M15" s="30">
        <f t="shared" ca="1" si="0"/>
        <v>0</v>
      </c>
      <c r="N15" s="30"/>
      <c r="O15" s="30">
        <v>0</v>
      </c>
      <c r="P15" s="30"/>
      <c r="Q15" s="30">
        <v>0</v>
      </c>
      <c r="R15" s="30"/>
      <c r="S15" s="30">
        <v>0</v>
      </c>
      <c r="T15" s="30"/>
      <c r="U15" s="30">
        <v>0</v>
      </c>
      <c r="V15" s="30">
        <f t="shared" ca="1" si="1"/>
        <v>0</v>
      </c>
      <c r="W15" s="30">
        <v>0</v>
      </c>
      <c r="X15" s="30">
        <v>0</v>
      </c>
      <c r="Y15" s="30">
        <v>0</v>
      </c>
      <c r="Z15" s="30">
        <f t="shared" ca="1" si="2"/>
        <v>0</v>
      </c>
      <c r="AA15" s="41"/>
    </row>
    <row r="16" spans="1:30" s="34" customFormat="1" ht="68.400000000000006" customHeight="1" x14ac:dyDescent="0.3">
      <c r="A16" s="39" t="s">
        <v>54</v>
      </c>
      <c r="B16" s="40"/>
      <c r="C16" s="29" t="s">
        <v>55</v>
      </c>
      <c r="D16" s="29" t="s">
        <v>65</v>
      </c>
      <c r="E16" s="30" t="s">
        <v>56</v>
      </c>
      <c r="F16" s="30">
        <v>50000000</v>
      </c>
      <c r="G16" s="29" t="s">
        <v>32</v>
      </c>
      <c r="H16" s="29" t="s">
        <v>37</v>
      </c>
      <c r="I16" s="29"/>
      <c r="J16" s="30">
        <v>0</v>
      </c>
      <c r="K16" s="30">
        <v>0</v>
      </c>
      <c r="L16" s="30">
        <v>0</v>
      </c>
      <c r="M16" s="30">
        <f t="shared" ca="1" si="0"/>
        <v>0</v>
      </c>
      <c r="N16" s="30"/>
      <c r="O16" s="30">
        <v>0</v>
      </c>
      <c r="P16" s="30"/>
      <c r="Q16" s="30">
        <v>0</v>
      </c>
      <c r="R16" s="30"/>
      <c r="S16" s="30">
        <v>0</v>
      </c>
      <c r="T16" s="30"/>
      <c r="U16" s="30">
        <v>0</v>
      </c>
      <c r="V16" s="30">
        <f t="shared" ca="1" si="1"/>
        <v>0</v>
      </c>
      <c r="W16" s="30">
        <v>0</v>
      </c>
      <c r="X16" s="30">
        <v>0</v>
      </c>
      <c r="Y16" s="30">
        <v>0</v>
      </c>
      <c r="Z16" s="30">
        <f t="shared" ca="1" si="2"/>
        <v>0</v>
      </c>
      <c r="AA16" s="41"/>
    </row>
    <row r="17" spans="1:34" s="34" customFormat="1" ht="27.6" x14ac:dyDescent="0.3">
      <c r="A17" s="36" t="s">
        <v>57</v>
      </c>
      <c r="B17" s="37"/>
      <c r="C17" s="27"/>
      <c r="D17" s="27" t="s">
        <v>57</v>
      </c>
      <c r="E17" s="28"/>
      <c r="F17" s="28">
        <v>0</v>
      </c>
      <c r="G17" s="27"/>
      <c r="H17" s="27"/>
      <c r="I17" s="27"/>
      <c r="J17" s="28">
        <v>0</v>
      </c>
      <c r="K17" s="28">
        <v>0</v>
      </c>
      <c r="L17" s="28">
        <v>0</v>
      </c>
      <c r="M17" s="28">
        <f t="shared" ca="1" si="0"/>
        <v>0</v>
      </c>
      <c r="N17" s="28"/>
      <c r="O17" s="28">
        <v>0</v>
      </c>
      <c r="P17" s="28"/>
      <c r="Q17" s="28">
        <v>0</v>
      </c>
      <c r="R17" s="28"/>
      <c r="S17" s="28">
        <v>0</v>
      </c>
      <c r="T17" s="28"/>
      <c r="U17" s="28">
        <v>0</v>
      </c>
      <c r="V17" s="28">
        <f t="shared" ca="1" si="1"/>
        <v>0</v>
      </c>
      <c r="W17" s="28">
        <v>0</v>
      </c>
      <c r="X17" s="28">
        <v>0</v>
      </c>
      <c r="Y17" s="28">
        <v>0</v>
      </c>
      <c r="Z17" s="28">
        <f t="shared" ca="1" si="2"/>
        <v>0</v>
      </c>
      <c r="AA17" s="38"/>
    </row>
    <row r="18" spans="1:34" s="34" customFormat="1" ht="27.6" x14ac:dyDescent="0.3">
      <c r="A18" s="36" t="s">
        <v>58</v>
      </c>
      <c r="B18" s="37"/>
      <c r="C18" s="27"/>
      <c r="D18" s="27" t="s">
        <v>58</v>
      </c>
      <c r="E18" s="28"/>
      <c r="F18" s="28">
        <v>0</v>
      </c>
      <c r="G18" s="27"/>
      <c r="H18" s="27"/>
      <c r="I18" s="27"/>
      <c r="J18" s="28">
        <v>0</v>
      </c>
      <c r="K18" s="28">
        <v>0</v>
      </c>
      <c r="L18" s="28">
        <v>0</v>
      </c>
      <c r="M18" s="28">
        <f t="shared" ca="1" si="0"/>
        <v>0</v>
      </c>
      <c r="N18" s="28"/>
      <c r="O18" s="28">
        <v>0</v>
      </c>
      <c r="P18" s="28"/>
      <c r="Q18" s="28">
        <v>0</v>
      </c>
      <c r="R18" s="28"/>
      <c r="S18" s="28">
        <v>0</v>
      </c>
      <c r="T18" s="28"/>
      <c r="U18" s="28">
        <v>0</v>
      </c>
      <c r="V18" s="28">
        <f t="shared" ca="1" si="1"/>
        <v>0</v>
      </c>
      <c r="W18" s="28">
        <v>0</v>
      </c>
      <c r="X18" s="28">
        <v>0</v>
      </c>
      <c r="Y18" s="28">
        <v>0</v>
      </c>
      <c r="Z18" s="28">
        <f t="shared" ca="1" si="2"/>
        <v>0</v>
      </c>
      <c r="AA18" s="38"/>
    </row>
    <row r="19" spans="1:34" s="34" customFormat="1" ht="20.399999999999999" customHeight="1" x14ac:dyDescent="0.3">
      <c r="A19" s="36" t="s">
        <v>59</v>
      </c>
      <c r="B19" s="37"/>
      <c r="C19" s="27"/>
      <c r="D19" s="27" t="s">
        <v>59</v>
      </c>
      <c r="E19" s="28"/>
      <c r="F19" s="28">
        <v>750000000</v>
      </c>
      <c r="G19" s="27"/>
      <c r="H19" s="27"/>
      <c r="I19" s="27"/>
      <c r="J19" s="28">
        <v>450000000</v>
      </c>
      <c r="K19" s="28">
        <v>0</v>
      </c>
      <c r="L19" s="28">
        <v>0</v>
      </c>
      <c r="M19" s="28">
        <f t="shared" ca="1" si="0"/>
        <v>450000000</v>
      </c>
      <c r="N19" s="28"/>
      <c r="O19" s="28">
        <v>0</v>
      </c>
      <c r="P19" s="28"/>
      <c r="Q19" s="28">
        <v>0</v>
      </c>
      <c r="R19" s="28"/>
      <c r="S19" s="28">
        <v>0</v>
      </c>
      <c r="T19" s="28"/>
      <c r="U19" s="28">
        <v>0</v>
      </c>
      <c r="V19" s="28">
        <f t="shared" ca="1" si="1"/>
        <v>0</v>
      </c>
      <c r="W19" s="28">
        <v>450000000</v>
      </c>
      <c r="X19" s="28">
        <v>0</v>
      </c>
      <c r="Y19" s="28">
        <v>0</v>
      </c>
      <c r="Z19" s="28">
        <f t="shared" ca="1" si="2"/>
        <v>450000000</v>
      </c>
      <c r="AA19" s="38"/>
    </row>
    <row r="20" spans="1:34" ht="13.2" customHeight="1" x14ac:dyDescent="0.3">
      <c r="A20" s="10" t="s">
        <v>60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1"/>
    </row>
    <row r="21" spans="1:34" ht="21" x14ac:dyDescent="0.4">
      <c r="Q21" s="14" t="s">
        <v>63</v>
      </c>
    </row>
    <row r="22" spans="1:34" ht="36.6" customHeight="1" x14ac:dyDescent="0.35">
      <c r="P22" s="53" t="s">
        <v>66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34" ht="35.4" customHeight="1" x14ac:dyDescent="0.4">
      <c r="P23" s="55" t="s">
        <v>67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15"/>
      <c r="AB23" s="16"/>
      <c r="AC23" s="16"/>
      <c r="AD23" s="16"/>
      <c r="AE23" s="16"/>
      <c r="AF23" s="17"/>
    </row>
    <row r="24" spans="1:34" ht="21" x14ac:dyDescent="0.4">
      <c r="S24" s="49"/>
      <c r="T24" s="50"/>
      <c r="U24" s="50"/>
      <c r="V24" s="50"/>
      <c r="W24" s="50"/>
      <c r="X24" s="50"/>
      <c r="Y24" s="50"/>
      <c r="Z24" s="50"/>
      <c r="AA24" s="50"/>
      <c r="AB24" s="18"/>
      <c r="AC24" s="18"/>
      <c r="AD24" s="18"/>
      <c r="AE24" s="18"/>
      <c r="AF24" s="18"/>
    </row>
    <row r="25" spans="1:34" ht="44.4" customHeight="1" x14ac:dyDescent="0.4">
      <c r="S25" s="17"/>
      <c r="T25" s="17"/>
      <c r="U25" s="17"/>
      <c r="V25" s="51" t="s">
        <v>71</v>
      </c>
      <c r="W25" s="52"/>
      <c r="X25" s="52"/>
      <c r="Y25" s="52"/>
      <c r="AA25" s="18"/>
      <c r="AB25" s="18"/>
      <c r="AC25" s="18"/>
      <c r="AD25" s="19" t="s">
        <v>61</v>
      </c>
      <c r="AG25" s="20" t="s">
        <v>72</v>
      </c>
    </row>
    <row r="26" spans="1:34" ht="21" x14ac:dyDescent="0.4">
      <c r="S26" s="17"/>
      <c r="T26" s="17"/>
      <c r="U26" s="17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1"/>
    </row>
    <row r="27" spans="1:34" ht="21" x14ac:dyDescent="0.4">
      <c r="S27" s="22"/>
      <c r="T27" s="23"/>
      <c r="U27" s="23"/>
      <c r="V27" s="24"/>
      <c r="W27" s="24"/>
      <c r="X27" s="24"/>
      <c r="Z27" s="25" t="s">
        <v>62</v>
      </c>
      <c r="AA27" s="15"/>
      <c r="AB27" s="15"/>
      <c r="AC27" s="15"/>
      <c r="AD27" s="15"/>
      <c r="AF27" s="17"/>
    </row>
    <row r="28" spans="1:34" ht="38.4" customHeight="1" x14ac:dyDescent="0.4">
      <c r="S28" s="17"/>
      <c r="T28" s="16"/>
      <c r="U28" s="16"/>
      <c r="V28" s="47" t="s">
        <v>69</v>
      </c>
      <c r="W28" s="48"/>
      <c r="X28" s="48"/>
      <c r="Y28" s="48"/>
      <c r="Z28" s="43"/>
      <c r="AA28" s="44"/>
      <c r="AB28" s="44"/>
      <c r="AC28" s="45"/>
      <c r="AD28" s="44" t="s">
        <v>61</v>
      </c>
      <c r="AE28" s="43"/>
      <c r="AF28" s="43"/>
      <c r="AG28" s="46" t="s">
        <v>70</v>
      </c>
      <c r="AH28" s="43"/>
    </row>
  </sheetData>
  <mergeCells count="27">
    <mergeCell ref="Z6:Z7"/>
    <mergeCell ref="C1:Z1"/>
    <mergeCell ref="C2:Z2"/>
    <mergeCell ref="C3:Z3"/>
    <mergeCell ref="C4:Z4"/>
    <mergeCell ref="C5:C7"/>
    <mergeCell ref="E5:E7"/>
    <mergeCell ref="F5:F7"/>
    <mergeCell ref="G5:G7"/>
    <mergeCell ref="H5:H7"/>
    <mergeCell ref="I5:I7"/>
    <mergeCell ref="J5:M5"/>
    <mergeCell ref="N5:O5"/>
    <mergeCell ref="P5:V5"/>
    <mergeCell ref="W5:Z5"/>
    <mergeCell ref="D5:D7"/>
    <mergeCell ref="M6:M7"/>
    <mergeCell ref="P6:Q6"/>
    <mergeCell ref="R6:S6"/>
    <mergeCell ref="T6:U6"/>
    <mergeCell ref="V6:V7"/>
    <mergeCell ref="N6:O6"/>
    <mergeCell ref="V28:Y28"/>
    <mergeCell ref="S24:AA24"/>
    <mergeCell ref="V25:Y25"/>
    <mergeCell ref="P22:Z22"/>
    <mergeCell ref="P23:Z23"/>
  </mergeCells>
  <pageMargins left="0.23622047244094491" right="0.23622047244094491" top="0.74803149606299213" bottom="0.74803149606299213" header="0.31496062992125984" footer="0.31496062992125984"/>
  <pageSetup paperSize="9" scale="48" fitToWidth="2" fitToHeight="0" orientation="landscape" blackAndWhite="1" r:id="rId1"/>
  <headerFooter>
    <oddHeader>&amp;R]</oddHead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5.2025&lt;/string&gt;&#10;    &lt;string&gt;31.05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B7D8294-3965-42CD-8497-87C2CC5428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2025-06-02T06:53:07Z</cp:lastPrinted>
  <dcterms:created xsi:type="dcterms:W3CDTF">2025-05-27T09:32:36Z</dcterms:created>
  <dcterms:modified xsi:type="dcterms:W3CDTF">2025-06-02T06:57:53Z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Ухта(6).xlsx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