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168" yWindow="480" windowWidth="22704" windowHeight="8664"/>
  </bookViews>
  <sheets>
    <sheet name="Документ" sheetId="2" r:id="rId1"/>
  </sheets>
  <definedNames>
    <definedName name="_xlnm.Print_Titles" localSheetId="0">Документ!$C:$D</definedName>
  </definedNames>
  <calcPr calcId="145621"/>
</workbook>
</file>

<file path=xl/calcChain.xml><?xml version="1.0" encoding="utf-8"?>
<calcChain xmlns="http://schemas.openxmlformats.org/spreadsheetml/2006/main">
  <c r="M22" i="2" l="1"/>
  <c r="V17" i="2"/>
  <c r="M14" i="2"/>
  <c r="V12" i="2"/>
  <c r="V13" i="2"/>
  <c r="M21" i="2"/>
  <c r="M11" i="2"/>
  <c r="M15" i="2"/>
  <c r="V21" i="2"/>
  <c r="M16" i="2"/>
  <c r="Z12" i="2"/>
  <c r="V19" i="2"/>
  <c r="Z10" i="2"/>
  <c r="V14" i="2"/>
  <c r="Z19" i="2"/>
  <c r="V15" i="2"/>
  <c r="Z20" i="2"/>
  <c r="M12" i="2"/>
  <c r="M13" i="2"/>
  <c r="Z18" i="2"/>
  <c r="Z14" i="2"/>
  <c r="Z22" i="2"/>
  <c r="Z13" i="2"/>
  <c r="Z17" i="2"/>
  <c r="Z21" i="2"/>
  <c r="M20" i="2"/>
  <c r="Z15" i="2"/>
  <c r="V11" i="2"/>
  <c r="M19" i="2"/>
  <c r="Z11" i="2"/>
  <c r="V18" i="2"/>
  <c r="M18" i="2"/>
  <c r="V20" i="2"/>
  <c r="V10" i="2"/>
  <c r="M10" i="2"/>
  <c r="V16" i="2"/>
  <c r="M17" i="2"/>
  <c r="Z16" i="2"/>
  <c r="V22" i="2"/>
</calcChain>
</file>

<file path=xl/sharedStrings.xml><?xml version="1.0" encoding="utf-8"?>
<sst xmlns="http://schemas.openxmlformats.org/spreadsheetml/2006/main" count="124" uniqueCount="77">
  <si>
    <t>01.01.2025</t>
  </si>
  <si>
    <t>a</t>
  </si>
  <si>
    <t>01.02.2025</t>
  </si>
  <si>
    <t xml:space="preserve">                                                                                                                                                                                   Муниципальная долговая книга муниципального округа "Ухта"</t>
  </si>
  <si>
    <t xml:space="preserve">                                                                                                                                                                                            по состоянию на 01.02.2025 года</t>
  </si>
  <si>
    <t>2025</t>
  </si>
  <si>
    <t>№ п/п</t>
  </si>
  <si>
    <t>№ и дата соглашения (муниципального контракта, договора, гарантии и т.п.), наименование кредитора (принципала, бенефициара)</t>
  </si>
  <si>
    <t>Дата возникновения обязательств</t>
  </si>
  <si>
    <t>Сумма основного долга по соглашению (муниципальному контракту, договору и т.п.)</t>
  </si>
  <si>
    <t>Форма обеспечения обязательств</t>
  </si>
  <si>
    <t>Дата исполнения обязательств</t>
  </si>
  <si>
    <t xml:space="preserve">Новый уровень </t>
  </si>
  <si>
    <t>Задолженность на 01.01.2025</t>
  </si>
  <si>
    <t>Осуществлено заимствований за период  с 01.01.2025 по 31.01.2025</t>
  </si>
  <si>
    <t>Исполнено обязательств за период с 01.01.2025 по 31.01.2025</t>
  </si>
  <si>
    <t>Задолженность на 01.02.2025</t>
  </si>
  <si>
    <t>январь</t>
  </si>
  <si>
    <t>Основной долг</t>
  </si>
  <si>
    <t>Проценты</t>
  </si>
  <si>
    <t>Штрафы, пени</t>
  </si>
  <si>
    <t>итого</t>
  </si>
  <si>
    <t>31.01.2025</t>
  </si>
  <si>
    <t>сумма</t>
  </si>
  <si>
    <t>дата</t>
  </si>
  <si>
    <t/>
  </si>
  <si>
    <t>1. Бюджетные кредиты, привлеченные в бюджет муниципального округа "Ухта" из других бюджетов бюджетной системы Российской Федерации</t>
  </si>
  <si>
    <t>ccd=20160329100034131646</t>
  </si>
  <si>
    <t>1.1</t>
  </si>
  <si>
    <t>МИНИСТЕРСТВО ФИНАНСОВ РЕСПУБЛИКИ КОМИ №1 от 29.03.2016 Соглашение о предоставлении бюджету МОГО "Ухта" из республиканского бюджета Республики Коми бюджетного кредита на частичное покрытие дефицита бюджета МОГО "Ухта"</t>
  </si>
  <si>
    <t>29.03.2016</t>
  </si>
  <si>
    <t>без обеспечения</t>
  </si>
  <si>
    <t>25.12.2025</t>
  </si>
  <si>
    <t>20.01.2025</t>
  </si>
  <si>
    <t>22.01.2025</t>
  </si>
  <si>
    <t>ccd=20220930700034131645</t>
  </si>
  <si>
    <t>1.2</t>
  </si>
  <si>
    <t>МИНИСТЕРСТВО ФИНАНСОВ РЕСПУБЛИКИ КОМИ №7 от 30.09.2022 Соглашение о предоставлении бюджетного кредита</t>
  </si>
  <si>
    <t>30.09.2022</t>
  </si>
  <si>
    <t>10.09.2027</t>
  </si>
  <si>
    <t>2. Кредиты, привлеченные муниципального округа "Ухта" от кредитных организаций</t>
  </si>
  <si>
    <t>ccd=202312180107300000323000441-0054411-0100034125402</t>
  </si>
  <si>
    <t>2.1</t>
  </si>
  <si>
    <t>Публичное акционерное общество "СОВКОМБАНК" №0107300000323000441-0054411-01 от 18.12.2023 Муниципальный контракт на оказание услуг по предоставлению возобновляемой кредитной линии бюджету МОГО "Ухта"</t>
  </si>
  <si>
    <t>19.12.2025</t>
  </si>
  <si>
    <t>30.01.2025</t>
  </si>
  <si>
    <t>ccd=202312180107300000323000442-0054411-0100034125401</t>
  </si>
  <si>
    <t>2.2</t>
  </si>
  <si>
    <t>Публичное акционерное общество "СОВКОМБАНК" №0107300000323000442-0054411-01 от 18.12.2023 Муниципальный контракт на оказание услуг по предоставлению возобновляемой кредитной линии бюджету МОГО "Ухта"</t>
  </si>
  <si>
    <t>ccd=202312180107300000323000443-0054411-0100034125400</t>
  </si>
  <si>
    <t>2.3</t>
  </si>
  <si>
    <t>Публичное акционерное общество "СОВКОМБАНК" №0107300000323000443-0054411-01 от 18.12.2023 Муниципальный контракт на оказание услуг по предоставлению возобновляемой кредитной линии бюджету МОГО "Ухта"</t>
  </si>
  <si>
    <t>25.12.2024</t>
  </si>
  <si>
    <t>ccd=202411110107300000324000431-0054411-0100034125399</t>
  </si>
  <si>
    <t>2.4</t>
  </si>
  <si>
    <t>Акционерное общество "СЕВЕРГАЗБАНК" №0107300000324000431-0054411-01 от 11.11.2024 Муниципальный контракт на оказание услуг по предоставлению невозобновляемой кредитной линии бюджету муниципального округа "Ухта"</t>
  </si>
  <si>
    <t>26.12.2024</t>
  </si>
  <si>
    <t>17.06.2025</t>
  </si>
  <si>
    <t>ccd=202411110107300000324000432-0054411-0100034125398</t>
  </si>
  <si>
    <t>2.5</t>
  </si>
  <si>
    <t>Акционерное общество "СЕВЕРГАЗБАНК" №0107300000324000432-0054411-01 от 11.11.2024 Муниципальный контракт на оказание услуг по предоставлению невозобновляемой кредитной линии бюджету муниципального округа "Ухта"</t>
  </si>
  <si>
    <t>ccd=202411110107300000324000433-0054411-0100034125397</t>
  </si>
  <si>
    <t>2.6</t>
  </si>
  <si>
    <t>СЕВЕРО-ЗАПАДНЫЙ БАНК ПАО СБЕРБАНК №0107300000324000433-0054411-01 от 11.11.2024 Муниципальный контракт на оказание услуг по предоставлению невозобновляемой кредитной линии бюджету муниципального округа "Ухта"</t>
  </si>
  <si>
    <t>28.12.2024</t>
  </si>
  <si>
    <t xml:space="preserve">3. Муниципальные гарантии муниципального округа "Ухта" </t>
  </si>
  <si>
    <t xml:space="preserve">4. Муниципальные ценные бумаги муниципального округа "Ухта" </t>
  </si>
  <si>
    <t>ВСЕГО (рублей)</t>
  </si>
  <si>
    <t>____________________</t>
  </si>
  <si>
    <t>М.Н. Османов</t>
  </si>
  <si>
    <t>М.П.</t>
  </si>
  <si>
    <t>Начальник Финансового управления администрации муниципального округа "Ухта"</t>
  </si>
  <si>
    <t>_____________________</t>
  </si>
  <si>
    <t xml:space="preserve">Г.В. Крайн </t>
  </si>
  <si>
    <t>Примечание: просроченной задолженности по состоянию на 01.02.2025 года  - нет</t>
  </si>
  <si>
    <t>28.12.2023; 23.12.2024</t>
  </si>
  <si>
    <t>Глава  муниципального округа "Ухта" Республики Коми - руководитель администрации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</si>
</sst>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name val="Calibri"/>
      <family val="2"/>
      <scheme val="minor"/>
    </font>
    <font>
      <sz val="10"/>
      <color rgb="FFFFFFFF"/>
      <name val="Arial Cyr"/>
    </font>
    <font>
      <sz val="10"/>
      <color rgb="FF000000"/>
      <name val="Arial Cyr"/>
    </font>
    <font>
      <b/>
      <sz val="10"/>
      <color rgb="FF000000"/>
      <name val="Arial Cyr"/>
    </font>
    <font>
      <b/>
      <sz val="10"/>
      <color rgb="FFFFFFFF"/>
      <name val="Arial Cyr"/>
    </font>
    <font>
      <sz val="11"/>
      <name val="Calibri"/>
      <family val="2"/>
      <scheme val="minor"/>
    </font>
    <font>
      <sz val="12"/>
      <color rgb="FF000000"/>
      <name val="Arial Cyr"/>
    </font>
    <font>
      <b/>
      <sz val="12"/>
      <color rgb="FF000000"/>
      <name val="Arial Cyr"/>
    </font>
    <font>
      <sz val="11"/>
      <color rgb="FFFFFFFF"/>
      <name val="Arial Cyr"/>
    </font>
    <font>
      <sz val="11"/>
      <color rgb="FF000000"/>
      <name val="Arial Cyr"/>
    </font>
    <font>
      <b/>
      <sz val="11"/>
      <color rgb="FF000000"/>
      <name val="Arial Cyr"/>
    </font>
    <font>
      <b/>
      <sz val="11"/>
      <color rgb="FFFFFFFF"/>
      <name val="Arial Cyr"/>
    </font>
    <font>
      <sz val="15"/>
      <color rgb="FF000000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5"/>
      <color rgb="FF000000"/>
      <name val="Arial Cy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0C0C0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8">
    <xf numFmtId="0" fontId="0" fillId="0" borderId="0"/>
    <xf numFmtId="49" fontId="1" fillId="0" borderId="1"/>
    <xf numFmtId="49" fontId="1" fillId="0" borderId="1">
      <alignment wrapText="1"/>
    </xf>
    <xf numFmtId="49" fontId="2" fillId="0" borderId="1">
      <alignment horizontal="right" vertical="center" wrapText="1"/>
    </xf>
    <xf numFmtId="49" fontId="2" fillId="0" borderId="1"/>
    <xf numFmtId="49" fontId="1" fillId="0" borderId="1"/>
    <xf numFmtId="49" fontId="3" fillId="0" borderId="1">
      <alignment horizontal="center" vertical="center" wrapText="1"/>
    </xf>
    <xf numFmtId="49" fontId="3" fillId="0" borderId="1">
      <alignment horizontal="center" vertical="center" shrinkToFit="1"/>
    </xf>
    <xf numFmtId="49" fontId="3" fillId="0" borderId="1">
      <alignment horizontal="center" wrapText="1"/>
    </xf>
    <xf numFmtId="49" fontId="3" fillId="0" borderId="1"/>
    <xf numFmtId="49" fontId="2" fillId="0" borderId="1">
      <alignment horizontal="center" vertical="center" shrinkToFit="1"/>
    </xf>
    <xf numFmtId="49" fontId="2" fillId="0" borderId="2">
      <alignment horizontal="right" shrinkToFit="1"/>
    </xf>
    <xf numFmtId="49" fontId="1" fillId="0" borderId="1">
      <alignment shrinkToFit="1"/>
    </xf>
    <xf numFmtId="49" fontId="2" fillId="0" borderId="3"/>
    <xf numFmtId="49" fontId="2" fillId="0" borderId="4">
      <alignment horizontal="center" vertical="center" wrapText="1"/>
    </xf>
    <xf numFmtId="49" fontId="3" fillId="0" borderId="4">
      <alignment horizontal="center" vertical="center" wrapText="1"/>
    </xf>
    <xf numFmtId="49" fontId="2" fillId="0" borderId="6"/>
    <xf numFmtId="49" fontId="2" fillId="0" borderId="1">
      <alignment shrinkToFit="1"/>
    </xf>
    <xf numFmtId="0" fontId="4" fillId="0" borderId="1">
      <alignment horizontal="center" vertical="center" shrinkToFit="1"/>
    </xf>
    <xf numFmtId="49" fontId="3" fillId="2" borderId="12">
      <alignment vertical="top"/>
    </xf>
    <xf numFmtId="49" fontId="3" fillId="2" borderId="4">
      <alignment horizontal="center" vertical="top" wrapText="1"/>
    </xf>
    <xf numFmtId="4" fontId="3" fillId="2" borderId="4">
      <alignment horizontal="center" vertical="top" wrapText="1"/>
    </xf>
    <xf numFmtId="0" fontId="3" fillId="0" borderId="1"/>
    <xf numFmtId="0" fontId="1" fillId="0" borderId="1">
      <alignment horizontal="center" vertical="center" shrinkToFit="1"/>
    </xf>
    <xf numFmtId="0" fontId="2" fillId="0" borderId="3"/>
    <xf numFmtId="49" fontId="2" fillId="0" borderId="13">
      <alignment horizontal="center" vertical="top" wrapText="1"/>
    </xf>
    <xf numFmtId="4" fontId="2" fillId="0" borderId="13">
      <alignment horizontal="center" vertical="top" wrapText="1"/>
    </xf>
    <xf numFmtId="0" fontId="2" fillId="0" borderId="1"/>
    <xf numFmtId="0" fontId="1" fillId="0" borderId="6">
      <alignment horizontal="center" vertical="center" shrinkToFit="1"/>
    </xf>
    <xf numFmtId="49" fontId="2" fillId="0" borderId="14">
      <alignment horizontal="center" vertical="top" wrapText="1"/>
    </xf>
    <xf numFmtId="4" fontId="2" fillId="0" borderId="14">
      <alignment horizontal="center" vertical="top" wrapText="1"/>
    </xf>
    <xf numFmtId="0" fontId="2" fillId="0" borderId="15">
      <alignment shrinkToFit="1"/>
    </xf>
    <xf numFmtId="0" fontId="2" fillId="0" borderId="15"/>
    <xf numFmtId="0" fontId="1" fillId="0" borderId="1"/>
    <xf numFmtId="0" fontId="1" fillId="0" borderId="1">
      <alignment wrapText="1"/>
    </xf>
    <xf numFmtId="0" fontId="2" fillId="0" borderId="1">
      <alignment horizontal="right" vertical="top" wrapText="1"/>
    </xf>
    <xf numFmtId="0" fontId="2" fillId="0" borderId="1">
      <alignment horizontal="center" vertical="center" shrinkToFit="1"/>
    </xf>
    <xf numFmtId="0" fontId="2" fillId="0" borderId="1">
      <alignment vertical="top" wrapText="1"/>
    </xf>
    <xf numFmtId="0" fontId="5" fillId="0" borderId="0"/>
    <xf numFmtId="0" fontId="5" fillId="0" borderId="0"/>
    <xf numFmtId="0" fontId="5" fillId="0" borderId="0"/>
    <xf numFmtId="0" fontId="2" fillId="0" borderId="1"/>
    <xf numFmtId="0" fontId="2" fillId="0" borderId="1"/>
    <xf numFmtId="0" fontId="2" fillId="3" borderId="1"/>
    <xf numFmtId="49" fontId="2" fillId="0" borderId="16"/>
    <xf numFmtId="49" fontId="2" fillId="0" borderId="1">
      <alignment horizontal="center" vertical="center" wrapText="1"/>
    </xf>
    <xf numFmtId="0" fontId="2" fillId="3" borderId="1">
      <alignment horizontal="left"/>
    </xf>
    <xf numFmtId="1" fontId="1" fillId="2" borderId="1">
      <alignment vertical="center" shrinkToFit="1"/>
    </xf>
    <xf numFmtId="49" fontId="1" fillId="0" borderId="1">
      <alignment horizontal="center" vertical="center" shrinkToFit="1"/>
    </xf>
    <xf numFmtId="0" fontId="2" fillId="0" borderId="1">
      <alignment shrinkToFit="1"/>
    </xf>
    <xf numFmtId="0" fontId="1" fillId="2" borderId="1">
      <alignment horizontal="center" vertical="center" shrinkToFit="1"/>
    </xf>
    <xf numFmtId="49" fontId="2" fillId="2" borderId="12">
      <alignment vertical="top"/>
    </xf>
    <xf numFmtId="49" fontId="1" fillId="2" borderId="12">
      <alignment horizontal="center" vertical="center" shrinkToFit="1"/>
    </xf>
    <xf numFmtId="1" fontId="1" fillId="2" borderId="1">
      <alignment horizontal="center" vertical="center"/>
    </xf>
    <xf numFmtId="49" fontId="2" fillId="2" borderId="12">
      <alignment horizontal="center" vertical="top"/>
    </xf>
    <xf numFmtId="0" fontId="2" fillId="0" borderId="17"/>
    <xf numFmtId="0" fontId="2" fillId="0" borderId="18">
      <alignment horizontal="left" vertical="top" wrapText="1"/>
    </xf>
    <xf numFmtId="4" fontId="2" fillId="2" borderId="4">
      <alignment horizontal="center" vertical="top" wrapText="1"/>
    </xf>
    <xf numFmtId="4" fontId="2" fillId="0" borderId="4">
      <alignment horizontal="center" vertical="top" wrapText="1"/>
    </xf>
    <xf numFmtId="4" fontId="2" fillId="2" borderId="4">
      <alignment horizontal="left" vertical="top" wrapText="1"/>
    </xf>
    <xf numFmtId="4" fontId="2" fillId="0" borderId="13">
      <alignment horizontal="left" vertical="top" wrapText="1"/>
    </xf>
    <xf numFmtId="0" fontId="2" fillId="2" borderId="15">
      <alignment vertical="top" wrapText="1"/>
    </xf>
    <xf numFmtId="4" fontId="2" fillId="2" borderId="1">
      <alignment horizontal="center" vertical="top" wrapText="1"/>
    </xf>
    <xf numFmtId="0" fontId="2" fillId="2" borderId="18">
      <alignment horizontal="left" vertical="top" wrapText="1"/>
    </xf>
    <xf numFmtId="4" fontId="2" fillId="2" borderId="13">
      <alignment horizontal="center" vertical="top" wrapText="1"/>
    </xf>
    <xf numFmtId="4" fontId="2" fillId="2" borderId="13">
      <alignment horizontal="left" vertical="top" wrapText="1"/>
    </xf>
    <xf numFmtId="0" fontId="2" fillId="0" borderId="15">
      <alignment vertical="top" wrapText="1"/>
    </xf>
    <xf numFmtId="4" fontId="2" fillId="2" borderId="18">
      <alignment horizontal="center" vertical="top" wrapText="1"/>
    </xf>
  </cellStyleXfs>
  <cellXfs count="57">
    <xf numFmtId="0" fontId="0" fillId="0" borderId="0" xfId="0"/>
    <xf numFmtId="0" fontId="0" fillId="0" borderId="0" xfId="0" applyAlignment="1"/>
    <xf numFmtId="0" fontId="0" fillId="0" borderId="0" xfId="0" applyAlignment="1"/>
    <xf numFmtId="49" fontId="6" fillId="0" borderId="4" xfId="14" applyNumberFormat="1" applyFont="1" applyProtection="1">
      <alignment horizontal="center" vertical="center" wrapText="1"/>
    </xf>
    <xf numFmtId="49" fontId="6" fillId="0" borderId="5" xfId="14" applyNumberFormat="1" applyFont="1" applyBorder="1" applyProtection="1">
      <alignment horizontal="center" vertical="center" wrapText="1"/>
    </xf>
    <xf numFmtId="49" fontId="7" fillId="0" borderId="4" xfId="15" applyNumberFormat="1" applyFont="1" applyProtection="1">
      <alignment horizontal="center" vertical="center" wrapText="1"/>
    </xf>
    <xf numFmtId="49" fontId="7" fillId="0" borderId="4" xfId="15" applyFont="1">
      <alignment horizontal="center" vertical="center" wrapText="1"/>
    </xf>
    <xf numFmtId="49" fontId="6" fillId="0" borderId="4" xfId="14" applyFont="1">
      <alignment horizontal="center" vertical="center" wrapText="1"/>
    </xf>
    <xf numFmtId="49" fontId="6" fillId="0" borderId="7" xfId="14" applyNumberFormat="1" applyFont="1" applyBorder="1" applyProtection="1">
      <alignment horizontal="center" vertical="center" wrapText="1"/>
    </xf>
    <xf numFmtId="49" fontId="6" fillId="0" borderId="4" xfId="14" applyNumberFormat="1" applyFont="1" applyProtection="1">
      <alignment horizontal="center" vertical="center" wrapText="1"/>
    </xf>
    <xf numFmtId="49" fontId="6" fillId="0" borderId="8" xfId="14" applyNumberFormat="1" applyFont="1" applyBorder="1" applyProtection="1">
      <alignment horizontal="center" vertical="center" wrapText="1"/>
    </xf>
    <xf numFmtId="49" fontId="6" fillId="0" borderId="9" xfId="14" applyNumberFormat="1" applyFont="1" applyBorder="1" applyProtection="1">
      <alignment horizontal="center" vertical="center" wrapText="1"/>
    </xf>
    <xf numFmtId="49" fontId="6" fillId="0" borderId="10" xfId="14" applyNumberFormat="1" applyFont="1" applyBorder="1" applyProtection="1">
      <alignment horizontal="center" vertical="center" wrapText="1"/>
    </xf>
    <xf numFmtId="49" fontId="6" fillId="0" borderId="11" xfId="14" applyNumberFormat="1" applyFont="1" applyBorder="1" applyProtection="1">
      <alignment horizontal="center" vertical="center" wrapText="1"/>
    </xf>
    <xf numFmtId="49" fontId="7" fillId="2" borderId="4" xfId="20" applyNumberFormat="1" applyFont="1" applyProtection="1">
      <alignment horizontal="center" vertical="top" wrapText="1"/>
    </xf>
    <xf numFmtId="4" fontId="7" fillId="2" borderId="4" xfId="21" applyNumberFormat="1" applyFont="1" applyProtection="1">
      <alignment horizontal="center" vertical="top" wrapText="1"/>
    </xf>
    <xf numFmtId="49" fontId="6" fillId="0" borderId="13" xfId="25" applyNumberFormat="1" applyFont="1" applyProtection="1">
      <alignment horizontal="center" vertical="top" wrapText="1"/>
    </xf>
    <xf numFmtId="4" fontId="6" fillId="0" borderId="13" xfId="26" applyNumberFormat="1" applyFont="1" applyProtection="1">
      <alignment horizontal="center" vertical="top" wrapText="1"/>
    </xf>
    <xf numFmtId="49" fontId="8" fillId="0" borderId="1" xfId="1" applyNumberFormat="1" applyFont="1" applyProtection="1"/>
    <xf numFmtId="49" fontId="8" fillId="0" borderId="1" xfId="2" applyNumberFormat="1" applyFont="1" applyProtection="1">
      <alignment wrapText="1"/>
    </xf>
    <xf numFmtId="49" fontId="9" fillId="0" borderId="1" xfId="3" applyNumberFormat="1" applyFont="1" applyProtection="1">
      <alignment horizontal="right" vertical="center" wrapText="1"/>
    </xf>
    <xf numFmtId="49" fontId="9" fillId="0" borderId="1" xfId="3" applyFont="1">
      <alignment horizontal="right" vertical="center" wrapText="1"/>
    </xf>
    <xf numFmtId="49" fontId="9" fillId="0" borderId="1" xfId="4" applyNumberFormat="1" applyFont="1" applyProtection="1"/>
    <xf numFmtId="0" fontId="5" fillId="0" borderId="0" xfId="0" applyFont="1" applyProtection="1">
      <protection locked="0"/>
    </xf>
    <xf numFmtId="49" fontId="8" fillId="0" borderId="1" xfId="5" applyNumberFormat="1" applyFont="1" applyProtection="1"/>
    <xf numFmtId="49" fontId="10" fillId="0" borderId="1" xfId="7" applyNumberFormat="1" applyFont="1" applyProtection="1">
      <alignment horizontal="center" vertical="center" shrinkToFit="1"/>
    </xf>
    <xf numFmtId="49" fontId="10" fillId="0" borderId="1" xfId="8" applyNumberFormat="1" applyFont="1" applyProtection="1">
      <alignment horizontal="center" wrapText="1"/>
    </xf>
    <xf numFmtId="49" fontId="10" fillId="0" borderId="1" xfId="9" applyNumberFormat="1" applyFont="1" applyProtection="1"/>
    <xf numFmtId="49" fontId="9" fillId="0" borderId="1" xfId="10" applyNumberFormat="1" applyFont="1" applyProtection="1">
      <alignment horizontal="center" vertical="center" shrinkToFit="1"/>
    </xf>
    <xf numFmtId="49" fontId="8" fillId="0" borderId="1" xfId="12" applyNumberFormat="1" applyFont="1" applyProtection="1">
      <alignment shrinkToFit="1"/>
    </xf>
    <xf numFmtId="49" fontId="9" fillId="0" borderId="3" xfId="13" applyNumberFormat="1" applyFont="1" applyProtection="1"/>
    <xf numFmtId="49" fontId="9" fillId="0" borderId="6" xfId="16" applyNumberFormat="1" applyFont="1" applyProtection="1"/>
    <xf numFmtId="49" fontId="9" fillId="0" borderId="1" xfId="17" applyNumberFormat="1" applyFont="1" applyProtection="1">
      <alignment shrinkToFit="1"/>
    </xf>
    <xf numFmtId="0" fontId="11" fillId="0" borderId="1" xfId="18" applyNumberFormat="1" applyFont="1" applyProtection="1">
      <alignment horizontal="center" vertical="center" shrinkToFit="1"/>
    </xf>
    <xf numFmtId="49" fontId="10" fillId="2" borderId="12" xfId="19" applyNumberFormat="1" applyFont="1" applyProtection="1">
      <alignment vertical="top"/>
    </xf>
    <xf numFmtId="0" fontId="10" fillId="0" borderId="1" xfId="22" applyNumberFormat="1" applyFont="1" applyProtection="1"/>
    <xf numFmtId="0" fontId="8" fillId="0" borderId="1" xfId="23" applyNumberFormat="1" applyFont="1" applyProtection="1">
      <alignment horizontal="center" vertical="center" shrinkToFit="1"/>
    </xf>
    <xf numFmtId="0" fontId="9" fillId="0" borderId="3" xfId="24" applyNumberFormat="1" applyFont="1" applyProtection="1"/>
    <xf numFmtId="0" fontId="9" fillId="0" borderId="1" xfId="27" applyNumberFormat="1" applyFont="1" applyProtection="1"/>
    <xf numFmtId="0" fontId="12" fillId="0" borderId="14" xfId="14" applyNumberFormat="1" applyFont="1" applyBorder="1" applyAlignment="1" applyProtection="1"/>
    <xf numFmtId="0" fontId="12" fillId="0" borderId="1" xfId="27" applyNumberFormat="1" applyFont="1" applyProtection="1"/>
    <xf numFmtId="0" fontId="13" fillId="0" borderId="0" xfId="0" applyFont="1" applyProtection="1">
      <protection locked="0"/>
    </xf>
    <xf numFmtId="0" fontId="13" fillId="0" borderId="0" xfId="0" applyFont="1" applyAlignment="1"/>
    <xf numFmtId="0" fontId="13" fillId="0" borderId="1" xfId="0" applyFont="1" applyBorder="1" applyAlignment="1"/>
    <xf numFmtId="0" fontId="13" fillId="0" borderId="1" xfId="0" applyFont="1" applyBorder="1" applyAlignment="1"/>
    <xf numFmtId="49" fontId="12" fillId="0" borderId="1" xfId="9" applyFont="1" applyAlignment="1">
      <alignment horizontal="left" vertical="top"/>
    </xf>
    <xf numFmtId="49" fontId="12" fillId="0" borderId="1" xfId="9" applyFont="1" applyAlignment="1">
      <alignment horizontal="left" vertical="top" wrapText="1"/>
    </xf>
    <xf numFmtId="0" fontId="13" fillId="0" borderId="1" xfId="0" applyFont="1" applyBorder="1" applyAlignment="1" applyProtection="1">
      <alignment horizontal="left" wrapText="1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49" fontId="14" fillId="0" borderId="1" xfId="6" applyNumberFormat="1" applyFont="1" applyAlignment="1" applyProtection="1">
      <alignment horizontal="left" vertical="center" wrapText="1"/>
    </xf>
    <xf numFmtId="49" fontId="14" fillId="0" borderId="1" xfId="6" applyFont="1" applyAlignment="1">
      <alignment horizontal="left" vertical="center" wrapText="1"/>
    </xf>
    <xf numFmtId="49" fontId="12" fillId="0" borderId="1" xfId="9" applyFont="1" applyAlignment="1">
      <alignment horizontal="left"/>
    </xf>
    <xf numFmtId="0" fontId="12" fillId="0" borderId="1" xfId="27" applyNumberFormat="1" applyFont="1" applyAlignment="1" applyProtection="1">
      <alignment wrapText="1"/>
    </xf>
    <xf numFmtId="0" fontId="12" fillId="0" borderId="1" xfId="27" applyNumberFormat="1" applyFont="1" applyAlignment="1" applyProtection="1">
      <alignment wrapText="1"/>
    </xf>
    <xf numFmtId="0" fontId="12" fillId="0" borderId="1" xfId="27" applyNumberFormat="1" applyFont="1" applyAlignment="1" applyProtection="1">
      <alignment horizontal="left" wrapText="1"/>
    </xf>
    <xf numFmtId="0" fontId="0" fillId="0" borderId="0" xfId="0" applyAlignment="1">
      <alignment horizontal="left"/>
    </xf>
  </cellXfs>
  <cellStyles count="68">
    <cellStyle name="br" xfId="40"/>
    <cellStyle name="col" xfId="39"/>
    <cellStyle name="st55" xfId="25"/>
    <cellStyle name="st56" xfId="18"/>
    <cellStyle name="st57" xfId="19"/>
    <cellStyle name="st58" xfId="20"/>
    <cellStyle name="st59" xfId="21"/>
    <cellStyle name="st60" xfId="22"/>
    <cellStyle name="st61" xfId="29"/>
    <cellStyle name="st62" xfId="15"/>
    <cellStyle name="st63" xfId="6"/>
    <cellStyle name="st64" xfId="7"/>
    <cellStyle name="st65" xfId="9"/>
    <cellStyle name="st66" xfId="35"/>
    <cellStyle name="style0" xfId="41"/>
    <cellStyle name="td" xfId="42"/>
    <cellStyle name="tr" xfId="38"/>
    <cellStyle name="xl21" xfId="43"/>
    <cellStyle name="xl22" xfId="1"/>
    <cellStyle name="xl23" xfId="5"/>
    <cellStyle name="xl24" xfId="12"/>
    <cellStyle name="xl25" xfId="17"/>
    <cellStyle name="xl26" xfId="33"/>
    <cellStyle name="xl27" xfId="34"/>
    <cellStyle name="xl28" xfId="27"/>
    <cellStyle name="xl29" xfId="2"/>
    <cellStyle name="xl30" xfId="13"/>
    <cellStyle name="xl31" xfId="16"/>
    <cellStyle name="xl32" xfId="44"/>
    <cellStyle name="xl33" xfId="14"/>
    <cellStyle name="xl34" xfId="3"/>
    <cellStyle name="xl35" xfId="45"/>
    <cellStyle name="xl36" xfId="11"/>
    <cellStyle name="xl37" xfId="37"/>
    <cellStyle name="xl38" xfId="4"/>
    <cellStyle name="xl39" xfId="10"/>
    <cellStyle name="xl40" xfId="36"/>
    <cellStyle name="xl41" xfId="8"/>
    <cellStyle name="xl42" xfId="46"/>
    <cellStyle name="xl43" xfId="23"/>
    <cellStyle name="xl44" xfId="47"/>
    <cellStyle name="xl45" xfId="48"/>
    <cellStyle name="xl46" xfId="49"/>
    <cellStyle name="xl47" xfId="50"/>
    <cellStyle name="xl48" xfId="51"/>
    <cellStyle name="xl49" xfId="52"/>
    <cellStyle name="xl50" xfId="24"/>
    <cellStyle name="xl51" xfId="28"/>
    <cellStyle name="xl52" xfId="53"/>
    <cellStyle name="xl53" xfId="31"/>
    <cellStyle name="xl54" xfId="54"/>
    <cellStyle name="xl55" xfId="55"/>
    <cellStyle name="xl56" xfId="56"/>
    <cellStyle name="xl57" xfId="57"/>
    <cellStyle name="xl58" xfId="58"/>
    <cellStyle name="xl59" xfId="59"/>
    <cellStyle name="xl60" xfId="26"/>
    <cellStyle name="xl61" xfId="60"/>
    <cellStyle name="xl62" xfId="30"/>
    <cellStyle name="xl63" xfId="61"/>
    <cellStyle name="xl64" xfId="62"/>
    <cellStyle name="xl65" xfId="63"/>
    <cellStyle name="xl66" xfId="32"/>
    <cellStyle name="xl67" xfId="64"/>
    <cellStyle name="xl68" xfId="65"/>
    <cellStyle name="xl69" xfId="66"/>
    <cellStyle name="xl70" xfId="67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8"/>
  <sheetViews>
    <sheetView showGridLines="0" tabSelected="1" topLeftCell="N1" zoomScale="70" zoomScaleNormal="70" zoomScaleSheetLayoutView="70" zoomScalePageLayoutView="70" workbookViewId="0">
      <pane ySplit="9" topLeftCell="A19" activePane="bottomLeft" state="frozen"/>
      <selection pane="bottomLeft" activeCell="AF28" sqref="AF28"/>
    </sheetView>
  </sheetViews>
  <sheetFormatPr defaultRowHeight="33.6" customHeight="1" x14ac:dyDescent="0.3"/>
  <cols>
    <col min="1" max="2" width="0.109375" style="23" customWidth="1"/>
    <col min="3" max="3" width="5.5546875" style="23" customWidth="1"/>
    <col min="4" max="4" width="73.77734375" style="23" customWidth="1"/>
    <col min="5" max="5" width="20.109375" style="23" customWidth="1"/>
    <col min="6" max="6" width="29.88671875" style="23" customWidth="1"/>
    <col min="7" max="7" width="25" style="23" customWidth="1"/>
    <col min="8" max="8" width="20.109375" style="23" customWidth="1"/>
    <col min="9" max="9" width="8.88671875" style="23" hidden="1"/>
    <col min="10" max="10" width="25" style="23" customWidth="1"/>
    <col min="11" max="12" width="20.109375" style="23" customWidth="1"/>
    <col min="13" max="15" width="25" style="23" customWidth="1"/>
    <col min="16" max="21" width="15.33203125" style="23" customWidth="1"/>
    <col min="22" max="22" width="20.109375" style="23" customWidth="1"/>
    <col min="23" max="23" width="20.21875" style="23" customWidth="1"/>
    <col min="24" max="25" width="15.33203125" style="23" customWidth="1"/>
    <col min="26" max="26" width="20.109375" style="23" customWidth="1"/>
    <col min="27" max="29" width="8.88671875" style="23" hidden="1"/>
    <col min="30" max="30" width="10" style="23" customWidth="1"/>
    <col min="31" max="16384" width="8.88671875" style="23"/>
  </cols>
  <sheetData>
    <row r="1" spans="1:30" ht="33.6" customHeight="1" x14ac:dyDescent="0.3">
      <c r="A1" s="18" t="s">
        <v>0</v>
      </c>
      <c r="B1" s="19" t="s">
        <v>1</v>
      </c>
      <c r="C1" s="20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2"/>
      <c r="AB1" s="22"/>
      <c r="AC1" s="22"/>
      <c r="AD1" s="22"/>
    </row>
    <row r="2" spans="1:30" ht="27.6" customHeight="1" x14ac:dyDescent="0.3">
      <c r="A2" s="24" t="s">
        <v>2</v>
      </c>
      <c r="B2" s="19"/>
      <c r="C2" s="50" t="s">
        <v>3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25"/>
      <c r="AB2" s="26"/>
      <c r="AC2" s="26"/>
      <c r="AD2" s="27"/>
    </row>
    <row r="3" spans="1:30" ht="25.2" customHeight="1" x14ac:dyDescent="0.3">
      <c r="A3" s="24" t="s">
        <v>2</v>
      </c>
      <c r="B3" s="19"/>
      <c r="C3" s="50" t="s">
        <v>4</v>
      </c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28"/>
      <c r="AB3" s="26"/>
      <c r="AC3" s="26"/>
      <c r="AD3" s="22"/>
    </row>
    <row r="4" spans="1:30" ht="33.6" customHeight="1" x14ac:dyDescent="0.3">
      <c r="A4" s="29" t="s">
        <v>5</v>
      </c>
      <c r="B4" s="30"/>
      <c r="C4" s="3" t="s">
        <v>6</v>
      </c>
      <c r="D4" s="4" t="s">
        <v>7</v>
      </c>
      <c r="E4" s="3" t="s">
        <v>8</v>
      </c>
      <c r="F4" s="3" t="s">
        <v>9</v>
      </c>
      <c r="G4" s="3" t="s">
        <v>10</v>
      </c>
      <c r="H4" s="3" t="s">
        <v>11</v>
      </c>
      <c r="I4" s="3" t="s">
        <v>12</v>
      </c>
      <c r="J4" s="5" t="s">
        <v>13</v>
      </c>
      <c r="K4" s="6"/>
      <c r="L4" s="6"/>
      <c r="M4" s="6"/>
      <c r="N4" s="3" t="s">
        <v>14</v>
      </c>
      <c r="O4" s="7"/>
      <c r="P4" s="3" t="s">
        <v>15</v>
      </c>
      <c r="Q4" s="7"/>
      <c r="R4" s="7"/>
      <c r="S4" s="7"/>
      <c r="T4" s="7"/>
      <c r="U4" s="7"/>
      <c r="V4" s="7"/>
      <c r="W4" s="5" t="s">
        <v>16</v>
      </c>
      <c r="X4" s="6"/>
      <c r="Y4" s="6"/>
      <c r="Z4" s="6"/>
      <c r="AA4" s="22"/>
      <c r="AB4" s="22"/>
      <c r="AC4" s="22"/>
      <c r="AD4" s="22"/>
    </row>
    <row r="5" spans="1:30" ht="33.6" customHeight="1" x14ac:dyDescent="0.3">
      <c r="A5" s="29" t="s">
        <v>17</v>
      </c>
      <c r="B5" s="31"/>
      <c r="C5" s="7"/>
      <c r="D5" s="8"/>
      <c r="E5" s="7"/>
      <c r="F5" s="7"/>
      <c r="G5" s="7"/>
      <c r="H5" s="7"/>
      <c r="I5" s="7"/>
      <c r="J5" s="9" t="s">
        <v>18</v>
      </c>
      <c r="K5" s="9" t="s">
        <v>19</v>
      </c>
      <c r="L5" s="9" t="s">
        <v>20</v>
      </c>
      <c r="M5" s="10" t="s">
        <v>21</v>
      </c>
      <c r="N5" s="3" t="s">
        <v>18</v>
      </c>
      <c r="O5" s="7"/>
      <c r="P5" s="3" t="s">
        <v>18</v>
      </c>
      <c r="Q5" s="7"/>
      <c r="R5" s="3" t="s">
        <v>19</v>
      </c>
      <c r="S5" s="7"/>
      <c r="T5" s="3" t="s">
        <v>20</v>
      </c>
      <c r="U5" s="7"/>
      <c r="V5" s="3" t="s">
        <v>21</v>
      </c>
      <c r="W5" s="9" t="s">
        <v>18</v>
      </c>
      <c r="X5" s="9" t="s">
        <v>19</v>
      </c>
      <c r="Y5" s="9" t="s">
        <v>20</v>
      </c>
      <c r="Z5" s="3" t="s">
        <v>21</v>
      </c>
      <c r="AA5" s="22"/>
      <c r="AB5" s="22"/>
      <c r="AC5" s="22"/>
      <c r="AD5" s="22"/>
    </row>
    <row r="6" spans="1:30" ht="33.6" customHeight="1" x14ac:dyDescent="0.3">
      <c r="A6" s="29" t="s">
        <v>22</v>
      </c>
      <c r="B6" s="31"/>
      <c r="C6" s="7"/>
      <c r="D6" s="8"/>
      <c r="E6" s="7"/>
      <c r="F6" s="7"/>
      <c r="G6" s="7"/>
      <c r="H6" s="7"/>
      <c r="I6" s="7"/>
      <c r="J6" s="4" t="s">
        <v>23</v>
      </c>
      <c r="K6" s="3" t="s">
        <v>23</v>
      </c>
      <c r="L6" s="3" t="s">
        <v>23</v>
      </c>
      <c r="M6" s="11"/>
      <c r="N6" s="3" t="s">
        <v>24</v>
      </c>
      <c r="O6" s="3" t="s">
        <v>23</v>
      </c>
      <c r="P6" s="3" t="s">
        <v>24</v>
      </c>
      <c r="Q6" s="3" t="s">
        <v>23</v>
      </c>
      <c r="R6" s="3" t="s">
        <v>24</v>
      </c>
      <c r="S6" s="3" t="s">
        <v>23</v>
      </c>
      <c r="T6" s="3" t="s">
        <v>24</v>
      </c>
      <c r="U6" s="3" t="s">
        <v>23</v>
      </c>
      <c r="V6" s="7"/>
      <c r="W6" s="3" t="s">
        <v>23</v>
      </c>
      <c r="X6" s="3" t="s">
        <v>23</v>
      </c>
      <c r="Y6" s="3" t="s">
        <v>23</v>
      </c>
      <c r="Z6" s="7"/>
      <c r="AA6" s="22"/>
      <c r="AB6" s="22"/>
      <c r="AC6" s="22"/>
      <c r="AD6" s="22"/>
    </row>
    <row r="7" spans="1:30" ht="4.8" customHeight="1" x14ac:dyDescent="0.3">
      <c r="A7" s="32"/>
      <c r="B7" s="31"/>
      <c r="C7" s="7"/>
      <c r="D7" s="8"/>
      <c r="E7" s="7"/>
      <c r="F7" s="7"/>
      <c r="G7" s="7"/>
      <c r="H7" s="7"/>
      <c r="I7" s="7"/>
      <c r="J7" s="8"/>
      <c r="K7" s="7"/>
      <c r="L7" s="7"/>
      <c r="M7" s="11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22"/>
      <c r="AB7" s="22"/>
      <c r="AC7" s="22"/>
      <c r="AD7" s="22"/>
    </row>
    <row r="8" spans="1:30" ht="33.6" hidden="1" customHeight="1" x14ac:dyDescent="0.3">
      <c r="A8" s="32"/>
      <c r="B8" s="31"/>
      <c r="C8" s="7"/>
      <c r="D8" s="8"/>
      <c r="E8" s="7"/>
      <c r="F8" s="7"/>
      <c r="G8" s="7"/>
      <c r="H8" s="7"/>
      <c r="I8" s="7"/>
      <c r="J8" s="8"/>
      <c r="K8" s="7"/>
      <c r="L8" s="7"/>
      <c r="M8" s="11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22"/>
      <c r="AB8" s="22"/>
      <c r="AC8" s="22"/>
      <c r="AD8" s="22"/>
    </row>
    <row r="9" spans="1:30" ht="5.4" hidden="1" customHeight="1" x14ac:dyDescent="0.3">
      <c r="A9" s="32"/>
      <c r="B9" s="31"/>
      <c r="C9" s="7"/>
      <c r="D9" s="12"/>
      <c r="E9" s="7"/>
      <c r="F9" s="7"/>
      <c r="G9" s="7"/>
      <c r="H9" s="7"/>
      <c r="I9" s="7"/>
      <c r="J9" s="12"/>
      <c r="K9" s="7"/>
      <c r="L9" s="7"/>
      <c r="M9" s="13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22" t="s">
        <v>25</v>
      </c>
      <c r="AB9" s="22" t="s">
        <v>25</v>
      </c>
      <c r="AC9" s="22" t="s">
        <v>25</v>
      </c>
      <c r="AD9" s="22"/>
    </row>
    <row r="10" spans="1:30" ht="64.2" customHeight="1" x14ac:dyDescent="0.3">
      <c r="A10" s="33" t="s">
        <v>26</v>
      </c>
      <c r="B10" s="34"/>
      <c r="C10" s="14"/>
      <c r="D10" s="14" t="s">
        <v>26</v>
      </c>
      <c r="E10" s="15"/>
      <c r="F10" s="15">
        <v>300000000</v>
      </c>
      <c r="G10" s="14"/>
      <c r="H10" s="14"/>
      <c r="I10" s="14"/>
      <c r="J10" s="15">
        <v>153900000</v>
      </c>
      <c r="K10" s="15">
        <v>0</v>
      </c>
      <c r="L10" s="15">
        <v>0</v>
      </c>
      <c r="M10" s="15">
        <f t="shared" ref="M10:M22" ca="1" si="0">INDIRECT("C[-1]",FALSE)+INDIRECT("C[-2]",FALSE)+INDIRECT("C[-3]",FALSE)</f>
        <v>153900000</v>
      </c>
      <c r="N10" s="15"/>
      <c r="O10" s="15">
        <v>0</v>
      </c>
      <c r="P10" s="15"/>
      <c r="Q10" s="15">
        <v>3900000</v>
      </c>
      <c r="R10" s="15"/>
      <c r="S10" s="15">
        <v>203.01</v>
      </c>
      <c r="T10" s="15"/>
      <c r="U10" s="15">
        <v>0</v>
      </c>
      <c r="V10" s="15">
        <f t="shared" ref="V10:V22" ca="1" si="1">INDIRECT("C[-1]",FALSE)+INDIRECT("C[-3]",FALSE)+INDIRECT("C[-5]",FALSE)</f>
        <v>3900203.01</v>
      </c>
      <c r="W10" s="15">
        <v>150000000</v>
      </c>
      <c r="X10" s="15">
        <v>0</v>
      </c>
      <c r="Y10" s="15">
        <v>0</v>
      </c>
      <c r="Z10" s="15">
        <f t="shared" ref="Z10:Z22" ca="1" si="2">INDIRECT("C[-1]",FALSE)+INDIRECT("C[-2]",FALSE)+INDIRECT("C[-3]",FALSE)</f>
        <v>150000000</v>
      </c>
      <c r="AA10" s="35"/>
    </row>
    <row r="11" spans="1:30" ht="67.2" customHeight="1" x14ac:dyDescent="0.3">
      <c r="A11" s="36" t="s">
        <v>27</v>
      </c>
      <c r="B11" s="37"/>
      <c r="C11" s="16" t="s">
        <v>28</v>
      </c>
      <c r="D11" s="16" t="s">
        <v>29</v>
      </c>
      <c r="E11" s="17" t="s">
        <v>30</v>
      </c>
      <c r="F11" s="17">
        <v>100000000</v>
      </c>
      <c r="G11" s="16" t="s">
        <v>31</v>
      </c>
      <c r="H11" s="16" t="s">
        <v>32</v>
      </c>
      <c r="I11" s="16"/>
      <c r="J11" s="17">
        <v>3900000</v>
      </c>
      <c r="K11" s="17">
        <v>0</v>
      </c>
      <c r="L11" s="17">
        <v>0</v>
      </c>
      <c r="M11" s="17">
        <f t="shared" ca="1" si="0"/>
        <v>3900000</v>
      </c>
      <c r="N11" s="17"/>
      <c r="O11" s="17">
        <v>0</v>
      </c>
      <c r="P11" s="17" t="s">
        <v>33</v>
      </c>
      <c r="Q11" s="17">
        <v>3900000</v>
      </c>
      <c r="R11" s="17" t="s">
        <v>34</v>
      </c>
      <c r="S11" s="17">
        <v>203.01</v>
      </c>
      <c r="T11" s="17"/>
      <c r="U11" s="17">
        <v>0</v>
      </c>
      <c r="V11" s="17">
        <f t="shared" ca="1" si="1"/>
        <v>3900203.01</v>
      </c>
      <c r="W11" s="17">
        <v>0</v>
      </c>
      <c r="X11" s="17">
        <v>0</v>
      </c>
      <c r="Y11" s="17">
        <v>0</v>
      </c>
      <c r="Z11" s="17">
        <f t="shared" ca="1" si="2"/>
        <v>0</v>
      </c>
      <c r="AA11" s="38"/>
    </row>
    <row r="12" spans="1:30" ht="48" customHeight="1" x14ac:dyDescent="0.3">
      <c r="A12" s="36" t="s">
        <v>35</v>
      </c>
      <c r="B12" s="37"/>
      <c r="C12" s="16" t="s">
        <v>36</v>
      </c>
      <c r="D12" s="16" t="s">
        <v>37</v>
      </c>
      <c r="E12" s="17" t="s">
        <v>38</v>
      </c>
      <c r="F12" s="17">
        <v>200000000</v>
      </c>
      <c r="G12" s="16" t="s">
        <v>31</v>
      </c>
      <c r="H12" s="16" t="s">
        <v>39</v>
      </c>
      <c r="I12" s="16"/>
      <c r="J12" s="17">
        <v>150000000</v>
      </c>
      <c r="K12" s="17">
        <v>0</v>
      </c>
      <c r="L12" s="17">
        <v>0</v>
      </c>
      <c r="M12" s="17">
        <f t="shared" ca="1" si="0"/>
        <v>150000000</v>
      </c>
      <c r="N12" s="17"/>
      <c r="O12" s="17">
        <v>0</v>
      </c>
      <c r="P12" s="17"/>
      <c r="Q12" s="17">
        <v>0</v>
      </c>
      <c r="R12" s="17"/>
      <c r="S12" s="17">
        <v>0</v>
      </c>
      <c r="T12" s="17"/>
      <c r="U12" s="17">
        <v>0</v>
      </c>
      <c r="V12" s="17">
        <f t="shared" ca="1" si="1"/>
        <v>0</v>
      </c>
      <c r="W12" s="17">
        <v>150000000</v>
      </c>
      <c r="X12" s="17">
        <v>0</v>
      </c>
      <c r="Y12" s="17">
        <v>0</v>
      </c>
      <c r="Z12" s="17">
        <f t="shared" ca="1" si="2"/>
        <v>150000000</v>
      </c>
      <c r="AA12" s="38"/>
    </row>
    <row r="13" spans="1:30" ht="40.200000000000003" customHeight="1" x14ac:dyDescent="0.3">
      <c r="A13" s="33" t="s">
        <v>40</v>
      </c>
      <c r="B13" s="34"/>
      <c r="C13" s="14"/>
      <c r="D13" s="14" t="s">
        <v>40</v>
      </c>
      <c r="E13" s="15"/>
      <c r="F13" s="15">
        <v>300000000</v>
      </c>
      <c r="G13" s="14"/>
      <c r="H13" s="14"/>
      <c r="I13" s="14"/>
      <c r="J13" s="15">
        <v>250000000</v>
      </c>
      <c r="K13" s="15">
        <v>0</v>
      </c>
      <c r="L13" s="15">
        <v>0</v>
      </c>
      <c r="M13" s="15">
        <f t="shared" ca="1" si="0"/>
        <v>250000000</v>
      </c>
      <c r="N13" s="15"/>
      <c r="O13" s="15">
        <v>0</v>
      </c>
      <c r="P13" s="15"/>
      <c r="Q13" s="15">
        <v>0</v>
      </c>
      <c r="R13" s="15"/>
      <c r="S13" s="15">
        <v>4536932.96</v>
      </c>
      <c r="T13" s="15"/>
      <c r="U13" s="15">
        <v>0</v>
      </c>
      <c r="V13" s="15">
        <f t="shared" ca="1" si="1"/>
        <v>4536932.96</v>
      </c>
      <c r="W13" s="15">
        <v>250000000</v>
      </c>
      <c r="X13" s="15">
        <v>0</v>
      </c>
      <c r="Y13" s="15">
        <v>0</v>
      </c>
      <c r="Z13" s="15">
        <f t="shared" ca="1" si="2"/>
        <v>250000000</v>
      </c>
      <c r="AA13" s="35"/>
    </row>
    <row r="14" spans="1:30" ht="67.8" customHeight="1" x14ac:dyDescent="0.3">
      <c r="A14" s="36" t="s">
        <v>41</v>
      </c>
      <c r="B14" s="37"/>
      <c r="C14" s="16" t="s">
        <v>42</v>
      </c>
      <c r="D14" s="16" t="s">
        <v>43</v>
      </c>
      <c r="E14" s="17" t="s">
        <v>75</v>
      </c>
      <c r="F14" s="17">
        <v>50000000</v>
      </c>
      <c r="G14" s="16" t="s">
        <v>31</v>
      </c>
      <c r="H14" s="16" t="s">
        <v>44</v>
      </c>
      <c r="I14" s="16"/>
      <c r="J14" s="17">
        <v>50000000</v>
      </c>
      <c r="K14" s="17">
        <v>0</v>
      </c>
      <c r="L14" s="17">
        <v>0</v>
      </c>
      <c r="M14" s="17">
        <f t="shared" ca="1" si="0"/>
        <v>50000000</v>
      </c>
      <c r="N14" s="17"/>
      <c r="O14" s="17">
        <v>0</v>
      </c>
      <c r="P14" s="17"/>
      <c r="Q14" s="17">
        <v>0</v>
      </c>
      <c r="R14" s="17" t="s">
        <v>45</v>
      </c>
      <c r="S14" s="17">
        <v>811515.83</v>
      </c>
      <c r="T14" s="17"/>
      <c r="U14" s="17">
        <v>0</v>
      </c>
      <c r="V14" s="17">
        <f t="shared" ca="1" si="1"/>
        <v>811515.83</v>
      </c>
      <c r="W14" s="17">
        <v>50000000</v>
      </c>
      <c r="X14" s="17">
        <v>0</v>
      </c>
      <c r="Y14" s="17">
        <v>0</v>
      </c>
      <c r="Z14" s="17">
        <f t="shared" ca="1" si="2"/>
        <v>50000000</v>
      </c>
      <c r="AA14" s="38"/>
    </row>
    <row r="15" spans="1:30" ht="62.4" customHeight="1" x14ac:dyDescent="0.3">
      <c r="A15" s="36" t="s">
        <v>46</v>
      </c>
      <c r="B15" s="37"/>
      <c r="C15" s="16" t="s">
        <v>47</v>
      </c>
      <c r="D15" s="16" t="s">
        <v>48</v>
      </c>
      <c r="E15" s="17" t="s">
        <v>75</v>
      </c>
      <c r="F15" s="17">
        <v>50000000</v>
      </c>
      <c r="G15" s="16" t="s">
        <v>31</v>
      </c>
      <c r="H15" s="16" t="s">
        <v>44</v>
      </c>
      <c r="I15" s="16"/>
      <c r="J15" s="17">
        <v>50000000</v>
      </c>
      <c r="K15" s="17">
        <v>0</v>
      </c>
      <c r="L15" s="17">
        <v>0</v>
      </c>
      <c r="M15" s="17">
        <f t="shared" ca="1" si="0"/>
        <v>50000000</v>
      </c>
      <c r="N15" s="17"/>
      <c r="O15" s="17">
        <v>0</v>
      </c>
      <c r="P15" s="17"/>
      <c r="Q15" s="17">
        <v>0</v>
      </c>
      <c r="R15" s="17" t="s">
        <v>45</v>
      </c>
      <c r="S15" s="17">
        <v>811515.83</v>
      </c>
      <c r="T15" s="17"/>
      <c r="U15" s="17">
        <v>0</v>
      </c>
      <c r="V15" s="17">
        <f t="shared" ca="1" si="1"/>
        <v>811515.83</v>
      </c>
      <c r="W15" s="17">
        <v>50000000</v>
      </c>
      <c r="X15" s="17">
        <v>0</v>
      </c>
      <c r="Y15" s="17">
        <v>0</v>
      </c>
      <c r="Z15" s="17">
        <f t="shared" ca="1" si="2"/>
        <v>50000000</v>
      </c>
      <c r="AA15" s="38"/>
    </row>
    <row r="16" spans="1:30" ht="64.8" customHeight="1" x14ac:dyDescent="0.3">
      <c r="A16" s="36" t="s">
        <v>49</v>
      </c>
      <c r="B16" s="37"/>
      <c r="C16" s="16" t="s">
        <v>50</v>
      </c>
      <c r="D16" s="16" t="s">
        <v>51</v>
      </c>
      <c r="E16" s="17" t="s">
        <v>52</v>
      </c>
      <c r="F16" s="17">
        <v>50000000</v>
      </c>
      <c r="G16" s="16" t="s">
        <v>31</v>
      </c>
      <c r="H16" s="16" t="s">
        <v>44</v>
      </c>
      <c r="I16" s="16"/>
      <c r="J16" s="17">
        <v>50000000</v>
      </c>
      <c r="K16" s="17">
        <v>0</v>
      </c>
      <c r="L16" s="17">
        <v>0</v>
      </c>
      <c r="M16" s="17">
        <f t="shared" ca="1" si="0"/>
        <v>50000000</v>
      </c>
      <c r="N16" s="17"/>
      <c r="O16" s="17">
        <v>0</v>
      </c>
      <c r="P16" s="17"/>
      <c r="Q16" s="17">
        <v>0</v>
      </c>
      <c r="R16" s="17" t="s">
        <v>45</v>
      </c>
      <c r="S16" s="17">
        <v>811515.83</v>
      </c>
      <c r="T16" s="17"/>
      <c r="U16" s="17">
        <v>0</v>
      </c>
      <c r="V16" s="17">
        <f t="shared" ca="1" si="1"/>
        <v>811515.83</v>
      </c>
      <c r="W16" s="17">
        <v>50000000</v>
      </c>
      <c r="X16" s="17">
        <v>0</v>
      </c>
      <c r="Y16" s="17">
        <v>0</v>
      </c>
      <c r="Z16" s="17">
        <f t="shared" ca="1" si="2"/>
        <v>50000000</v>
      </c>
      <c r="AA16" s="38"/>
    </row>
    <row r="17" spans="1:36" ht="66" customHeight="1" x14ac:dyDescent="0.3">
      <c r="A17" s="36" t="s">
        <v>53</v>
      </c>
      <c r="B17" s="37"/>
      <c r="C17" s="16" t="s">
        <v>54</v>
      </c>
      <c r="D17" s="16" t="s">
        <v>55</v>
      </c>
      <c r="E17" s="17" t="s">
        <v>56</v>
      </c>
      <c r="F17" s="17">
        <v>50000000</v>
      </c>
      <c r="G17" s="16" t="s">
        <v>31</v>
      </c>
      <c r="H17" s="16" t="s">
        <v>57</v>
      </c>
      <c r="I17" s="16"/>
      <c r="J17" s="17">
        <v>0</v>
      </c>
      <c r="K17" s="17">
        <v>0</v>
      </c>
      <c r="L17" s="17">
        <v>0</v>
      </c>
      <c r="M17" s="17">
        <f t="shared" ca="1" si="0"/>
        <v>0</v>
      </c>
      <c r="N17" s="17"/>
      <c r="O17" s="17">
        <v>0</v>
      </c>
      <c r="P17" s="17"/>
      <c r="Q17" s="17">
        <v>0</v>
      </c>
      <c r="R17" s="17" t="s">
        <v>45</v>
      </c>
      <c r="S17" s="17">
        <v>69754.100000000006</v>
      </c>
      <c r="T17" s="17"/>
      <c r="U17" s="17">
        <v>0</v>
      </c>
      <c r="V17" s="17">
        <f t="shared" ca="1" si="1"/>
        <v>69754.100000000006</v>
      </c>
      <c r="W17" s="17">
        <v>0</v>
      </c>
      <c r="X17" s="17">
        <v>0</v>
      </c>
      <c r="Y17" s="17">
        <v>0</v>
      </c>
      <c r="Z17" s="17">
        <f t="shared" ca="1" si="2"/>
        <v>0</v>
      </c>
      <c r="AA17" s="38"/>
    </row>
    <row r="18" spans="1:36" ht="69" customHeight="1" x14ac:dyDescent="0.3">
      <c r="A18" s="36" t="s">
        <v>58</v>
      </c>
      <c r="B18" s="37"/>
      <c r="C18" s="16" t="s">
        <v>59</v>
      </c>
      <c r="D18" s="16" t="s">
        <v>60</v>
      </c>
      <c r="E18" s="17" t="s">
        <v>56</v>
      </c>
      <c r="F18" s="17">
        <v>50000000</v>
      </c>
      <c r="G18" s="16" t="s">
        <v>31</v>
      </c>
      <c r="H18" s="16" t="s">
        <v>57</v>
      </c>
      <c r="I18" s="16"/>
      <c r="J18" s="17">
        <v>50000000</v>
      </c>
      <c r="K18" s="17">
        <v>0</v>
      </c>
      <c r="L18" s="17">
        <v>0</v>
      </c>
      <c r="M18" s="17">
        <f t="shared" ca="1" si="0"/>
        <v>50000000</v>
      </c>
      <c r="N18" s="17"/>
      <c r="O18" s="17">
        <v>0</v>
      </c>
      <c r="P18" s="17"/>
      <c r="Q18" s="17">
        <v>0</v>
      </c>
      <c r="R18" s="17" t="s">
        <v>45</v>
      </c>
      <c r="S18" s="17">
        <v>1048700.32</v>
      </c>
      <c r="T18" s="17"/>
      <c r="U18" s="17">
        <v>0</v>
      </c>
      <c r="V18" s="17">
        <f t="shared" ca="1" si="1"/>
        <v>1048700.32</v>
      </c>
      <c r="W18" s="17">
        <v>50000000</v>
      </c>
      <c r="X18" s="17">
        <v>0</v>
      </c>
      <c r="Y18" s="17">
        <v>0</v>
      </c>
      <c r="Z18" s="17">
        <f t="shared" ca="1" si="2"/>
        <v>50000000</v>
      </c>
      <c r="AA18" s="38"/>
    </row>
    <row r="19" spans="1:36" ht="66" customHeight="1" x14ac:dyDescent="0.3">
      <c r="A19" s="36" t="s">
        <v>61</v>
      </c>
      <c r="B19" s="37"/>
      <c r="C19" s="16" t="s">
        <v>62</v>
      </c>
      <c r="D19" s="16" t="s">
        <v>63</v>
      </c>
      <c r="E19" s="17" t="s">
        <v>64</v>
      </c>
      <c r="F19" s="17">
        <v>50000000</v>
      </c>
      <c r="G19" s="16" t="s">
        <v>31</v>
      </c>
      <c r="H19" s="16" t="s">
        <v>57</v>
      </c>
      <c r="I19" s="16"/>
      <c r="J19" s="17">
        <v>50000000</v>
      </c>
      <c r="K19" s="17">
        <v>0</v>
      </c>
      <c r="L19" s="17">
        <v>0</v>
      </c>
      <c r="M19" s="17">
        <f t="shared" ca="1" si="0"/>
        <v>50000000</v>
      </c>
      <c r="N19" s="17"/>
      <c r="O19" s="17">
        <v>0</v>
      </c>
      <c r="P19" s="17"/>
      <c r="Q19" s="17">
        <v>0</v>
      </c>
      <c r="R19" s="17" t="s">
        <v>45</v>
      </c>
      <c r="S19" s="17">
        <v>983931.05</v>
      </c>
      <c r="T19" s="17"/>
      <c r="U19" s="17">
        <v>0</v>
      </c>
      <c r="V19" s="17">
        <f t="shared" ca="1" si="1"/>
        <v>983931.05</v>
      </c>
      <c r="W19" s="17">
        <v>50000000</v>
      </c>
      <c r="X19" s="17">
        <v>0</v>
      </c>
      <c r="Y19" s="17">
        <v>0</v>
      </c>
      <c r="Z19" s="17">
        <f t="shared" ca="1" si="2"/>
        <v>50000000</v>
      </c>
      <c r="AA19" s="38"/>
    </row>
    <row r="20" spans="1:36" ht="33.6" customHeight="1" x14ac:dyDescent="0.3">
      <c r="A20" s="33" t="s">
        <v>65</v>
      </c>
      <c r="B20" s="34"/>
      <c r="C20" s="14"/>
      <c r="D20" s="14" t="s">
        <v>65</v>
      </c>
      <c r="E20" s="15"/>
      <c r="F20" s="15">
        <v>0</v>
      </c>
      <c r="G20" s="14"/>
      <c r="H20" s="14"/>
      <c r="I20" s="14"/>
      <c r="J20" s="15">
        <v>0</v>
      </c>
      <c r="K20" s="15">
        <v>0</v>
      </c>
      <c r="L20" s="15">
        <v>0</v>
      </c>
      <c r="M20" s="15">
        <f t="shared" ca="1" si="0"/>
        <v>0</v>
      </c>
      <c r="N20" s="15"/>
      <c r="O20" s="15">
        <v>0</v>
      </c>
      <c r="P20" s="15"/>
      <c r="Q20" s="15">
        <v>0</v>
      </c>
      <c r="R20" s="15"/>
      <c r="S20" s="15">
        <v>0</v>
      </c>
      <c r="T20" s="15"/>
      <c r="U20" s="15">
        <v>0</v>
      </c>
      <c r="V20" s="15">
        <f t="shared" ca="1" si="1"/>
        <v>0</v>
      </c>
      <c r="W20" s="15">
        <v>0</v>
      </c>
      <c r="X20" s="15">
        <v>0</v>
      </c>
      <c r="Y20" s="15">
        <v>0</v>
      </c>
      <c r="Z20" s="15">
        <f t="shared" ca="1" si="2"/>
        <v>0</v>
      </c>
      <c r="AA20" s="35"/>
    </row>
    <row r="21" spans="1:36" ht="33.6" customHeight="1" x14ac:dyDescent="0.3">
      <c r="A21" s="33" t="s">
        <v>66</v>
      </c>
      <c r="B21" s="34"/>
      <c r="C21" s="14"/>
      <c r="D21" s="14" t="s">
        <v>66</v>
      </c>
      <c r="E21" s="15"/>
      <c r="F21" s="15">
        <v>0</v>
      </c>
      <c r="G21" s="14"/>
      <c r="H21" s="14"/>
      <c r="I21" s="14"/>
      <c r="J21" s="15">
        <v>0</v>
      </c>
      <c r="K21" s="15">
        <v>0</v>
      </c>
      <c r="L21" s="15">
        <v>0</v>
      </c>
      <c r="M21" s="15">
        <f t="shared" ca="1" si="0"/>
        <v>0</v>
      </c>
      <c r="N21" s="15"/>
      <c r="O21" s="15">
        <v>0</v>
      </c>
      <c r="P21" s="15"/>
      <c r="Q21" s="15">
        <v>0</v>
      </c>
      <c r="R21" s="15"/>
      <c r="S21" s="15">
        <v>0</v>
      </c>
      <c r="T21" s="15"/>
      <c r="U21" s="15">
        <v>0</v>
      </c>
      <c r="V21" s="15">
        <f t="shared" ca="1" si="1"/>
        <v>0</v>
      </c>
      <c r="W21" s="15">
        <v>0</v>
      </c>
      <c r="X21" s="15">
        <v>0</v>
      </c>
      <c r="Y21" s="15">
        <v>0</v>
      </c>
      <c r="Z21" s="15">
        <f t="shared" ca="1" si="2"/>
        <v>0</v>
      </c>
      <c r="AA21" s="35"/>
    </row>
    <row r="22" spans="1:36" ht="33.6" customHeight="1" x14ac:dyDescent="0.3">
      <c r="A22" s="33" t="s">
        <v>67</v>
      </c>
      <c r="B22" s="34"/>
      <c r="C22" s="14"/>
      <c r="D22" s="14" t="s">
        <v>67</v>
      </c>
      <c r="E22" s="15"/>
      <c r="F22" s="15">
        <v>600000000</v>
      </c>
      <c r="G22" s="14"/>
      <c r="H22" s="14"/>
      <c r="I22" s="14"/>
      <c r="J22" s="15">
        <v>403900000</v>
      </c>
      <c r="K22" s="15">
        <v>0</v>
      </c>
      <c r="L22" s="15">
        <v>0</v>
      </c>
      <c r="M22" s="15">
        <f t="shared" ca="1" si="0"/>
        <v>403900000</v>
      </c>
      <c r="N22" s="15"/>
      <c r="O22" s="15">
        <v>0</v>
      </c>
      <c r="P22" s="15"/>
      <c r="Q22" s="15">
        <v>3900000</v>
      </c>
      <c r="R22" s="15"/>
      <c r="S22" s="15">
        <v>4537135.97</v>
      </c>
      <c r="T22" s="15"/>
      <c r="U22" s="15">
        <v>0</v>
      </c>
      <c r="V22" s="15">
        <f t="shared" ca="1" si="1"/>
        <v>8437135.9699999988</v>
      </c>
      <c r="W22" s="15">
        <v>400000000</v>
      </c>
      <c r="X22" s="15">
        <v>0</v>
      </c>
      <c r="Y22" s="15">
        <v>0</v>
      </c>
      <c r="Z22" s="15">
        <f t="shared" ca="1" si="2"/>
        <v>400000000</v>
      </c>
      <c r="AA22" s="35"/>
    </row>
    <row r="23" spans="1:36" ht="21" customHeight="1" x14ac:dyDescent="0.4">
      <c r="AF23" s="41"/>
      <c r="AG23" s="41"/>
      <c r="AH23" s="41"/>
      <c r="AI23" s="41"/>
      <c r="AJ23" s="41"/>
    </row>
    <row r="24" spans="1:36" ht="28.2" customHeight="1" x14ac:dyDescent="0.4">
      <c r="R24" s="39" t="s">
        <v>74</v>
      </c>
      <c r="S24" s="40"/>
      <c r="T24" s="40"/>
      <c r="U24" s="40"/>
      <c r="V24" s="40"/>
      <c r="W24" s="40"/>
      <c r="X24" s="40"/>
      <c r="Y24" s="41"/>
      <c r="Z24" s="41"/>
      <c r="AA24" s="41"/>
      <c r="AF24" s="41"/>
      <c r="AG24" s="41"/>
      <c r="AH24" s="41"/>
      <c r="AI24" s="41"/>
      <c r="AJ24" s="41"/>
    </row>
    <row r="25" spans="1:36" ht="50.4" customHeight="1" x14ac:dyDescent="0.4">
      <c r="R25" s="54" t="s">
        <v>76</v>
      </c>
      <c r="S25" s="2"/>
      <c r="T25" s="2"/>
      <c r="U25" s="2"/>
      <c r="V25" s="2"/>
      <c r="W25" s="2"/>
      <c r="X25" s="2"/>
      <c r="Y25" s="43" t="s">
        <v>68</v>
      </c>
      <c r="Z25" s="43"/>
      <c r="AA25" s="43"/>
      <c r="AB25" s="40"/>
      <c r="AC25" s="41"/>
      <c r="AD25" s="52" t="s">
        <v>69</v>
      </c>
      <c r="AE25" s="41"/>
      <c r="AF25" s="41"/>
      <c r="AG25" s="41"/>
      <c r="AH25" s="41"/>
      <c r="AI25" s="41"/>
      <c r="AJ25" s="41"/>
    </row>
    <row r="26" spans="1:36" ht="33" customHeight="1" x14ac:dyDescent="0.4">
      <c r="R26" s="53"/>
      <c r="S26" s="1"/>
      <c r="T26" s="1"/>
      <c r="U26" s="1"/>
      <c r="V26" s="1"/>
      <c r="W26" s="1"/>
      <c r="X26" s="55" t="s">
        <v>70</v>
      </c>
      <c r="Y26" s="56"/>
      <c r="Z26" s="56"/>
      <c r="AA26" s="56"/>
      <c r="AB26" s="56"/>
      <c r="AC26" s="56"/>
      <c r="AD26" s="56"/>
      <c r="AE26" s="41"/>
      <c r="AF26" s="41"/>
      <c r="AG26" s="41"/>
      <c r="AH26" s="41"/>
      <c r="AI26" s="41"/>
      <c r="AJ26" s="41"/>
    </row>
    <row r="27" spans="1:36" ht="31.8" customHeight="1" x14ac:dyDescent="0.4">
      <c r="R27" s="40" t="s">
        <v>71</v>
      </c>
      <c r="V27" s="46"/>
      <c r="W27" s="46"/>
      <c r="X27" s="46"/>
      <c r="Y27" s="48" t="s">
        <v>72</v>
      </c>
      <c r="Z27" s="48"/>
      <c r="AA27" s="48"/>
      <c r="AB27" s="41"/>
      <c r="AC27" s="44"/>
      <c r="AD27" s="42" t="s">
        <v>73</v>
      </c>
      <c r="AE27" s="42"/>
      <c r="AF27" s="45"/>
      <c r="AG27" s="41"/>
      <c r="AH27" s="41"/>
      <c r="AI27" s="41"/>
      <c r="AJ27" s="41"/>
    </row>
    <row r="28" spans="1:36" ht="33.6" customHeight="1" x14ac:dyDescent="0.4">
      <c r="V28" s="47"/>
      <c r="W28" s="47"/>
      <c r="X28" s="47"/>
      <c r="Y28" s="47"/>
      <c r="Z28" s="47"/>
      <c r="AA28" s="42"/>
      <c r="AB28" s="44"/>
      <c r="AF28" s="41"/>
      <c r="AG28" s="41"/>
      <c r="AH28" s="49"/>
      <c r="AI28" s="41"/>
      <c r="AJ28" s="41"/>
    </row>
  </sheetData>
  <mergeCells count="40">
    <mergeCell ref="R25:X25"/>
    <mergeCell ref="X26:AD26"/>
    <mergeCell ref="V28:Z28"/>
    <mergeCell ref="Y25:AA25"/>
    <mergeCell ref="Y27:AA27"/>
    <mergeCell ref="W4:Z4"/>
    <mergeCell ref="D4:D9"/>
    <mergeCell ref="N5:O5"/>
    <mergeCell ref="W6:W9"/>
    <mergeCell ref="X6:X9"/>
    <mergeCell ref="Y6:Y9"/>
    <mergeCell ref="C1:Z1"/>
    <mergeCell ref="C2:Z2"/>
    <mergeCell ref="C3:Z3"/>
    <mergeCell ref="C4:C9"/>
    <mergeCell ref="E4:E9"/>
    <mergeCell ref="F4:F9"/>
    <mergeCell ref="G4:G9"/>
    <mergeCell ref="H4:H9"/>
    <mergeCell ref="I4:I9"/>
    <mergeCell ref="J4:M4"/>
    <mergeCell ref="N4:O4"/>
    <mergeCell ref="P4:V4"/>
    <mergeCell ref="Q6:Q9"/>
    <mergeCell ref="R6:R9"/>
    <mergeCell ref="S6:S9"/>
    <mergeCell ref="T6:T9"/>
    <mergeCell ref="U6:U9"/>
    <mergeCell ref="J6:J9"/>
    <mergeCell ref="M5:M9"/>
    <mergeCell ref="K6:K9"/>
    <mergeCell ref="L6:L9"/>
    <mergeCell ref="N6:N9"/>
    <mergeCell ref="O6:O9"/>
    <mergeCell ref="P5:Q5"/>
    <mergeCell ref="R5:S5"/>
    <mergeCell ref="T5:U5"/>
    <mergeCell ref="V5:V9"/>
    <mergeCell ref="Z5:Z9"/>
    <mergeCell ref="P6:P9"/>
  </mergeCells>
  <pageMargins left="0.23622047244094491" right="0.23622047244094491" top="0.74803149606299213" bottom="0.35433070866141736" header="0.31496062992125984" footer="0.31496062992125984"/>
  <pageSetup paperSize="9" scale="45" fitToWidth="2" orientation="landscape" blackAndWhite="1" r:id="rId1"/>
  <headerFooter>
    <evenHeader>&amp;R&amp;D  &amp;T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5&lt;/string&gt;&#10;    &lt;string&gt;31.01.2025&lt;/string&gt;&#10;  &lt;/DateInfo&gt;&#10;  &lt;Code&gt;SQUERY_GET_NASTR&lt;/Code&gt;&#10;  &lt;ObjectCode&gt;SQUERY_GET_NASTR&lt;/ObjectCode&gt;&#10;  &lt;DocName&gt;Муниципальная долговая книга Ухта(Долговая книга (Настраиваемая форма))&lt;/DocName&gt;&#10;  &lt;VariantName&gt;Муниципальная долговая книга Ухта&lt;/VariantName&gt;&#10;  &lt;VariantLink&gt;59537914&lt;/VariantLink&gt;&#10;  &lt;ReportCode&gt;844C7AADFF994469A704303BB276C4&lt;/ReportCode&gt;&#10;  &lt;SvodReportLink xsi:nil=&quot;true&quot; /&gt;&#10;  &lt;ReportLink&gt;52771873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CB9CD098-1C1F-4DF5-A409-A44D4C14EA5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Документ</vt:lpstr>
      <vt:lpstr>Документ!Заголовки_для_печати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Sokolova</dc:creator>
  <cp:lastModifiedBy>Sokolova</cp:lastModifiedBy>
  <cp:lastPrinted>2025-01-31T15:34:08Z</cp:lastPrinted>
  <dcterms:created xsi:type="dcterms:W3CDTF">2025-01-31T14:37:30Z</dcterms:created>
  <dcterms:modified xsi:type="dcterms:W3CDTF">2025-01-31T15:38:14Z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Муниципальная долговая книга Ухта(Долговая книга (Настраиваемая форма))</vt:lpwstr>
  </property>
  <property fmtid="{D5CDD505-2E9C-101B-9397-08002B2CF9AE}" pid="3" name="Название отчета">
    <vt:lpwstr>Муниципальная долговая книга Ухта.xlsx</vt:lpwstr>
  </property>
  <property fmtid="{D5CDD505-2E9C-101B-9397-08002B2CF9AE}" pid="4" name="Версия клиента">
    <vt:lpwstr>24.1.207.821 (.NET 4.7.2)</vt:lpwstr>
  </property>
  <property fmtid="{D5CDD505-2E9C-101B-9397-08002B2CF9AE}" pid="5" name="Версия базы">
    <vt:lpwstr>24.1.5201.658922581</vt:lpwstr>
  </property>
  <property fmtid="{D5CDD505-2E9C-101B-9397-08002B2CF9AE}" pid="6" name="Тип сервера">
    <vt:lpwstr>PostgreSQL</vt:lpwstr>
  </property>
  <property fmtid="{D5CDD505-2E9C-101B-9397-08002B2CF9AE}" pid="7" name="Сервер">
    <vt:lpwstr>10.33.69.128</vt:lpwstr>
  </property>
  <property fmtid="{D5CDD505-2E9C-101B-9397-08002B2CF9AE}" pid="8" name="База">
    <vt:lpwstr>komi_2025</vt:lpwstr>
  </property>
  <property fmtid="{D5CDD505-2E9C-101B-9397-08002B2CF9AE}" pid="9" name="Пользователь">
    <vt:lpwstr>02-фу-соколова-ив</vt:lpwstr>
  </property>
  <property fmtid="{D5CDD505-2E9C-101B-9397-08002B2CF9AE}" pid="10" name="Шаблон">
    <vt:lpwstr>credit_get_nastr7_.xlt</vt:lpwstr>
  </property>
  <property fmtid="{D5CDD505-2E9C-101B-9397-08002B2CF9AE}" pid="11" name="Локальная база">
    <vt:lpwstr>не используется</vt:lpwstr>
  </property>
</Properties>
</file>