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3'!$A$1:$CW$38</definedName>
  </definedNames>
  <calcPr fullCalcOnLoad="1" refMode="R1C1"/>
</workbook>
</file>

<file path=xl/sharedStrings.xml><?xml version="1.0" encoding="utf-8"?>
<sst xmlns="http://schemas.openxmlformats.org/spreadsheetml/2006/main" count="265" uniqueCount="95">
  <si>
    <t>№ п/п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</si>
  <si>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</si>
  <si>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</si>
  <si>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</si>
  <si>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</si>
  <si>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</si>
  <si>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</si>
  <si>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</si>
  <si>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ИТОГО руб.</t>
  </si>
  <si>
    <t>ВСЕГО руб.</t>
  </si>
  <si>
    <t>Сумма основного долга по соглашению договору</t>
  </si>
  <si>
    <t>4.1.</t>
  </si>
  <si>
    <t>3.1.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</si>
  <si>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</si>
  <si>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</si>
  <si>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</si>
  <si>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</si>
  <si>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</si>
  <si>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</si>
  <si>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</si>
  <si>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1.2.</t>
  </si>
  <si>
    <t>1.1</t>
  </si>
  <si>
    <t>2.5</t>
  </si>
  <si>
    <t>2.6</t>
  </si>
  <si>
    <t>25.12.2025г.</t>
  </si>
  <si>
    <t>Соглашение №1 от 29.03.16г. Минфин РК,  Дополнительное соглашение № 1 от 21.01.2019 года</t>
  </si>
  <si>
    <t>2.7</t>
  </si>
  <si>
    <t>Договор № 1 от 24.05.19г. Северный Народный Банк (ПАО)</t>
  </si>
  <si>
    <t>Договор № 2 от 24.05.19г. Северный Народный Банк (ПАО)</t>
  </si>
  <si>
    <t>Договор № 3 от 24.05.19г. Северный Народный Банк (ПАО)</t>
  </si>
  <si>
    <t>01.12.2020г.</t>
  </si>
  <si>
    <t>М.П.</t>
  </si>
  <si>
    <t>08.11.2019г.</t>
  </si>
  <si>
    <t>28.10.2020г.</t>
  </si>
  <si>
    <t>14.11.19г.</t>
  </si>
  <si>
    <t>Г.В.Крайн</t>
  </si>
  <si>
    <t>26.12.2019г.</t>
  </si>
  <si>
    <t xml:space="preserve">Договор №1 от 12.11.19г. ПАО Сбербанк </t>
  </si>
  <si>
    <t>27.12.2019г.</t>
  </si>
  <si>
    <t>01.12.2022г.</t>
  </si>
  <si>
    <t>_______________</t>
  </si>
  <si>
    <t>Договор № 07-08-18/2 от 27.01.20г. Управление Федерального казначейства по Республике Коми</t>
  </si>
  <si>
    <t>25.11.2020г.</t>
  </si>
  <si>
    <t>24.01.20г.</t>
  </si>
  <si>
    <t>16.01.20г.</t>
  </si>
  <si>
    <t>Сумма задолженности на 01.01.2020 г.</t>
  </si>
  <si>
    <t>Исполнено обязательств в январе 2020 г.</t>
  </si>
  <si>
    <t>Задолженность на 01.02.2020 г.</t>
  </si>
  <si>
    <t>Осуществлено заимствований в январе 2020 г.</t>
  </si>
  <si>
    <t>*Договор №4 от 27.05.19г. Северный Народный Банк (ПАО)</t>
  </si>
  <si>
    <t>**Договор №5 от 27.05.19г. Северный Народный Банк (ПАО)</t>
  </si>
  <si>
    <t>*Договор № 4 от 27.05.19г. с "Северный Народный Банк" (ПАО) досрочно расторгнут 18.02.2020г.</t>
  </si>
  <si>
    <t>**Договор № 5 от 27.05.19г. с "Северный Народный Банк" (ПАО) досрочно расторгнут 18.02.2020г.</t>
  </si>
  <si>
    <t>№ и дата договора (муниципального контракта, соглашения, гарантии, и т.п.) наименование кредитора (принципала, бенифициара)</t>
  </si>
  <si>
    <t>I. Бюджетные кредиты, привлеченные в бюджет МОГО "Ухта" от других бюджетов бюджетной системы Российской Федерации, руб.</t>
  </si>
  <si>
    <t>II. Кредиты, полученные МОГО "Ухта" от кредитных организаций, руб.</t>
  </si>
  <si>
    <t>III. Муниципальные гарантии МОГО " Ухта", руб.</t>
  </si>
  <si>
    <t>IV. Муниципальные ценные бумаги МОГО "Ухта, руб.</t>
  </si>
  <si>
    <t>дата</t>
  </si>
  <si>
    <t>сумма</t>
  </si>
  <si>
    <t xml:space="preserve">дата </t>
  </si>
  <si>
    <t>Исполнено обязательств в марте 2020г.</t>
  </si>
  <si>
    <t>Задолженность на 01.04.2020 г.</t>
  </si>
  <si>
    <t>13.02.2020г.</t>
  </si>
  <si>
    <t>Исполнено обязательств в апреле 2020 г.</t>
  </si>
  <si>
    <t>Осуществлено заимствований в апреле 2020г.</t>
  </si>
  <si>
    <t>Задолженность на 01.05.2020 г.</t>
  </si>
  <si>
    <t>Осуществлено заимствований в феврале    2020 г.</t>
  </si>
  <si>
    <t>Исполнено обязательств в феврале 2020 г.</t>
  </si>
  <si>
    <t>Задолженность на 01.03.2020 г.</t>
  </si>
  <si>
    <t>Осуществлено заимствований в марте 2020г.</t>
  </si>
  <si>
    <t>Осуществлено заимствований в мае 2020 г.</t>
  </si>
  <si>
    <t>Исполнено обязательств в мае 2020 г.</t>
  </si>
  <si>
    <t>Задолженность на 01.06.2020 г.</t>
  </si>
  <si>
    <t>Осуществлено заимствований в июне 2020г.</t>
  </si>
  <si>
    <t>Исполнено обязательств в июне 2020 г.</t>
  </si>
  <si>
    <t>Исполнено обязательств в июле 2020 г.</t>
  </si>
  <si>
    <t>Задолженность на 01.08.2020 г.</t>
  </si>
  <si>
    <t>18.05.20г.</t>
  </si>
  <si>
    <t>07.05.20г.</t>
  </si>
  <si>
    <t>12.05.20г.</t>
  </si>
  <si>
    <t>20.05.20г.</t>
  </si>
  <si>
    <t>22.05.20г.</t>
  </si>
  <si>
    <t>***Договор № 6 от 27.05.19г. с "Северный Народный Банк" (ПАО) досрочно расторгнут 25.05.2020г.</t>
  </si>
  <si>
    <t>Исполняющий обязанности начальника Финансового управления администрации МОГО "Ухта"</t>
  </si>
  <si>
    <t>Осуществлено заимствований в июле 2020г.</t>
  </si>
  <si>
    <t>07.08.2019г.,   23.10.2019; 07.05.2020</t>
  </si>
  <si>
    <t>***Договор №6 от 27.05.19г. Северный Народный Банк (ПАО)</t>
  </si>
  <si>
    <t>07.08.2019г., 26.12.2019., 15.06.2020</t>
  </si>
  <si>
    <t>Задолженность на 01.07.2020 г.</t>
  </si>
  <si>
    <t>Глава МОГО "Ухта"- руководитель администрации МОГО "Ухта"</t>
  </si>
  <si>
    <t>______________</t>
  </si>
  <si>
    <t>М.Н.Османов</t>
  </si>
  <si>
    <t>Примечание:  просроченной задолженности по состоянию на 01.08.2020 года - нет.</t>
  </si>
  <si>
    <t>Муниципальная долговая книга МОГО "Ухта" по состоянию на 01 августа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</si>
</sst>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0"/>
      <color theme="1"/>
      <name val="Arial Cyr"/>
      <family val="0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43" fillId="0" borderId="11" xfId="0" applyFont="1" applyFill="1" applyBorder="1" applyAlignment="1">
      <alignment/>
    </xf>
    <xf numFmtId="0" fontId="43" fillId="0" borderId="11" xfId="0" applyFont="1" applyFill="1" applyBorder="1" applyAlignment="1">
      <alignment horizontal="right"/>
    </xf>
    <xf numFmtId="4" fontId="43" fillId="0" borderId="11" xfId="0" applyNumberFormat="1" applyFont="1" applyFill="1" applyBorder="1" applyAlignment="1">
      <alignment/>
    </xf>
    <xf numFmtId="0" fontId="43" fillId="0" borderId="11" xfId="0" applyFont="1" applyFill="1" applyBorder="1" applyAlignment="1">
      <alignment horizontal="center"/>
    </xf>
    <xf numFmtId="14" fontId="43" fillId="0" borderId="11" xfId="0" applyNumberFormat="1" applyFont="1" applyFill="1" applyBorder="1" applyAlignment="1">
      <alignment horizontal="right"/>
    </xf>
    <xf numFmtId="14" fontId="43" fillId="0" borderId="11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14" fontId="43" fillId="0" borderId="11" xfId="0" applyNumberFormat="1" applyFont="1" applyBorder="1" applyAlignment="1">
      <alignment horizontal="right"/>
    </xf>
    <xf numFmtId="4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14" fontId="46" fillId="0" borderId="11" xfId="0" applyNumberFormat="1" applyFont="1" applyFill="1" applyBorder="1" applyAlignment="1">
      <alignment/>
    </xf>
    <xf numFmtId="2" fontId="46" fillId="0" borderId="11" xfId="0" applyNumberFormat="1" applyFont="1" applyFill="1" applyBorder="1" applyAlignment="1">
      <alignment/>
    </xf>
    <xf numFmtId="14" fontId="46" fillId="0" borderId="11" xfId="0" applyNumberFormat="1" applyFont="1" applyFill="1" applyBorder="1" applyAlignment="1">
      <alignment horizontal="right"/>
    </xf>
    <xf numFmtId="4" fontId="46" fillId="0" borderId="11" xfId="0" applyNumberFormat="1" applyFont="1" applyFill="1" applyBorder="1" applyAlignment="1">
      <alignment/>
    </xf>
    <xf numFmtId="0" fontId="46" fillId="0" borderId="11" xfId="0" applyFont="1" applyFill="1" applyBorder="1" applyAlignment="1">
      <alignment/>
    </xf>
    <xf numFmtId="14" fontId="43" fillId="0" borderId="11" xfId="0" applyNumberFormat="1" applyFont="1" applyFill="1" applyBorder="1" applyAlignment="1">
      <alignment/>
    </xf>
    <xf numFmtId="2" fontId="43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14" fontId="43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0" fillId="0" borderId="11" xfId="0" applyNumberFormat="1" applyFont="1" applyFill="1" applyBorder="1" applyAlignment="1">
      <alignment horizontal="right" wrapText="1"/>
    </xf>
    <xf numFmtId="49" fontId="0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44" fillId="0" borderId="11" xfId="0" applyNumberFormat="1" applyFont="1" applyBorder="1" applyAlignment="1">
      <alignment/>
    </xf>
    <xf numFmtId="4" fontId="45" fillId="0" borderId="11" xfId="0" applyNumberFormat="1" applyFont="1" applyFill="1" applyBorder="1" applyAlignment="1">
      <alignment/>
    </xf>
    <xf numFmtId="2" fontId="45" fillId="0" borderId="11" xfId="0" applyNumberFormat="1" applyFont="1" applyFill="1" applyBorder="1" applyAlignment="1">
      <alignment/>
    </xf>
    <xf numFmtId="2" fontId="44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4" fontId="44" fillId="0" borderId="11" xfId="0" applyNumberFormat="1" applyFont="1" applyFill="1" applyBorder="1" applyAlignment="1">
      <alignment/>
    </xf>
    <xf numFmtId="4" fontId="44" fillId="0" borderId="14" xfId="0" applyNumberFormat="1" applyFont="1" applyFill="1" applyBorder="1" applyAlignment="1">
      <alignment/>
    </xf>
    <xf numFmtId="4" fontId="44" fillId="0" borderId="13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14" fontId="0" fillId="0" borderId="11" xfId="0" applyNumberFormat="1" applyFont="1" applyFill="1" applyBorder="1" applyAlignment="1">
      <alignment horizontal="right" wrapText="1"/>
    </xf>
    <xf numFmtId="14" fontId="0" fillId="0" borderId="11" xfId="0" applyNumberFormat="1" applyFont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46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5" fillId="0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left" wrapText="1"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right" wrapText="1"/>
    </xf>
    <xf numFmtId="0" fontId="0" fillId="0" borderId="13" xfId="0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Alignment="1">
      <alignment wrapText="1"/>
    </xf>
    <xf numFmtId="0" fontId="43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43" fillId="33" borderId="0" xfId="0" applyFont="1" applyFill="1" applyAlignment="1">
      <alignment/>
    </xf>
    <xf numFmtId="0" fontId="0" fillId="0" borderId="0" xfId="0" applyFont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14" fontId="0" fillId="34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14" fontId="0" fillId="34" borderId="11" xfId="0" applyNumberFormat="1" applyFont="1" applyFill="1" applyBorder="1" applyAlignment="1">
      <alignment horizontal="center" wrapText="1"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Font="1" applyFill="1" applyAlignment="1">
      <alignment horizontal="left" wrapText="1"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14" fontId="0" fillId="34" borderId="11" xfId="0" applyNumberFormat="1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 wrapText="1"/>
    </xf>
    <xf numFmtId="49" fontId="44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0" xfId="0" applyFont="1" applyAlignment="1">
      <alignment/>
    </xf>
    <xf numFmtId="14" fontId="0" fillId="34" borderId="11" xfId="0" applyNumberFormat="1" applyFont="1" applyFill="1" applyBorder="1" applyAlignment="1">
      <alignment horizontal="right" wrapText="1"/>
    </xf>
    <xf numFmtId="4" fontId="0" fillId="34" borderId="11" xfId="0" applyNumberFormat="1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3" fillId="0" borderId="18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0" fontId="0" fillId="0" borderId="18" xfId="0" applyFont="1" applyBorder="1" applyAlignment="1">
      <alignment horizontal="center" vertical="center"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0" fillId="0" borderId="16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/>
    </xf>
    <xf numFmtId="0" fontId="0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460"/>
  <sheetViews>
    <sheetView tabSelected="1" view="pageBreakPreview" zoomScale="80" zoomScaleSheetLayoutView="80" zoomScalePageLayoutView="0" workbookViewId="0" topLeftCell="A1">
      <pane xSplit="4" ySplit="10" topLeftCell="CC11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CX1" sqref="CX1:FJ16384"/>
    </sheetView>
  </sheetViews>
  <sheetFormatPr defaultColWidth="9.00390625" defaultRowHeight="12.75"/>
  <cols>
    <col min="1" max="1" width="5.00390625" style="126" customWidth="1"/>
    <col min="2" max="2" width="51.25390625" style="8" customWidth="1"/>
    <col min="3" max="3" width="15.00390625" style="8" customWidth="1"/>
    <col min="4" max="4" width="15.875" style="8" customWidth="1"/>
    <col min="5" max="5" width="14.25390625" style="8" customWidth="1"/>
    <col min="6" max="6" width="17.25390625" style="8" customWidth="1"/>
    <col min="7" max="7" width="15.25390625" style="8" customWidth="1"/>
    <col min="8" max="8" width="10.375" style="8" customWidth="1"/>
    <col min="9" max="9" width="9.375" style="8" customWidth="1"/>
    <col min="10" max="10" width="14.875" style="8" bestFit="1" customWidth="1"/>
    <col min="11" max="11" width="9.75390625" style="8" customWidth="1"/>
    <col min="12" max="12" width="13.125" style="8" customWidth="1"/>
    <col min="13" max="13" width="9.25390625" style="8" customWidth="1"/>
    <col min="14" max="14" width="13.125" style="8" customWidth="1"/>
    <col min="15" max="15" width="9.625" style="8" customWidth="1"/>
    <col min="16" max="16" width="12.625" style="8" customWidth="1"/>
    <col min="17" max="17" width="6.125" style="8" customWidth="1"/>
    <col min="18" max="18" width="7.75390625" style="8" customWidth="1"/>
    <col min="19" max="19" width="12.00390625" style="8" customWidth="1"/>
    <col min="20" max="20" width="13.375" style="8" customWidth="1"/>
    <col min="21" max="21" width="10.25390625" style="8" customWidth="1"/>
    <col min="22" max="22" width="9.125" style="8" customWidth="1"/>
    <col min="23" max="23" width="14.00390625" style="8" customWidth="1"/>
    <col min="24" max="24" width="11.375" style="127" customWidth="1"/>
    <col min="25" max="25" width="13.375" style="127" customWidth="1"/>
    <col min="26" max="26" width="11.75390625" style="127" customWidth="1"/>
    <col min="27" max="27" width="13.25390625" style="127" customWidth="1"/>
    <col min="28" max="28" width="11.125" style="127" customWidth="1"/>
    <col min="29" max="29" width="12.375" style="127" bestFit="1" customWidth="1"/>
    <col min="30" max="30" width="6.75390625" style="127" customWidth="1"/>
    <col min="31" max="31" width="10.00390625" style="127" customWidth="1"/>
    <col min="32" max="32" width="13.375" style="127" customWidth="1"/>
    <col min="33" max="33" width="13.75390625" style="127" customWidth="1"/>
    <col min="34" max="34" width="9.875" style="127" customWidth="1"/>
    <col min="35" max="35" width="10.625" style="127" customWidth="1"/>
    <col min="36" max="36" width="14.125" style="127" customWidth="1"/>
    <col min="37" max="37" width="8.625" style="7" customWidth="1"/>
    <col min="38" max="38" width="13.25390625" style="7" customWidth="1"/>
    <col min="39" max="39" width="9.25390625" style="7" customWidth="1"/>
    <col min="40" max="40" width="12.875" style="7" customWidth="1"/>
    <col min="41" max="41" width="11.75390625" style="7" customWidth="1"/>
    <col min="42" max="42" width="12.375" style="7" customWidth="1"/>
    <col min="43" max="43" width="7.00390625" style="7" customWidth="1"/>
    <col min="44" max="44" width="7.375" style="7" customWidth="1"/>
    <col min="45" max="45" width="12.375" style="7" customWidth="1"/>
    <col min="46" max="46" width="14.875" style="7" customWidth="1"/>
    <col min="47" max="47" width="10.875" style="7" customWidth="1"/>
    <col min="48" max="48" width="9.625" style="7" customWidth="1"/>
    <col min="49" max="49" width="13.875" style="7" customWidth="1"/>
    <col min="50" max="50" width="8.875" style="7" customWidth="1"/>
    <col min="51" max="51" width="14.25390625" style="7" customWidth="1"/>
    <col min="52" max="52" width="8.75390625" style="7" customWidth="1"/>
    <col min="53" max="53" width="14.625" style="7" customWidth="1"/>
    <col min="54" max="54" width="9.875" style="7" customWidth="1"/>
    <col min="55" max="55" width="10.75390625" style="7" customWidth="1"/>
    <col min="56" max="56" width="5.75390625" style="7" customWidth="1"/>
    <col min="57" max="57" width="10.25390625" style="7" customWidth="1"/>
    <col min="58" max="58" width="14.00390625" style="7" customWidth="1"/>
    <col min="59" max="59" width="15.25390625" style="7" customWidth="1"/>
    <col min="60" max="60" width="10.125" style="7" customWidth="1"/>
    <col min="61" max="61" width="11.25390625" style="7" customWidth="1"/>
    <col min="62" max="62" width="14.25390625" style="7" customWidth="1"/>
    <col min="63" max="63" width="10.00390625" style="7" customWidth="1"/>
    <col min="64" max="64" width="14.25390625" style="7" customWidth="1"/>
    <col min="65" max="65" width="9.375" style="7" customWidth="1"/>
    <col min="66" max="66" width="14.75390625" style="7" customWidth="1"/>
    <col min="67" max="67" width="10.75390625" style="7" customWidth="1"/>
    <col min="68" max="68" width="11.25390625" style="7" customWidth="1"/>
    <col min="69" max="69" width="9.00390625" style="7" customWidth="1"/>
    <col min="70" max="70" width="6.25390625" style="7" customWidth="1"/>
    <col min="71" max="71" width="13.625" style="7" customWidth="1"/>
    <col min="72" max="72" width="14.25390625" style="7" customWidth="1"/>
    <col min="73" max="73" width="10.375" style="7" customWidth="1"/>
    <col min="74" max="74" width="10.25390625" style="7" customWidth="1"/>
    <col min="75" max="75" width="13.25390625" style="7" customWidth="1"/>
    <col min="76" max="76" width="11.25390625" style="127" customWidth="1"/>
    <col min="77" max="77" width="12.875" style="127" customWidth="1"/>
    <col min="78" max="78" width="8.875" style="127" customWidth="1"/>
    <col min="79" max="79" width="12.875" style="127" customWidth="1"/>
    <col min="80" max="80" width="13.25390625" style="127" customWidth="1"/>
    <col min="81" max="81" width="11.875" style="127" customWidth="1"/>
    <col min="82" max="82" width="5.25390625" style="127" customWidth="1"/>
    <col min="83" max="83" width="6.75390625" style="127" customWidth="1"/>
    <col min="84" max="84" width="11.875" style="127" customWidth="1"/>
    <col min="85" max="85" width="15.125" style="127" customWidth="1"/>
    <col min="86" max="86" width="11.00390625" style="127" customWidth="1"/>
    <col min="87" max="87" width="13.625" style="127" customWidth="1"/>
    <col min="88" max="88" width="14.25390625" style="127" customWidth="1"/>
    <col min="89" max="89" width="11.00390625" style="7" customWidth="1"/>
    <col min="90" max="90" width="12.75390625" style="7" customWidth="1"/>
    <col min="91" max="91" width="9.75390625" style="7" customWidth="1"/>
    <col min="92" max="92" width="12.75390625" style="7" customWidth="1"/>
    <col min="93" max="93" width="10.875" style="7" bestFit="1" customWidth="1"/>
    <col min="94" max="94" width="11.375" style="7" customWidth="1"/>
    <col min="95" max="95" width="5.00390625" style="7" customWidth="1"/>
    <col min="96" max="96" width="6.25390625" style="7" customWidth="1"/>
    <col min="97" max="97" width="12.25390625" style="7" customWidth="1"/>
    <col min="98" max="98" width="17.375" style="7" bestFit="1" customWidth="1"/>
    <col min="99" max="99" width="13.25390625" style="7" customWidth="1"/>
    <col min="100" max="100" width="11.375" style="7" customWidth="1"/>
    <col min="101" max="101" width="15.00390625" style="7" customWidth="1"/>
    <col min="102" max="102" width="9.125" style="8" customWidth="1"/>
    <col min="103" max="16384" width="9.125" style="8" customWidth="1"/>
  </cols>
  <sheetData>
    <row r="1" spans="1:88" ht="20.25" customHeight="1">
      <c r="A1" s="4"/>
      <c r="B1" s="4"/>
      <c r="C1" s="190" t="s">
        <v>94</v>
      </c>
      <c r="D1" s="190"/>
      <c r="E1" s="190"/>
      <c r="F1" s="190"/>
      <c r="G1" s="190"/>
      <c r="H1" s="190"/>
      <c r="I1" s="190"/>
      <c r="J1" s="190"/>
      <c r="K1" s="191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</row>
    <row r="2" spans="1:101" ht="38.25" customHeight="1">
      <c r="A2" s="174" t="s">
        <v>0</v>
      </c>
      <c r="B2" s="176" t="s">
        <v>53</v>
      </c>
      <c r="C2" s="176" t="s">
        <v>18</v>
      </c>
      <c r="D2" s="178" t="s">
        <v>10</v>
      </c>
      <c r="E2" s="178" t="s">
        <v>2</v>
      </c>
      <c r="F2" s="176" t="s">
        <v>1</v>
      </c>
      <c r="G2" s="176" t="s">
        <v>45</v>
      </c>
      <c r="H2" s="176"/>
      <c r="I2" s="176"/>
      <c r="J2" s="176"/>
      <c r="K2" s="171" t="s">
        <v>48</v>
      </c>
      <c r="L2" s="172"/>
      <c r="M2" s="193" t="s">
        <v>46</v>
      </c>
      <c r="N2" s="194"/>
      <c r="O2" s="194"/>
      <c r="P2" s="194"/>
      <c r="Q2" s="194"/>
      <c r="R2" s="194"/>
      <c r="S2" s="195"/>
      <c r="T2" s="193" t="s">
        <v>47</v>
      </c>
      <c r="U2" s="194"/>
      <c r="V2" s="194"/>
      <c r="W2" s="195"/>
      <c r="X2" s="185" t="s">
        <v>67</v>
      </c>
      <c r="Y2" s="186"/>
      <c r="Z2" s="196" t="s">
        <v>68</v>
      </c>
      <c r="AA2" s="197"/>
      <c r="AB2" s="197"/>
      <c r="AC2" s="197"/>
      <c r="AD2" s="197"/>
      <c r="AE2" s="197"/>
      <c r="AF2" s="198"/>
      <c r="AG2" s="196" t="s">
        <v>69</v>
      </c>
      <c r="AH2" s="197"/>
      <c r="AI2" s="197"/>
      <c r="AJ2" s="198"/>
      <c r="AK2" s="167" t="s">
        <v>70</v>
      </c>
      <c r="AL2" s="168"/>
      <c r="AM2" s="162" t="s">
        <v>61</v>
      </c>
      <c r="AN2" s="163"/>
      <c r="AO2" s="163"/>
      <c r="AP2" s="163"/>
      <c r="AQ2" s="163"/>
      <c r="AR2" s="163"/>
      <c r="AS2" s="164"/>
      <c r="AT2" s="162" t="s">
        <v>62</v>
      </c>
      <c r="AU2" s="163"/>
      <c r="AV2" s="163"/>
      <c r="AW2" s="164"/>
      <c r="AX2" s="167" t="s">
        <v>65</v>
      </c>
      <c r="AY2" s="168"/>
      <c r="AZ2" s="162" t="s">
        <v>64</v>
      </c>
      <c r="BA2" s="163"/>
      <c r="BB2" s="163"/>
      <c r="BC2" s="163"/>
      <c r="BD2" s="163"/>
      <c r="BE2" s="163"/>
      <c r="BF2" s="164"/>
      <c r="BG2" s="162" t="s">
        <v>66</v>
      </c>
      <c r="BH2" s="163"/>
      <c r="BI2" s="163"/>
      <c r="BJ2" s="164"/>
      <c r="BK2" s="165" t="s">
        <v>71</v>
      </c>
      <c r="BL2" s="166"/>
      <c r="BM2" s="162" t="s">
        <v>72</v>
      </c>
      <c r="BN2" s="163"/>
      <c r="BO2" s="163"/>
      <c r="BP2" s="163"/>
      <c r="BQ2" s="163"/>
      <c r="BR2" s="163"/>
      <c r="BS2" s="164"/>
      <c r="BT2" s="162" t="s">
        <v>73</v>
      </c>
      <c r="BU2" s="163"/>
      <c r="BV2" s="163"/>
      <c r="BW2" s="164"/>
      <c r="BX2" s="167" t="s">
        <v>74</v>
      </c>
      <c r="BY2" s="168"/>
      <c r="BZ2" s="162" t="s">
        <v>75</v>
      </c>
      <c r="CA2" s="163"/>
      <c r="CB2" s="163"/>
      <c r="CC2" s="163"/>
      <c r="CD2" s="163"/>
      <c r="CE2" s="163"/>
      <c r="CF2" s="164"/>
      <c r="CG2" s="162" t="s">
        <v>89</v>
      </c>
      <c r="CH2" s="163"/>
      <c r="CI2" s="163"/>
      <c r="CJ2" s="164"/>
      <c r="CK2" s="167" t="s">
        <v>85</v>
      </c>
      <c r="CL2" s="183"/>
      <c r="CM2" s="162" t="s">
        <v>76</v>
      </c>
      <c r="CN2" s="181"/>
      <c r="CO2" s="181"/>
      <c r="CP2" s="181"/>
      <c r="CQ2" s="181"/>
      <c r="CR2" s="181"/>
      <c r="CS2" s="182"/>
      <c r="CT2" s="162" t="s">
        <v>77</v>
      </c>
      <c r="CU2" s="163"/>
      <c r="CV2" s="163"/>
      <c r="CW2" s="164"/>
    </row>
    <row r="3" spans="1:101" ht="39.75" customHeight="1">
      <c r="A3" s="174"/>
      <c r="B3" s="176"/>
      <c r="C3" s="176"/>
      <c r="D3" s="179"/>
      <c r="E3" s="179"/>
      <c r="F3" s="176"/>
      <c r="G3" s="10" t="s">
        <v>3</v>
      </c>
      <c r="H3" s="10" t="s">
        <v>4</v>
      </c>
      <c r="I3" s="10" t="s">
        <v>5</v>
      </c>
      <c r="J3" s="10" t="s">
        <v>6</v>
      </c>
      <c r="K3" s="171" t="s">
        <v>3</v>
      </c>
      <c r="L3" s="184"/>
      <c r="M3" s="193" t="s">
        <v>3</v>
      </c>
      <c r="N3" s="200"/>
      <c r="O3" s="171" t="s">
        <v>4</v>
      </c>
      <c r="P3" s="172"/>
      <c r="Q3" s="171" t="s">
        <v>5</v>
      </c>
      <c r="R3" s="172"/>
      <c r="S3" s="15"/>
      <c r="T3" s="11" t="s">
        <v>3</v>
      </c>
      <c r="U3" s="11" t="s">
        <v>4</v>
      </c>
      <c r="V3" s="9" t="s">
        <v>5</v>
      </c>
      <c r="W3" s="178" t="s">
        <v>6</v>
      </c>
      <c r="X3" s="171" t="s">
        <v>3</v>
      </c>
      <c r="Y3" s="184"/>
      <c r="Z3" s="185" t="s">
        <v>3</v>
      </c>
      <c r="AA3" s="186"/>
      <c r="AB3" s="185" t="s">
        <v>4</v>
      </c>
      <c r="AC3" s="186"/>
      <c r="AD3" s="185" t="s">
        <v>5</v>
      </c>
      <c r="AE3" s="186"/>
      <c r="AF3" s="173" t="s">
        <v>6</v>
      </c>
      <c r="AG3" s="16" t="s">
        <v>3</v>
      </c>
      <c r="AH3" s="16" t="s">
        <v>4</v>
      </c>
      <c r="AI3" s="17" t="s">
        <v>5</v>
      </c>
      <c r="AJ3" s="173" t="s">
        <v>6</v>
      </c>
      <c r="AK3" s="167" t="s">
        <v>3</v>
      </c>
      <c r="AL3" s="168"/>
      <c r="AM3" s="167" t="s">
        <v>3</v>
      </c>
      <c r="AN3" s="168"/>
      <c r="AO3" s="167" t="s">
        <v>4</v>
      </c>
      <c r="AP3" s="168"/>
      <c r="AQ3" s="167" t="s">
        <v>5</v>
      </c>
      <c r="AR3" s="168"/>
      <c r="AS3" s="169" t="s">
        <v>6</v>
      </c>
      <c r="AT3" s="13" t="s">
        <v>3</v>
      </c>
      <c r="AU3" s="13" t="s">
        <v>4</v>
      </c>
      <c r="AV3" s="19" t="s">
        <v>13</v>
      </c>
      <c r="AW3" s="169" t="s">
        <v>6</v>
      </c>
      <c r="AX3" s="167" t="s">
        <v>3</v>
      </c>
      <c r="AY3" s="168"/>
      <c r="AZ3" s="167" t="s">
        <v>3</v>
      </c>
      <c r="BA3" s="168"/>
      <c r="BB3" s="167" t="s">
        <v>4</v>
      </c>
      <c r="BC3" s="168"/>
      <c r="BD3" s="167" t="s">
        <v>5</v>
      </c>
      <c r="BE3" s="168"/>
      <c r="BF3" s="130"/>
      <c r="BG3" s="13" t="s">
        <v>3</v>
      </c>
      <c r="BH3" s="13" t="s">
        <v>4</v>
      </c>
      <c r="BI3" s="19" t="s">
        <v>5</v>
      </c>
      <c r="BJ3" s="169" t="s">
        <v>6</v>
      </c>
      <c r="BK3" s="167" t="s">
        <v>3</v>
      </c>
      <c r="BL3" s="168"/>
      <c r="BM3" s="167" t="s">
        <v>3</v>
      </c>
      <c r="BN3" s="168"/>
      <c r="BO3" s="167" t="s">
        <v>4</v>
      </c>
      <c r="BP3" s="168"/>
      <c r="BQ3" s="167" t="s">
        <v>5</v>
      </c>
      <c r="BR3" s="168"/>
      <c r="BS3" s="169" t="s">
        <v>6</v>
      </c>
      <c r="BT3" s="19" t="s">
        <v>3</v>
      </c>
      <c r="BU3" s="19" t="s">
        <v>4</v>
      </c>
      <c r="BV3" s="19" t="s">
        <v>5</v>
      </c>
      <c r="BW3" s="169" t="s">
        <v>6</v>
      </c>
      <c r="BX3" s="167" t="s">
        <v>3</v>
      </c>
      <c r="BY3" s="168"/>
      <c r="BZ3" s="167" t="s">
        <v>3</v>
      </c>
      <c r="CA3" s="168"/>
      <c r="CB3" s="167" t="s">
        <v>4</v>
      </c>
      <c r="CC3" s="168"/>
      <c r="CD3" s="167" t="s">
        <v>5</v>
      </c>
      <c r="CE3" s="168"/>
      <c r="CF3" s="169" t="s">
        <v>6</v>
      </c>
      <c r="CG3" s="19" t="s">
        <v>3</v>
      </c>
      <c r="CH3" s="19" t="s">
        <v>4</v>
      </c>
      <c r="CI3" s="19" t="s">
        <v>5</v>
      </c>
      <c r="CJ3" s="169" t="s">
        <v>6</v>
      </c>
      <c r="CK3" s="167" t="s">
        <v>3</v>
      </c>
      <c r="CL3" s="168"/>
      <c r="CM3" s="167" t="s">
        <v>3</v>
      </c>
      <c r="CN3" s="168"/>
      <c r="CO3" s="167" t="s">
        <v>4</v>
      </c>
      <c r="CP3" s="168"/>
      <c r="CQ3" s="167" t="s">
        <v>5</v>
      </c>
      <c r="CR3" s="168"/>
      <c r="CS3" s="169" t="s">
        <v>6</v>
      </c>
      <c r="CT3" s="19" t="s">
        <v>3</v>
      </c>
      <c r="CU3" s="19" t="s">
        <v>4</v>
      </c>
      <c r="CV3" s="19" t="s">
        <v>5</v>
      </c>
      <c r="CW3" s="169" t="s">
        <v>6</v>
      </c>
    </row>
    <row r="4" spans="1:101" ht="20.25" customHeight="1">
      <c r="A4" s="175"/>
      <c r="B4" s="177"/>
      <c r="C4" s="177"/>
      <c r="D4" s="180"/>
      <c r="E4" s="199"/>
      <c r="F4" s="177"/>
      <c r="G4" s="21"/>
      <c r="H4" s="21"/>
      <c r="I4" s="21"/>
      <c r="J4" s="21"/>
      <c r="K4" s="9" t="s">
        <v>58</v>
      </c>
      <c r="L4" s="12" t="s">
        <v>59</v>
      </c>
      <c r="M4" s="11" t="s">
        <v>58</v>
      </c>
      <c r="N4" s="12" t="s">
        <v>59</v>
      </c>
      <c r="O4" s="9" t="s">
        <v>58</v>
      </c>
      <c r="P4" s="12" t="s">
        <v>59</v>
      </c>
      <c r="Q4" s="9" t="s">
        <v>58</v>
      </c>
      <c r="R4" s="12" t="s">
        <v>59</v>
      </c>
      <c r="S4" s="10" t="s">
        <v>6</v>
      </c>
      <c r="T4" s="11" t="s">
        <v>59</v>
      </c>
      <c r="U4" s="11" t="s">
        <v>59</v>
      </c>
      <c r="V4" s="11" t="s">
        <v>59</v>
      </c>
      <c r="W4" s="203"/>
      <c r="X4" s="9" t="s">
        <v>58</v>
      </c>
      <c r="Y4" s="12" t="s">
        <v>59</v>
      </c>
      <c r="Z4" s="9" t="s">
        <v>58</v>
      </c>
      <c r="AA4" s="12" t="s">
        <v>59</v>
      </c>
      <c r="AB4" s="9" t="s">
        <v>58</v>
      </c>
      <c r="AC4" s="12" t="s">
        <v>59</v>
      </c>
      <c r="AD4" s="9" t="s">
        <v>58</v>
      </c>
      <c r="AE4" s="12" t="s">
        <v>59</v>
      </c>
      <c r="AF4" s="170"/>
      <c r="AG4" s="17" t="s">
        <v>59</v>
      </c>
      <c r="AH4" s="17" t="s">
        <v>59</v>
      </c>
      <c r="AI4" s="17" t="s">
        <v>59</v>
      </c>
      <c r="AJ4" s="170"/>
      <c r="AK4" s="13" t="s">
        <v>58</v>
      </c>
      <c r="AL4" s="14" t="s">
        <v>59</v>
      </c>
      <c r="AM4" s="13" t="s">
        <v>58</v>
      </c>
      <c r="AN4" s="14" t="s">
        <v>59</v>
      </c>
      <c r="AO4" s="13" t="s">
        <v>60</v>
      </c>
      <c r="AP4" s="14" t="s">
        <v>59</v>
      </c>
      <c r="AQ4" s="13" t="s">
        <v>60</v>
      </c>
      <c r="AR4" s="14" t="s">
        <v>59</v>
      </c>
      <c r="AS4" s="170"/>
      <c r="AT4" s="14" t="s">
        <v>59</v>
      </c>
      <c r="AU4" s="14" t="s">
        <v>59</v>
      </c>
      <c r="AV4" s="14" t="s">
        <v>59</v>
      </c>
      <c r="AW4" s="170"/>
      <c r="AX4" s="13" t="s">
        <v>58</v>
      </c>
      <c r="AY4" s="19" t="s">
        <v>59</v>
      </c>
      <c r="AZ4" s="13" t="s">
        <v>58</v>
      </c>
      <c r="BA4" s="19" t="s">
        <v>59</v>
      </c>
      <c r="BB4" s="13" t="s">
        <v>58</v>
      </c>
      <c r="BC4" s="19" t="s">
        <v>59</v>
      </c>
      <c r="BD4" s="13" t="s">
        <v>58</v>
      </c>
      <c r="BE4" s="19" t="s">
        <v>59</v>
      </c>
      <c r="BF4" s="18" t="s">
        <v>6</v>
      </c>
      <c r="BG4" s="19" t="s">
        <v>59</v>
      </c>
      <c r="BH4" s="19" t="s">
        <v>59</v>
      </c>
      <c r="BI4" s="19" t="s">
        <v>59</v>
      </c>
      <c r="BJ4" s="170"/>
      <c r="BK4" s="13" t="s">
        <v>58</v>
      </c>
      <c r="BL4" s="19" t="s">
        <v>59</v>
      </c>
      <c r="BM4" s="13" t="s">
        <v>58</v>
      </c>
      <c r="BN4" s="19" t="s">
        <v>59</v>
      </c>
      <c r="BO4" s="13" t="s">
        <v>58</v>
      </c>
      <c r="BP4" s="19" t="s">
        <v>59</v>
      </c>
      <c r="BQ4" s="13" t="s">
        <v>58</v>
      </c>
      <c r="BR4" s="19" t="s">
        <v>59</v>
      </c>
      <c r="BS4" s="170"/>
      <c r="BT4" s="19" t="s">
        <v>59</v>
      </c>
      <c r="BU4" s="19" t="s">
        <v>59</v>
      </c>
      <c r="BV4" s="19" t="s">
        <v>59</v>
      </c>
      <c r="BW4" s="203"/>
      <c r="BX4" s="13" t="s">
        <v>58</v>
      </c>
      <c r="BY4" s="19" t="s">
        <v>59</v>
      </c>
      <c r="BZ4" s="13" t="s">
        <v>58</v>
      </c>
      <c r="CA4" s="19" t="s">
        <v>59</v>
      </c>
      <c r="CB4" s="13" t="s">
        <v>58</v>
      </c>
      <c r="CC4" s="19" t="s">
        <v>59</v>
      </c>
      <c r="CD4" s="13" t="s">
        <v>58</v>
      </c>
      <c r="CE4" s="19" t="s">
        <v>59</v>
      </c>
      <c r="CF4" s="170"/>
      <c r="CG4" s="19" t="s">
        <v>59</v>
      </c>
      <c r="CH4" s="19" t="s">
        <v>59</v>
      </c>
      <c r="CI4" s="19" t="s">
        <v>59</v>
      </c>
      <c r="CJ4" s="203"/>
      <c r="CK4" s="13" t="s">
        <v>58</v>
      </c>
      <c r="CL4" s="19" t="s">
        <v>59</v>
      </c>
      <c r="CM4" s="13" t="s">
        <v>58</v>
      </c>
      <c r="CN4" s="19" t="s">
        <v>59</v>
      </c>
      <c r="CO4" s="13" t="s">
        <v>58</v>
      </c>
      <c r="CP4" s="19" t="s">
        <v>59</v>
      </c>
      <c r="CQ4" s="13" t="s">
        <v>58</v>
      </c>
      <c r="CR4" s="19" t="s">
        <v>59</v>
      </c>
      <c r="CS4" s="170"/>
      <c r="CT4" s="19" t="s">
        <v>59</v>
      </c>
      <c r="CU4" s="19" t="s">
        <v>59</v>
      </c>
      <c r="CV4" s="19" t="s">
        <v>59</v>
      </c>
      <c r="CW4" s="203"/>
    </row>
    <row r="5" spans="1:101" ht="36" customHeight="1">
      <c r="A5" s="22"/>
      <c r="C5" s="187" t="s">
        <v>54</v>
      </c>
      <c r="D5" s="188"/>
      <c r="E5" s="188"/>
      <c r="F5" s="188"/>
      <c r="G5" s="188"/>
      <c r="H5" s="188"/>
      <c r="I5" s="188"/>
      <c r="J5" s="188"/>
      <c r="K5" s="23"/>
      <c r="L5" s="187" t="s">
        <v>54</v>
      </c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24"/>
      <c r="Y5" s="187" t="s">
        <v>54</v>
      </c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25"/>
      <c r="AL5" s="187" t="s">
        <v>54</v>
      </c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25"/>
      <c r="AY5" s="187" t="s">
        <v>54</v>
      </c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25"/>
      <c r="BL5" s="25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7"/>
      <c r="BX5" s="96"/>
      <c r="BY5" s="109"/>
      <c r="BZ5" s="89"/>
      <c r="CA5" s="109"/>
      <c r="CB5" s="96"/>
      <c r="CC5" s="109"/>
      <c r="CD5" s="110"/>
      <c r="CE5" s="89"/>
      <c r="CF5" s="109"/>
      <c r="CG5" s="110"/>
      <c r="CH5" s="109"/>
      <c r="CI5" s="109"/>
      <c r="CJ5" s="138"/>
      <c r="CK5" s="25"/>
      <c r="CL5" s="26"/>
      <c r="CM5" s="89"/>
      <c r="CN5" s="109"/>
      <c r="CO5" s="96"/>
      <c r="CP5" s="109"/>
      <c r="CQ5" s="110"/>
      <c r="CR5" s="89"/>
      <c r="CS5" s="109"/>
      <c r="CT5" s="110"/>
      <c r="CU5" s="109"/>
      <c r="CV5" s="96"/>
      <c r="CW5" s="138"/>
    </row>
    <row r="6" spans="1:101" ht="20.25" customHeight="1" hidden="1">
      <c r="A6" s="28"/>
      <c r="B6" s="29"/>
      <c r="C6" s="30"/>
      <c r="D6" s="31"/>
      <c r="E6" s="32"/>
      <c r="F6" s="33"/>
      <c r="G6" s="31"/>
      <c r="H6" s="29"/>
      <c r="I6" s="29"/>
      <c r="J6" s="31"/>
      <c r="K6" s="34"/>
      <c r="L6" s="35">
        <v>0</v>
      </c>
      <c r="M6" s="36"/>
      <c r="N6" s="37"/>
      <c r="O6" s="38"/>
      <c r="P6" s="37">
        <v>0</v>
      </c>
      <c r="Q6" s="38"/>
      <c r="R6" s="37">
        <v>0</v>
      </c>
      <c r="S6" s="37">
        <f>N6+P6+R6</f>
        <v>0</v>
      </c>
      <c r="T6" s="37"/>
      <c r="U6" s="37">
        <v>0</v>
      </c>
      <c r="V6" s="37">
        <v>0</v>
      </c>
      <c r="W6" s="37">
        <f>T6+U6+V6</f>
        <v>0</v>
      </c>
      <c r="X6" s="39"/>
      <c r="Y6" s="40">
        <v>0</v>
      </c>
      <c r="Z6" s="41"/>
      <c r="AA6" s="42">
        <v>0</v>
      </c>
      <c r="AB6" s="43"/>
      <c r="AC6" s="42">
        <v>0</v>
      </c>
      <c r="AD6" s="43"/>
      <c r="AE6" s="42">
        <v>0</v>
      </c>
      <c r="AF6" s="42">
        <f>AA6+AC6+AE6</f>
        <v>0</v>
      </c>
      <c r="AG6" s="42"/>
      <c r="AH6" s="42">
        <v>0</v>
      </c>
      <c r="AI6" s="42">
        <v>0</v>
      </c>
      <c r="AJ6" s="42">
        <f>AG6+AH6+AI6</f>
        <v>0</v>
      </c>
      <c r="AK6" s="44"/>
      <c r="AL6" s="45">
        <v>0</v>
      </c>
      <c r="AM6" s="33"/>
      <c r="AN6" s="31"/>
      <c r="AO6" s="29"/>
      <c r="AP6" s="31"/>
      <c r="AQ6" s="29"/>
      <c r="AR6" s="31">
        <v>0</v>
      </c>
      <c r="AS6" s="31">
        <f>AN6+AP6+AR6</f>
        <v>0</v>
      </c>
      <c r="AT6" s="31"/>
      <c r="AU6" s="31">
        <v>0</v>
      </c>
      <c r="AV6" s="31">
        <v>0</v>
      </c>
      <c r="AW6" s="31">
        <f>AT6+AU6+AV6</f>
        <v>0</v>
      </c>
      <c r="AX6" s="44"/>
      <c r="AY6" s="45">
        <v>0</v>
      </c>
      <c r="AZ6" s="33"/>
      <c r="BA6" s="31"/>
      <c r="BB6" s="29"/>
      <c r="BC6" s="31">
        <v>0</v>
      </c>
      <c r="BD6" s="29"/>
      <c r="BE6" s="31">
        <v>0</v>
      </c>
      <c r="BF6" s="31">
        <f>BA6+BC6+BE6</f>
        <v>0</v>
      </c>
      <c r="BG6" s="31"/>
      <c r="BH6" s="31">
        <v>0</v>
      </c>
      <c r="BI6" s="31">
        <v>0</v>
      </c>
      <c r="BJ6" s="31">
        <f>BG6+BH6+BI6</f>
        <v>0</v>
      </c>
      <c r="BK6" s="44"/>
      <c r="BL6" s="45">
        <v>0</v>
      </c>
      <c r="BM6" s="33"/>
      <c r="BN6" s="31"/>
      <c r="BO6" s="29"/>
      <c r="BP6" s="31">
        <v>0</v>
      </c>
      <c r="BQ6" s="29"/>
      <c r="BR6" s="31">
        <v>0</v>
      </c>
      <c r="BS6" s="31">
        <f>BN6+BP6+BR6</f>
        <v>0</v>
      </c>
      <c r="BT6" s="31"/>
      <c r="BU6" s="31">
        <v>0</v>
      </c>
      <c r="BV6" s="31">
        <v>0</v>
      </c>
      <c r="BW6" s="31">
        <f>BT6+BU6+BV6</f>
        <v>0</v>
      </c>
      <c r="BX6" s="58"/>
      <c r="BY6" s="55"/>
      <c r="BZ6" s="50"/>
      <c r="CA6" s="48"/>
      <c r="CB6" s="51"/>
      <c r="CC6" s="48">
        <v>0</v>
      </c>
      <c r="CD6" s="100"/>
      <c r="CE6" s="139">
        <v>0</v>
      </c>
      <c r="CF6" s="85">
        <f>CA6+CC6+CE6</f>
        <v>0</v>
      </c>
      <c r="CG6" s="48"/>
      <c r="CH6" s="48">
        <v>0</v>
      </c>
      <c r="CI6" s="48">
        <v>0</v>
      </c>
      <c r="CJ6" s="48">
        <f>CG6+CH6+CI6</f>
        <v>0</v>
      </c>
      <c r="CK6" s="44"/>
      <c r="CL6" s="45"/>
      <c r="CM6" s="50"/>
      <c r="CN6" s="48"/>
      <c r="CO6" s="51"/>
      <c r="CP6" s="48">
        <v>0</v>
      </c>
      <c r="CQ6" s="100"/>
      <c r="CR6" s="139">
        <v>0</v>
      </c>
      <c r="CS6" s="85">
        <f>CN6+CP6+CR6</f>
        <v>0</v>
      </c>
      <c r="CT6" s="48"/>
      <c r="CU6" s="48">
        <v>0</v>
      </c>
      <c r="CV6" s="48">
        <v>0</v>
      </c>
      <c r="CW6" s="48">
        <f>CT6+CU6+CV6</f>
        <v>0</v>
      </c>
    </row>
    <row r="7" spans="1:101" ht="38.25" customHeight="1">
      <c r="A7" s="28" t="s">
        <v>21</v>
      </c>
      <c r="B7" s="46" t="s">
        <v>41</v>
      </c>
      <c r="C7" s="47" t="s">
        <v>63</v>
      </c>
      <c r="D7" s="48">
        <v>148140000</v>
      </c>
      <c r="E7" s="49"/>
      <c r="F7" s="50" t="s">
        <v>42</v>
      </c>
      <c r="G7" s="48"/>
      <c r="H7" s="51"/>
      <c r="I7" s="51"/>
      <c r="J7" s="48">
        <f>G7</f>
        <v>0</v>
      </c>
      <c r="K7" s="34"/>
      <c r="L7" s="52">
        <v>0</v>
      </c>
      <c r="M7" s="36"/>
      <c r="N7" s="53">
        <v>0</v>
      </c>
      <c r="O7" s="54"/>
      <c r="P7" s="53">
        <v>0</v>
      </c>
      <c r="Q7" s="38"/>
      <c r="R7" s="53">
        <v>0</v>
      </c>
      <c r="S7" s="53">
        <f>N7+P7+R7</f>
        <v>0</v>
      </c>
      <c r="T7" s="53">
        <f>J7-N7</f>
        <v>0</v>
      </c>
      <c r="U7" s="53">
        <v>0</v>
      </c>
      <c r="V7" s="53">
        <v>0</v>
      </c>
      <c r="W7" s="53">
        <f>T7+U7+V7</f>
        <v>0</v>
      </c>
      <c r="X7" s="41">
        <v>43874</v>
      </c>
      <c r="Y7" s="42">
        <v>148140000</v>
      </c>
      <c r="Z7" s="41"/>
      <c r="AA7" s="42">
        <v>0</v>
      </c>
      <c r="AB7" s="41"/>
      <c r="AC7" s="42">
        <v>0</v>
      </c>
      <c r="AD7" s="43"/>
      <c r="AE7" s="42">
        <v>0</v>
      </c>
      <c r="AF7" s="42">
        <f>AA7+AC7+AE7</f>
        <v>0</v>
      </c>
      <c r="AG7" s="42">
        <f>W7+Y7-AA7</f>
        <v>148140000</v>
      </c>
      <c r="AH7" s="42">
        <v>0</v>
      </c>
      <c r="AI7" s="42">
        <v>0</v>
      </c>
      <c r="AJ7" s="42">
        <f>AG7+AH7+AI7</f>
        <v>148140000</v>
      </c>
      <c r="AK7" s="44"/>
      <c r="AL7" s="55">
        <v>0</v>
      </c>
      <c r="AM7" s="50"/>
      <c r="AN7" s="48">
        <v>0</v>
      </c>
      <c r="AO7" s="49"/>
      <c r="AP7" s="48">
        <v>0</v>
      </c>
      <c r="AQ7" s="51"/>
      <c r="AR7" s="48">
        <v>0</v>
      </c>
      <c r="AS7" s="48">
        <f>AN7+AP7+AR7</f>
        <v>0</v>
      </c>
      <c r="AT7" s="48">
        <f>AJ7+AL7-AN7</f>
        <v>148140000</v>
      </c>
      <c r="AU7" s="48">
        <v>0</v>
      </c>
      <c r="AV7" s="48">
        <v>0</v>
      </c>
      <c r="AW7" s="48">
        <f>AT7+AU7+AV7</f>
        <v>148140000</v>
      </c>
      <c r="AX7" s="44"/>
      <c r="AY7" s="48">
        <v>0</v>
      </c>
      <c r="AZ7" s="50"/>
      <c r="BA7" s="48">
        <v>0</v>
      </c>
      <c r="BB7" s="50"/>
      <c r="BC7" s="48">
        <v>0</v>
      </c>
      <c r="BD7" s="51"/>
      <c r="BE7" s="48">
        <v>0</v>
      </c>
      <c r="BF7" s="48">
        <f>BA7+BC7+BE7</f>
        <v>0</v>
      </c>
      <c r="BG7" s="48">
        <f>AW7+AY7-BA7</f>
        <v>148140000</v>
      </c>
      <c r="BH7" s="48">
        <v>0</v>
      </c>
      <c r="BI7" s="48">
        <v>0</v>
      </c>
      <c r="BJ7" s="48">
        <f>BG7+BH7+BI7</f>
        <v>148140000</v>
      </c>
      <c r="BK7" s="55" t="s">
        <v>78</v>
      </c>
      <c r="BL7" s="48">
        <v>145000000</v>
      </c>
      <c r="BM7" s="50" t="s">
        <v>80</v>
      </c>
      <c r="BN7" s="48">
        <v>148140000</v>
      </c>
      <c r="BO7" s="51" t="s">
        <v>80</v>
      </c>
      <c r="BP7" s="48">
        <v>36427.87</v>
      </c>
      <c r="BQ7" s="29"/>
      <c r="BR7" s="48">
        <v>0</v>
      </c>
      <c r="BS7" s="48">
        <f>BN7+BP7+BR7</f>
        <v>148176427.87</v>
      </c>
      <c r="BT7" s="48">
        <f>BJ7+BL7-BN7</f>
        <v>145000000</v>
      </c>
      <c r="BU7" s="48">
        <v>0</v>
      </c>
      <c r="BV7" s="48">
        <v>0</v>
      </c>
      <c r="BW7" s="48">
        <f>BT7+BU7+BV7</f>
        <v>145000000</v>
      </c>
      <c r="BX7" s="58"/>
      <c r="BY7" s="48">
        <v>0</v>
      </c>
      <c r="BZ7" s="140"/>
      <c r="CA7" s="132">
        <v>0</v>
      </c>
      <c r="CB7" s="49"/>
      <c r="CC7" s="48">
        <v>0</v>
      </c>
      <c r="CD7" s="100"/>
      <c r="CE7" s="139">
        <v>0</v>
      </c>
      <c r="CF7" s="85">
        <f>CA7+CC7+CE7</f>
        <v>0</v>
      </c>
      <c r="CG7" s="48">
        <f>BW7+BY7-CA7</f>
        <v>145000000</v>
      </c>
      <c r="CH7" s="48">
        <v>0</v>
      </c>
      <c r="CI7" s="48">
        <v>0</v>
      </c>
      <c r="CJ7" s="48">
        <f>CG7+CH7+CI7</f>
        <v>145000000</v>
      </c>
      <c r="CK7" s="44"/>
      <c r="CL7" s="48">
        <v>0</v>
      </c>
      <c r="CM7" s="141"/>
      <c r="CN7" s="48">
        <v>0</v>
      </c>
      <c r="CO7" s="83"/>
      <c r="CP7" s="48">
        <v>0</v>
      </c>
      <c r="CQ7" s="100"/>
      <c r="CR7" s="139">
        <v>0</v>
      </c>
      <c r="CS7" s="85">
        <f>CN7+CP7+CR7</f>
        <v>0</v>
      </c>
      <c r="CT7" s="48">
        <f>CJ7+CL7-CN7</f>
        <v>145000000</v>
      </c>
      <c r="CU7" s="48">
        <v>0</v>
      </c>
      <c r="CV7" s="48">
        <v>0</v>
      </c>
      <c r="CW7" s="48">
        <f>CT7+CU7+CV7</f>
        <v>145000000</v>
      </c>
    </row>
    <row r="8" spans="1:101" ht="30.75" customHeight="1">
      <c r="A8" s="28" t="s">
        <v>20</v>
      </c>
      <c r="B8" s="46" t="s">
        <v>25</v>
      </c>
      <c r="C8" s="57" t="s">
        <v>19</v>
      </c>
      <c r="D8" s="48">
        <v>100000000</v>
      </c>
      <c r="E8" s="49"/>
      <c r="F8" s="50" t="s">
        <v>24</v>
      </c>
      <c r="G8" s="48">
        <v>13000000</v>
      </c>
      <c r="H8" s="51"/>
      <c r="I8" s="51"/>
      <c r="J8" s="48">
        <f>G8</f>
        <v>13000000</v>
      </c>
      <c r="K8" s="58"/>
      <c r="L8" s="55">
        <v>0</v>
      </c>
      <c r="M8" s="50"/>
      <c r="N8" s="48">
        <v>0</v>
      </c>
      <c r="O8" s="51"/>
      <c r="P8" s="48">
        <v>0</v>
      </c>
      <c r="Q8" s="51"/>
      <c r="R8" s="48">
        <v>0</v>
      </c>
      <c r="S8" s="48">
        <f>N8+P8+R8</f>
        <v>0</v>
      </c>
      <c r="T8" s="48">
        <f>J8-N8</f>
        <v>13000000</v>
      </c>
      <c r="U8" s="48">
        <v>0</v>
      </c>
      <c r="V8" s="48">
        <v>0</v>
      </c>
      <c r="W8" s="48">
        <f>T8+U8+V8</f>
        <v>13000000</v>
      </c>
      <c r="X8" s="41"/>
      <c r="Y8" s="42">
        <v>0</v>
      </c>
      <c r="Z8" s="41"/>
      <c r="AA8" s="42">
        <v>0</v>
      </c>
      <c r="AB8" s="41"/>
      <c r="AC8" s="42">
        <v>0</v>
      </c>
      <c r="AD8" s="43"/>
      <c r="AE8" s="42">
        <v>0</v>
      </c>
      <c r="AF8" s="42">
        <f>AA8+AC8+AE8</f>
        <v>0</v>
      </c>
      <c r="AG8" s="42">
        <f>W8-AA8</f>
        <v>13000000</v>
      </c>
      <c r="AH8" s="42">
        <v>0</v>
      </c>
      <c r="AI8" s="42">
        <v>0</v>
      </c>
      <c r="AJ8" s="42">
        <f>AG8+AH8+AI8</f>
        <v>13000000</v>
      </c>
      <c r="AK8" s="44"/>
      <c r="AL8" s="48">
        <v>0</v>
      </c>
      <c r="AM8" s="59"/>
      <c r="AN8" s="48">
        <v>0</v>
      </c>
      <c r="AO8" s="60"/>
      <c r="AP8" s="48">
        <v>0</v>
      </c>
      <c r="AQ8" s="51"/>
      <c r="AR8" s="48">
        <v>0</v>
      </c>
      <c r="AS8" s="48">
        <f>AN8+AP8+AR8</f>
        <v>0</v>
      </c>
      <c r="AT8" s="48">
        <f>AJ8+AL8-AN8</f>
        <v>13000000</v>
      </c>
      <c r="AU8" s="48">
        <v>0</v>
      </c>
      <c r="AV8" s="48">
        <v>0</v>
      </c>
      <c r="AW8" s="48">
        <f>AT8+AU8+AV8</f>
        <v>13000000</v>
      </c>
      <c r="AX8" s="44"/>
      <c r="AY8" s="55">
        <v>0</v>
      </c>
      <c r="AZ8" s="131"/>
      <c r="BA8" s="132">
        <v>0</v>
      </c>
      <c r="BB8" s="133"/>
      <c r="BC8" s="132">
        <v>0</v>
      </c>
      <c r="BD8" s="51"/>
      <c r="BE8" s="48">
        <v>0</v>
      </c>
      <c r="BF8" s="48">
        <f>BA8+BC8+BE8</f>
        <v>0</v>
      </c>
      <c r="BG8" s="48">
        <f>AW8+AY8-BA8</f>
        <v>13000000</v>
      </c>
      <c r="BH8" s="48">
        <v>0</v>
      </c>
      <c r="BI8" s="48">
        <v>0</v>
      </c>
      <c r="BJ8" s="48">
        <f>BG8+BH8+BI8</f>
        <v>13000000</v>
      </c>
      <c r="BK8" s="44"/>
      <c r="BL8" s="55">
        <v>0</v>
      </c>
      <c r="BM8" s="50"/>
      <c r="BN8" s="132">
        <v>0</v>
      </c>
      <c r="BO8" s="51"/>
      <c r="BP8" s="48">
        <v>0</v>
      </c>
      <c r="BQ8" s="51"/>
      <c r="BR8" s="48">
        <v>0</v>
      </c>
      <c r="BS8" s="48">
        <f>BN8+BP8+BR8</f>
        <v>0</v>
      </c>
      <c r="BT8" s="48">
        <f>BJ8+BL8-BN8</f>
        <v>13000000</v>
      </c>
      <c r="BU8" s="48">
        <v>0</v>
      </c>
      <c r="BV8" s="48">
        <v>0</v>
      </c>
      <c r="BW8" s="48">
        <f>BT8+BU8+BV8</f>
        <v>13000000</v>
      </c>
      <c r="BX8" s="58"/>
      <c r="BY8" s="55">
        <v>0</v>
      </c>
      <c r="BZ8" s="141"/>
      <c r="CA8" s="48">
        <v>0</v>
      </c>
      <c r="CB8" s="142"/>
      <c r="CC8" s="48">
        <v>0</v>
      </c>
      <c r="CD8" s="100"/>
      <c r="CE8" s="139">
        <v>0</v>
      </c>
      <c r="CF8" s="85">
        <f>CA8+CC8+CE8</f>
        <v>0</v>
      </c>
      <c r="CG8" s="48">
        <f>BW8+BY8-CA8</f>
        <v>13000000</v>
      </c>
      <c r="CH8" s="48">
        <v>0</v>
      </c>
      <c r="CI8" s="48">
        <v>0</v>
      </c>
      <c r="CJ8" s="48">
        <f>CG8+CH8+CI8</f>
        <v>13000000</v>
      </c>
      <c r="CK8" s="44"/>
      <c r="CL8" s="55">
        <v>0</v>
      </c>
      <c r="CM8" s="141"/>
      <c r="CN8" s="48">
        <v>0</v>
      </c>
      <c r="CO8" s="153"/>
      <c r="CP8" s="48">
        <v>0</v>
      </c>
      <c r="CQ8" s="100"/>
      <c r="CR8" s="139">
        <v>0</v>
      </c>
      <c r="CS8" s="85">
        <f>CN8+CP8+CR8</f>
        <v>0</v>
      </c>
      <c r="CT8" s="48">
        <f>CJ8+CL8-CN8</f>
        <v>13000000</v>
      </c>
      <c r="CU8" s="48">
        <v>0</v>
      </c>
      <c r="CV8" s="48">
        <v>0</v>
      </c>
      <c r="CW8" s="48">
        <f>CT8+CU8+CV8</f>
        <v>13000000</v>
      </c>
    </row>
    <row r="9" spans="1:101" ht="24" customHeight="1">
      <c r="A9" s="61"/>
      <c r="B9" s="62" t="s">
        <v>8</v>
      </c>
      <c r="C9" s="63"/>
      <c r="D9" s="64">
        <f>SUM(D7:D8)</f>
        <v>248140000</v>
      </c>
      <c r="E9" s="63"/>
      <c r="F9" s="65"/>
      <c r="G9" s="66">
        <f>SUM(G6:G8)</f>
        <v>13000000</v>
      </c>
      <c r="H9" s="67"/>
      <c r="I9" s="67"/>
      <c r="J9" s="66">
        <f>SUM(J6:J8)</f>
        <v>13000000</v>
      </c>
      <c r="K9" s="68"/>
      <c r="L9" s="66">
        <f>SUM(L6:L7)</f>
        <v>0</v>
      </c>
      <c r="M9" s="67"/>
      <c r="N9" s="66">
        <f>SUM(N6:N8)</f>
        <v>0</v>
      </c>
      <c r="O9" s="67"/>
      <c r="P9" s="66">
        <f>SUM(P6:P8)</f>
        <v>0</v>
      </c>
      <c r="Q9" s="67"/>
      <c r="R9" s="67">
        <f>SUM(R6:R8)</f>
        <v>0</v>
      </c>
      <c r="S9" s="66">
        <f>SUM(S6:S8)</f>
        <v>0</v>
      </c>
      <c r="T9" s="66">
        <f>SUM(T6:T8)</f>
        <v>13000000</v>
      </c>
      <c r="U9" s="66">
        <f>SUM(U6:U7)</f>
        <v>0</v>
      </c>
      <c r="V9" s="66">
        <f>SUM(V6:V7)</f>
        <v>0</v>
      </c>
      <c r="W9" s="66">
        <f>SUM(W6:W8)</f>
        <v>13000000</v>
      </c>
      <c r="X9" s="41"/>
      <c r="Y9" s="69">
        <f>SUM(Y6:Y8)</f>
        <v>148140000</v>
      </c>
      <c r="Z9" s="41"/>
      <c r="AA9" s="69">
        <f>SUM(AA6:AA8)</f>
        <v>0</v>
      </c>
      <c r="AB9" s="41"/>
      <c r="AC9" s="69">
        <f>SUM(AC6:AC8)</f>
        <v>0</v>
      </c>
      <c r="AD9" s="70"/>
      <c r="AE9" s="69">
        <f>SUM(AE6:AE7)</f>
        <v>0</v>
      </c>
      <c r="AF9" s="69">
        <f>SUM(AF6:AF8)</f>
        <v>0</v>
      </c>
      <c r="AG9" s="69">
        <f>SUM(AG6:AG8)</f>
        <v>161140000</v>
      </c>
      <c r="AH9" s="69">
        <f>SUM(AH6:AH7)</f>
        <v>0</v>
      </c>
      <c r="AI9" s="69">
        <f>SUM(AI6:AI7)</f>
        <v>0</v>
      </c>
      <c r="AJ9" s="69">
        <f>SUM(AJ6:AJ8)</f>
        <v>161140000</v>
      </c>
      <c r="AK9" s="71"/>
      <c r="AL9" s="64">
        <f>SUM(AL6:AL8)</f>
        <v>0</v>
      </c>
      <c r="AM9" s="72"/>
      <c r="AN9" s="64">
        <f>SUM(AN6:AN8)</f>
        <v>0</v>
      </c>
      <c r="AO9" s="72"/>
      <c r="AP9" s="64">
        <f>SUM(AP6:AP8)</f>
        <v>0</v>
      </c>
      <c r="AQ9" s="72"/>
      <c r="AR9" s="64">
        <f aca="true" t="shared" si="0" ref="AR9:AW9">SUM(AR6:AR8)</f>
        <v>0</v>
      </c>
      <c r="AS9" s="64">
        <f t="shared" si="0"/>
        <v>0</v>
      </c>
      <c r="AT9" s="64">
        <f t="shared" si="0"/>
        <v>161140000</v>
      </c>
      <c r="AU9" s="64">
        <f t="shared" si="0"/>
        <v>0</v>
      </c>
      <c r="AV9" s="64">
        <f t="shared" si="0"/>
        <v>0</v>
      </c>
      <c r="AW9" s="64">
        <f t="shared" si="0"/>
        <v>161140000</v>
      </c>
      <c r="AX9" s="71"/>
      <c r="AY9" s="64">
        <f>SUM(AY6:AY8)</f>
        <v>0</v>
      </c>
      <c r="AZ9" s="72"/>
      <c r="BA9" s="64">
        <f>SUM(BA6:BA8)</f>
        <v>0</v>
      </c>
      <c r="BB9" s="72"/>
      <c r="BC9" s="64">
        <f>SUM(BC6:BC8)</f>
        <v>0</v>
      </c>
      <c r="BD9" s="72"/>
      <c r="BE9" s="64">
        <f>SUM(BE6:BE8)</f>
        <v>0</v>
      </c>
      <c r="BF9" s="64">
        <f>SUM(BF6:BF8)</f>
        <v>0</v>
      </c>
      <c r="BG9" s="64">
        <f>SUM(BG6:BG8)</f>
        <v>161140000</v>
      </c>
      <c r="BH9" s="64">
        <f>SUM(BH6:BH8)</f>
        <v>0</v>
      </c>
      <c r="BI9" s="64">
        <f>SUM(BI6:BI8)</f>
        <v>0</v>
      </c>
      <c r="BJ9" s="48">
        <f>BJ6+BJ7+BJ8</f>
        <v>161140000</v>
      </c>
      <c r="BK9" s="71"/>
      <c r="BL9" s="64">
        <f>SUM(BL6:BL8)</f>
        <v>145000000</v>
      </c>
      <c r="BM9" s="71"/>
      <c r="BN9" s="64">
        <f>SUM(BN6:BN8)</f>
        <v>148140000</v>
      </c>
      <c r="BO9" s="72"/>
      <c r="BP9" s="64">
        <f>SUM(BP6:BP8)</f>
        <v>36427.87</v>
      </c>
      <c r="BQ9" s="72"/>
      <c r="BR9" s="64">
        <f>SUM(BR6:BR8)</f>
        <v>0</v>
      </c>
      <c r="BS9" s="64">
        <f>SUM(BS6:BS8)</f>
        <v>148176427.87</v>
      </c>
      <c r="BT9" s="64">
        <f>SUM(BT6:BT8)</f>
        <v>158000000</v>
      </c>
      <c r="BU9" s="64">
        <f>SUM(BU6:BU8)</f>
        <v>0</v>
      </c>
      <c r="BV9" s="64">
        <f>SUM(BV6:BV8)</f>
        <v>0</v>
      </c>
      <c r="BW9" s="64">
        <f>BW6+BW7+BW8</f>
        <v>158000000</v>
      </c>
      <c r="BX9" s="72"/>
      <c r="BY9" s="64">
        <f>SUM(BY6:BY8)</f>
        <v>0</v>
      </c>
      <c r="BZ9" s="72"/>
      <c r="CA9" s="64">
        <f>SUM(CA6:CA8)</f>
        <v>0</v>
      </c>
      <c r="CB9" s="72"/>
      <c r="CC9" s="64">
        <f>SUM(CC6:CC8)</f>
        <v>0</v>
      </c>
      <c r="CD9" s="100"/>
      <c r="CE9" s="143">
        <f aca="true" t="shared" si="1" ref="CE9:CJ9">SUM(CE6:CE8)</f>
        <v>0</v>
      </c>
      <c r="CF9" s="143">
        <f t="shared" si="1"/>
        <v>0</v>
      </c>
      <c r="CG9" s="143">
        <f t="shared" si="1"/>
        <v>158000000</v>
      </c>
      <c r="CH9" s="143">
        <f t="shared" si="1"/>
        <v>0</v>
      </c>
      <c r="CI9" s="143">
        <f t="shared" si="1"/>
        <v>0</v>
      </c>
      <c r="CJ9" s="143">
        <f t="shared" si="1"/>
        <v>158000000</v>
      </c>
      <c r="CK9" s="71"/>
      <c r="CL9" s="64">
        <f>SUM(CL6:CL8)</f>
        <v>0</v>
      </c>
      <c r="CM9" s="64"/>
      <c r="CN9" s="64">
        <f aca="true" t="shared" si="2" ref="CN9:CW9">SUM(CN6:CN8)</f>
        <v>0</v>
      </c>
      <c r="CO9" s="64">
        <f t="shared" si="2"/>
        <v>0</v>
      </c>
      <c r="CP9" s="94">
        <f t="shared" si="2"/>
        <v>0</v>
      </c>
      <c r="CQ9" s="144"/>
      <c r="CR9" s="143">
        <f t="shared" si="2"/>
        <v>0</v>
      </c>
      <c r="CS9" s="64">
        <f t="shared" si="2"/>
        <v>0</v>
      </c>
      <c r="CT9" s="64">
        <f t="shared" si="2"/>
        <v>158000000</v>
      </c>
      <c r="CU9" s="64">
        <f t="shared" si="2"/>
        <v>0</v>
      </c>
      <c r="CV9" s="64">
        <f t="shared" si="2"/>
        <v>0</v>
      </c>
      <c r="CW9" s="64">
        <f t="shared" si="2"/>
        <v>158000000</v>
      </c>
    </row>
    <row r="10" spans="1:101" s="77" customFormat="1" ht="39" customHeight="1">
      <c r="A10" s="76"/>
      <c r="C10" s="78" t="s">
        <v>55</v>
      </c>
      <c r="D10" s="79"/>
      <c r="E10" s="78"/>
      <c r="F10" s="80"/>
      <c r="G10" s="78"/>
      <c r="I10" s="81"/>
      <c r="K10" s="23"/>
      <c r="L10" s="78" t="s">
        <v>55</v>
      </c>
      <c r="M10" s="79"/>
      <c r="N10" s="78"/>
      <c r="O10" s="80"/>
      <c r="P10" s="78"/>
      <c r="Q10" s="23"/>
      <c r="R10" s="23"/>
      <c r="S10" s="23"/>
      <c r="T10" s="23"/>
      <c r="U10" s="23"/>
      <c r="V10" s="23"/>
      <c r="W10" s="23"/>
      <c r="X10" s="41"/>
      <c r="Y10" s="78" t="s">
        <v>55</v>
      </c>
      <c r="Z10" s="79"/>
      <c r="AA10" s="78"/>
      <c r="AB10" s="80"/>
      <c r="AC10" s="78"/>
      <c r="AD10" s="24"/>
      <c r="AE10" s="24"/>
      <c r="AF10" s="24"/>
      <c r="AG10" s="24"/>
      <c r="AH10" s="24"/>
      <c r="AI10" s="24"/>
      <c r="AJ10" s="24"/>
      <c r="AK10" s="25"/>
      <c r="AL10" s="78" t="s">
        <v>55</v>
      </c>
      <c r="AM10" s="79"/>
      <c r="AN10" s="78"/>
      <c r="AO10" s="80"/>
      <c r="AP10" s="78"/>
      <c r="AQ10" s="25"/>
      <c r="AR10" s="25"/>
      <c r="AS10" s="25"/>
      <c r="AT10" s="25"/>
      <c r="AU10" s="25"/>
      <c r="AV10" s="25"/>
      <c r="AW10" s="25"/>
      <c r="AX10" s="25"/>
      <c r="AY10" s="78" t="s">
        <v>55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25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</row>
    <row r="11" spans="1:101" s="89" customFormat="1" ht="43.5" customHeight="1">
      <c r="A11" s="28" t="s">
        <v>14</v>
      </c>
      <c r="B11" s="82" t="s">
        <v>27</v>
      </c>
      <c r="C11" s="83" t="s">
        <v>86</v>
      </c>
      <c r="D11" s="48">
        <v>50000000</v>
      </c>
      <c r="E11" s="44"/>
      <c r="F11" s="50" t="s">
        <v>30</v>
      </c>
      <c r="G11" s="48">
        <v>50000000</v>
      </c>
      <c r="H11" s="29"/>
      <c r="I11" s="29"/>
      <c r="J11" s="48">
        <f>G11</f>
        <v>50000000</v>
      </c>
      <c r="K11" s="33"/>
      <c r="L11" s="48">
        <v>0</v>
      </c>
      <c r="M11" s="33"/>
      <c r="N11" s="48">
        <v>0</v>
      </c>
      <c r="O11" s="84" t="s">
        <v>43</v>
      </c>
      <c r="P11" s="85">
        <v>388446.99</v>
      </c>
      <c r="Q11" s="51"/>
      <c r="R11" s="53">
        <v>0</v>
      </c>
      <c r="S11" s="85">
        <f aca="true" t="shared" si="3" ref="S11:S17">P11</f>
        <v>388446.99</v>
      </c>
      <c r="T11" s="85">
        <f aca="true" t="shared" si="4" ref="T11:T17">J11+L11-N11</f>
        <v>50000000</v>
      </c>
      <c r="U11" s="86">
        <v>0</v>
      </c>
      <c r="V11" s="86">
        <v>0</v>
      </c>
      <c r="W11" s="85">
        <f aca="true" t="shared" si="5" ref="W11:W17">T11+U11+V11</f>
        <v>50000000</v>
      </c>
      <c r="X11" s="41"/>
      <c r="Y11" s="42">
        <v>0</v>
      </c>
      <c r="Z11" s="41">
        <v>43875</v>
      </c>
      <c r="AA11" s="42">
        <v>50000000</v>
      </c>
      <c r="AB11" s="41">
        <v>43875</v>
      </c>
      <c r="AC11" s="87">
        <f>75143.44+175334.7</f>
        <v>250478.14</v>
      </c>
      <c r="AD11" s="43"/>
      <c r="AE11" s="42">
        <v>0</v>
      </c>
      <c r="AF11" s="87">
        <f aca="true" t="shared" si="6" ref="AF11:AF17">AA11+AC11</f>
        <v>50250478.14</v>
      </c>
      <c r="AG11" s="42">
        <f aca="true" t="shared" si="7" ref="AG11:AG17">W11+Y11-AA11</f>
        <v>0</v>
      </c>
      <c r="AH11" s="42">
        <v>0</v>
      </c>
      <c r="AI11" s="42">
        <v>0</v>
      </c>
      <c r="AJ11" s="42">
        <f aca="true" t="shared" si="8" ref="AJ11:AJ17">AG11+AH11+AI11</f>
        <v>0</v>
      </c>
      <c r="AK11" s="33"/>
      <c r="AL11" s="48">
        <v>0</v>
      </c>
      <c r="AM11" s="50"/>
      <c r="AN11" s="48">
        <v>0</v>
      </c>
      <c r="AO11" s="88"/>
      <c r="AP11" s="48">
        <v>0</v>
      </c>
      <c r="AQ11" s="51"/>
      <c r="AR11" s="48">
        <v>0</v>
      </c>
      <c r="AS11" s="85">
        <f aca="true" t="shared" si="9" ref="AS11:AS17">AN11+AP11+AR11</f>
        <v>0</v>
      </c>
      <c r="AT11" s="85">
        <f aca="true" t="shared" si="10" ref="AT11:AT17">AJ11+AL11-AN11</f>
        <v>0</v>
      </c>
      <c r="AU11" s="48">
        <v>0</v>
      </c>
      <c r="AV11" s="48">
        <v>0</v>
      </c>
      <c r="AW11" s="48">
        <f aca="true" t="shared" si="11" ref="AW11:AW17">AT11+AU11+AV11</f>
        <v>0</v>
      </c>
      <c r="AX11" s="56"/>
      <c r="AY11" s="48">
        <v>0</v>
      </c>
      <c r="AZ11" s="50"/>
      <c r="BA11" s="48">
        <v>0</v>
      </c>
      <c r="BB11" s="83"/>
      <c r="BC11" s="85">
        <v>0</v>
      </c>
      <c r="BD11" s="51"/>
      <c r="BE11" s="48">
        <v>0</v>
      </c>
      <c r="BF11" s="85">
        <f aca="true" t="shared" si="12" ref="BF11:BF17">BA11+BC11+BE11</f>
        <v>0</v>
      </c>
      <c r="BG11" s="48">
        <f aca="true" t="shared" si="13" ref="BG11:BG17">AW11+AY11-BA11</f>
        <v>0</v>
      </c>
      <c r="BH11" s="48">
        <v>0</v>
      </c>
      <c r="BI11" s="48">
        <v>0</v>
      </c>
      <c r="BJ11" s="48">
        <f aca="true" t="shared" si="14" ref="BJ11:BJ17">BG11+BH11+BI11</f>
        <v>0</v>
      </c>
      <c r="BK11" s="83" t="s">
        <v>79</v>
      </c>
      <c r="BL11" s="48">
        <v>50000000</v>
      </c>
      <c r="BM11" s="50" t="s">
        <v>81</v>
      </c>
      <c r="BN11" s="48">
        <v>50000000</v>
      </c>
      <c r="BO11" s="50" t="s">
        <v>81</v>
      </c>
      <c r="BP11" s="85">
        <v>162810.79</v>
      </c>
      <c r="BQ11" s="29"/>
      <c r="BR11" s="48">
        <v>0</v>
      </c>
      <c r="BS11" s="48">
        <v>0</v>
      </c>
      <c r="BT11" s="48">
        <f aca="true" t="shared" si="15" ref="BT11:BT17">BJ11+BL11-BN11</f>
        <v>0</v>
      </c>
      <c r="BU11" s="48">
        <v>0</v>
      </c>
      <c r="BV11" s="48">
        <v>0</v>
      </c>
      <c r="BW11" s="48">
        <f aca="true" t="shared" si="16" ref="BW11:BW17">BT11+BU11+BV11</f>
        <v>0</v>
      </c>
      <c r="BX11" s="83"/>
      <c r="BY11" s="48">
        <v>0</v>
      </c>
      <c r="BZ11" s="50"/>
      <c r="CA11" s="48">
        <v>0</v>
      </c>
      <c r="CB11" s="83"/>
      <c r="CC11" s="85">
        <v>0</v>
      </c>
      <c r="CD11" s="100"/>
      <c r="CE11" s="139">
        <v>0</v>
      </c>
      <c r="CF11" s="85">
        <f aca="true" t="shared" si="17" ref="CF11:CF17">CA11+CC11+CE11</f>
        <v>0</v>
      </c>
      <c r="CG11" s="48">
        <f aca="true" t="shared" si="18" ref="CG11:CG17">BW11+BY11-CA11</f>
        <v>0</v>
      </c>
      <c r="CH11" s="48">
        <v>0</v>
      </c>
      <c r="CI11" s="48">
        <v>0</v>
      </c>
      <c r="CJ11" s="48">
        <f aca="true" t="shared" si="19" ref="CJ11:CJ17">CG11+CH11+CI11</f>
        <v>0</v>
      </c>
      <c r="CK11" s="56"/>
      <c r="CL11" s="48">
        <v>0</v>
      </c>
      <c r="CM11" s="50"/>
      <c r="CN11" s="48">
        <v>0</v>
      </c>
      <c r="CO11" s="83"/>
      <c r="CP11" s="85">
        <v>0</v>
      </c>
      <c r="CQ11" s="100"/>
      <c r="CR11" s="139">
        <v>0</v>
      </c>
      <c r="CS11" s="85">
        <f aca="true" t="shared" si="20" ref="CS11:CS17">CN11+CP11+CR11</f>
        <v>0</v>
      </c>
      <c r="CT11" s="48">
        <f aca="true" t="shared" si="21" ref="CT11:CT17">CJ11+CL11-CN11</f>
        <v>0</v>
      </c>
      <c r="CU11" s="48">
        <v>0</v>
      </c>
      <c r="CV11" s="48">
        <v>0</v>
      </c>
      <c r="CW11" s="48">
        <f aca="true" t="shared" si="22" ref="CW11:CW17">CT11+CU11+CV11</f>
        <v>0</v>
      </c>
    </row>
    <row r="12" spans="1:101" s="89" customFormat="1" ht="40.5" customHeight="1">
      <c r="A12" s="28" t="s">
        <v>15</v>
      </c>
      <c r="B12" s="82" t="s">
        <v>28</v>
      </c>
      <c r="C12" s="90" t="s">
        <v>88</v>
      </c>
      <c r="D12" s="48">
        <v>50000000</v>
      </c>
      <c r="E12" s="44"/>
      <c r="F12" s="50" t="s">
        <v>30</v>
      </c>
      <c r="G12" s="48">
        <v>50000000</v>
      </c>
      <c r="H12" s="29"/>
      <c r="I12" s="29"/>
      <c r="J12" s="48">
        <f aca="true" t="shared" si="23" ref="J12:J18">G12</f>
        <v>50000000</v>
      </c>
      <c r="K12" s="33"/>
      <c r="L12" s="48">
        <v>0</v>
      </c>
      <c r="M12" s="50" t="s">
        <v>43</v>
      </c>
      <c r="N12" s="48">
        <v>50000000</v>
      </c>
      <c r="O12" s="84" t="s">
        <v>43</v>
      </c>
      <c r="P12" s="85">
        <v>363364.87</v>
      </c>
      <c r="Q12" s="51"/>
      <c r="R12" s="53">
        <v>0</v>
      </c>
      <c r="S12" s="85">
        <f t="shared" si="3"/>
        <v>363364.87</v>
      </c>
      <c r="T12" s="85">
        <f t="shared" si="4"/>
        <v>0</v>
      </c>
      <c r="U12" s="86">
        <v>0</v>
      </c>
      <c r="V12" s="86">
        <v>0</v>
      </c>
      <c r="W12" s="85">
        <f t="shared" si="5"/>
        <v>0</v>
      </c>
      <c r="X12" s="41"/>
      <c r="Y12" s="42">
        <v>0</v>
      </c>
      <c r="Z12" s="41"/>
      <c r="AA12" s="42">
        <v>0</v>
      </c>
      <c r="AB12" s="41"/>
      <c r="AC12" s="87">
        <v>0</v>
      </c>
      <c r="AD12" s="43"/>
      <c r="AE12" s="42">
        <v>0</v>
      </c>
      <c r="AF12" s="87">
        <f t="shared" si="6"/>
        <v>0</v>
      </c>
      <c r="AG12" s="42">
        <f t="shared" si="7"/>
        <v>0</v>
      </c>
      <c r="AH12" s="42">
        <v>0</v>
      </c>
      <c r="AI12" s="42">
        <v>0</v>
      </c>
      <c r="AJ12" s="42">
        <f t="shared" si="8"/>
        <v>0</v>
      </c>
      <c r="AK12" s="33"/>
      <c r="AL12" s="48">
        <v>0</v>
      </c>
      <c r="AM12" s="50"/>
      <c r="AN12" s="48">
        <v>0</v>
      </c>
      <c r="AO12" s="50"/>
      <c r="AP12" s="85">
        <v>0</v>
      </c>
      <c r="AQ12" s="51"/>
      <c r="AR12" s="48">
        <v>0</v>
      </c>
      <c r="AS12" s="85">
        <f t="shared" si="9"/>
        <v>0</v>
      </c>
      <c r="AT12" s="85">
        <f t="shared" si="10"/>
        <v>0</v>
      </c>
      <c r="AU12" s="48">
        <v>0</v>
      </c>
      <c r="AV12" s="48">
        <v>0</v>
      </c>
      <c r="AW12" s="48">
        <f t="shared" si="11"/>
        <v>0</v>
      </c>
      <c r="AX12" s="56"/>
      <c r="AY12" s="48">
        <v>0</v>
      </c>
      <c r="AZ12" s="50"/>
      <c r="BA12" s="48">
        <v>0</v>
      </c>
      <c r="BB12" s="83"/>
      <c r="BC12" s="85">
        <v>0</v>
      </c>
      <c r="BD12" s="51"/>
      <c r="BE12" s="48">
        <v>0</v>
      </c>
      <c r="BF12" s="85">
        <f t="shared" si="12"/>
        <v>0</v>
      </c>
      <c r="BG12" s="48">
        <f t="shared" si="13"/>
        <v>0</v>
      </c>
      <c r="BH12" s="48">
        <v>0</v>
      </c>
      <c r="BI12" s="48">
        <v>0</v>
      </c>
      <c r="BJ12" s="48">
        <f t="shared" si="14"/>
        <v>0</v>
      </c>
      <c r="BK12" s="56"/>
      <c r="BL12" s="48">
        <v>0</v>
      </c>
      <c r="BM12" s="33"/>
      <c r="BN12" s="48">
        <v>0</v>
      </c>
      <c r="BO12" s="83"/>
      <c r="BP12" s="85">
        <v>0</v>
      </c>
      <c r="BQ12" s="51"/>
      <c r="BR12" s="48">
        <v>0</v>
      </c>
      <c r="BS12" s="48">
        <v>0</v>
      </c>
      <c r="BT12" s="48">
        <f t="shared" si="15"/>
        <v>0</v>
      </c>
      <c r="BU12" s="48">
        <v>0</v>
      </c>
      <c r="BV12" s="48">
        <v>0</v>
      </c>
      <c r="BW12" s="48">
        <f t="shared" si="16"/>
        <v>0</v>
      </c>
      <c r="BX12" s="83">
        <v>43997</v>
      </c>
      <c r="BY12" s="48">
        <v>50000000</v>
      </c>
      <c r="BZ12" s="50"/>
      <c r="CA12" s="48">
        <v>0</v>
      </c>
      <c r="CB12" s="83">
        <v>44000</v>
      </c>
      <c r="CC12" s="85">
        <v>125239.07</v>
      </c>
      <c r="CD12" s="100"/>
      <c r="CE12" s="139">
        <v>0</v>
      </c>
      <c r="CF12" s="85">
        <f t="shared" si="17"/>
        <v>125239.07</v>
      </c>
      <c r="CG12" s="48">
        <f t="shared" si="18"/>
        <v>50000000</v>
      </c>
      <c r="CH12" s="48">
        <v>0</v>
      </c>
      <c r="CI12" s="48">
        <v>0</v>
      </c>
      <c r="CJ12" s="48">
        <f t="shared" si="19"/>
        <v>50000000</v>
      </c>
      <c r="CK12" s="56"/>
      <c r="CL12" s="48">
        <v>0</v>
      </c>
      <c r="CM12" s="50"/>
      <c r="CN12" s="48">
        <v>0</v>
      </c>
      <c r="CO12" s="151">
        <v>44034</v>
      </c>
      <c r="CP12" s="152">
        <v>375717.22</v>
      </c>
      <c r="CQ12" s="100"/>
      <c r="CR12" s="139">
        <v>0</v>
      </c>
      <c r="CS12" s="85">
        <f t="shared" si="20"/>
        <v>375717.22</v>
      </c>
      <c r="CT12" s="48">
        <f t="shared" si="21"/>
        <v>50000000</v>
      </c>
      <c r="CU12" s="48">
        <v>0</v>
      </c>
      <c r="CV12" s="48">
        <v>0</v>
      </c>
      <c r="CW12" s="48">
        <f t="shared" si="22"/>
        <v>50000000</v>
      </c>
    </row>
    <row r="13" spans="1:101" s="89" customFormat="1" ht="24" customHeight="1">
      <c r="A13" s="28" t="s">
        <v>16</v>
      </c>
      <c r="B13" s="82" t="s">
        <v>29</v>
      </c>
      <c r="C13" s="83" t="s">
        <v>36</v>
      </c>
      <c r="D13" s="48">
        <v>34500000</v>
      </c>
      <c r="E13" s="44"/>
      <c r="F13" s="50" t="s">
        <v>30</v>
      </c>
      <c r="G13" s="48">
        <v>30000000</v>
      </c>
      <c r="H13" s="29"/>
      <c r="I13" s="29"/>
      <c r="J13" s="48">
        <f t="shared" si="23"/>
        <v>30000000</v>
      </c>
      <c r="K13" s="33"/>
      <c r="L13" s="48">
        <v>0</v>
      </c>
      <c r="M13" s="50" t="s">
        <v>44</v>
      </c>
      <c r="N13" s="48">
        <v>30000000</v>
      </c>
      <c r="O13" s="84" t="s">
        <v>44</v>
      </c>
      <c r="P13" s="85">
        <v>162813.1</v>
      </c>
      <c r="Q13" s="51"/>
      <c r="R13" s="53">
        <v>0</v>
      </c>
      <c r="S13" s="85">
        <f t="shared" si="3"/>
        <v>162813.1</v>
      </c>
      <c r="T13" s="85">
        <f t="shared" si="4"/>
        <v>0</v>
      </c>
      <c r="U13" s="86">
        <v>0</v>
      </c>
      <c r="V13" s="86">
        <v>0</v>
      </c>
      <c r="W13" s="85">
        <f t="shared" si="5"/>
        <v>0</v>
      </c>
      <c r="X13" s="41"/>
      <c r="Y13" s="42">
        <v>0</v>
      </c>
      <c r="Z13" s="41"/>
      <c r="AA13" s="42">
        <v>0</v>
      </c>
      <c r="AB13" s="41"/>
      <c r="AC13" s="87">
        <v>0</v>
      </c>
      <c r="AD13" s="43"/>
      <c r="AE13" s="42">
        <v>0</v>
      </c>
      <c r="AF13" s="87">
        <f t="shared" si="6"/>
        <v>0</v>
      </c>
      <c r="AG13" s="42">
        <f t="shared" si="7"/>
        <v>0</v>
      </c>
      <c r="AH13" s="42">
        <v>0</v>
      </c>
      <c r="AI13" s="42">
        <v>0</v>
      </c>
      <c r="AJ13" s="42">
        <f t="shared" si="8"/>
        <v>0</v>
      </c>
      <c r="AK13" s="33"/>
      <c r="AL13" s="48">
        <v>0</v>
      </c>
      <c r="AM13" s="50"/>
      <c r="AN13" s="48">
        <v>0</v>
      </c>
      <c r="AO13" s="50"/>
      <c r="AP13" s="85">
        <v>0</v>
      </c>
      <c r="AQ13" s="51"/>
      <c r="AR13" s="48">
        <v>0</v>
      </c>
      <c r="AS13" s="85">
        <f t="shared" si="9"/>
        <v>0</v>
      </c>
      <c r="AT13" s="85">
        <f t="shared" si="10"/>
        <v>0</v>
      </c>
      <c r="AU13" s="48">
        <v>0</v>
      </c>
      <c r="AV13" s="48">
        <v>0</v>
      </c>
      <c r="AW13" s="48">
        <f t="shared" si="11"/>
        <v>0</v>
      </c>
      <c r="AX13" s="56"/>
      <c r="AY13" s="48">
        <v>0</v>
      </c>
      <c r="AZ13" s="50"/>
      <c r="BA13" s="48">
        <v>0</v>
      </c>
      <c r="BB13" s="83"/>
      <c r="BC13" s="85">
        <v>0</v>
      </c>
      <c r="BD13" s="51"/>
      <c r="BE13" s="48">
        <v>0</v>
      </c>
      <c r="BF13" s="85">
        <f t="shared" si="12"/>
        <v>0</v>
      </c>
      <c r="BG13" s="48">
        <f t="shared" si="13"/>
        <v>0</v>
      </c>
      <c r="BH13" s="48">
        <v>0</v>
      </c>
      <c r="BI13" s="48">
        <v>0</v>
      </c>
      <c r="BJ13" s="48">
        <f t="shared" si="14"/>
        <v>0</v>
      </c>
      <c r="BK13" s="56"/>
      <c r="BL13" s="48">
        <v>0</v>
      </c>
      <c r="BM13" s="33"/>
      <c r="BN13" s="48">
        <v>0</v>
      </c>
      <c r="BO13" s="83"/>
      <c r="BP13" s="85">
        <v>0</v>
      </c>
      <c r="BQ13" s="51"/>
      <c r="BR13" s="48">
        <v>0</v>
      </c>
      <c r="BS13" s="48">
        <v>0</v>
      </c>
      <c r="BT13" s="48">
        <f t="shared" si="15"/>
        <v>0</v>
      </c>
      <c r="BU13" s="48">
        <v>0</v>
      </c>
      <c r="BV13" s="48">
        <v>0</v>
      </c>
      <c r="BW13" s="48">
        <f t="shared" si="16"/>
        <v>0</v>
      </c>
      <c r="BX13" s="83"/>
      <c r="BY13" s="48">
        <v>0</v>
      </c>
      <c r="BZ13" s="50"/>
      <c r="CA13" s="48">
        <v>0</v>
      </c>
      <c r="CB13" s="83"/>
      <c r="CC13" s="85">
        <v>0</v>
      </c>
      <c r="CD13" s="100"/>
      <c r="CE13" s="139">
        <v>0</v>
      </c>
      <c r="CF13" s="85">
        <f t="shared" si="17"/>
        <v>0</v>
      </c>
      <c r="CG13" s="48">
        <f t="shared" si="18"/>
        <v>0</v>
      </c>
      <c r="CH13" s="48">
        <v>0</v>
      </c>
      <c r="CI13" s="48">
        <v>0</v>
      </c>
      <c r="CJ13" s="48">
        <f t="shared" si="19"/>
        <v>0</v>
      </c>
      <c r="CK13" s="56"/>
      <c r="CL13" s="48">
        <v>0</v>
      </c>
      <c r="CM13" s="50"/>
      <c r="CN13" s="48">
        <v>0</v>
      </c>
      <c r="CO13" s="83"/>
      <c r="CP13" s="85">
        <v>0</v>
      </c>
      <c r="CQ13" s="100"/>
      <c r="CR13" s="139"/>
      <c r="CS13" s="85">
        <f t="shared" si="20"/>
        <v>0</v>
      </c>
      <c r="CT13" s="48">
        <f t="shared" si="21"/>
        <v>0</v>
      </c>
      <c r="CU13" s="48">
        <v>0</v>
      </c>
      <c r="CV13" s="48">
        <v>0</v>
      </c>
      <c r="CW13" s="48">
        <f t="shared" si="22"/>
        <v>0</v>
      </c>
    </row>
    <row r="14" spans="1:101" s="89" customFormat="1" ht="21" customHeight="1">
      <c r="A14" s="28" t="s">
        <v>17</v>
      </c>
      <c r="B14" s="82" t="s">
        <v>49</v>
      </c>
      <c r="C14" s="83" t="s">
        <v>34</v>
      </c>
      <c r="D14" s="48">
        <v>50000000</v>
      </c>
      <c r="E14" s="44"/>
      <c r="F14" s="50" t="s">
        <v>33</v>
      </c>
      <c r="G14" s="48">
        <v>50000000</v>
      </c>
      <c r="H14" s="29"/>
      <c r="I14" s="29"/>
      <c r="J14" s="48">
        <f t="shared" si="23"/>
        <v>50000000</v>
      </c>
      <c r="K14" s="33"/>
      <c r="L14" s="48">
        <v>0</v>
      </c>
      <c r="M14" s="50"/>
      <c r="N14" s="48">
        <v>0</v>
      </c>
      <c r="O14" s="84" t="s">
        <v>43</v>
      </c>
      <c r="P14" s="85">
        <v>369909.16</v>
      </c>
      <c r="Q14" s="51"/>
      <c r="R14" s="53">
        <v>0</v>
      </c>
      <c r="S14" s="85">
        <f t="shared" si="3"/>
        <v>369909.16</v>
      </c>
      <c r="T14" s="85">
        <f t="shared" si="4"/>
        <v>50000000</v>
      </c>
      <c r="U14" s="86">
        <v>0</v>
      </c>
      <c r="V14" s="86">
        <v>0</v>
      </c>
      <c r="W14" s="85">
        <f t="shared" si="5"/>
        <v>50000000</v>
      </c>
      <c r="X14" s="41"/>
      <c r="Y14" s="42">
        <v>0</v>
      </c>
      <c r="Z14" s="41">
        <v>43875</v>
      </c>
      <c r="AA14" s="42">
        <v>50000000</v>
      </c>
      <c r="AB14" s="41">
        <v>43875</v>
      </c>
      <c r="AC14" s="87">
        <f>71557.38+166967.21</f>
        <v>238524.59</v>
      </c>
      <c r="AD14" s="43"/>
      <c r="AE14" s="42">
        <v>0</v>
      </c>
      <c r="AF14" s="87">
        <f t="shared" si="6"/>
        <v>50238524.59</v>
      </c>
      <c r="AG14" s="42">
        <f t="shared" si="7"/>
        <v>0</v>
      </c>
      <c r="AH14" s="42">
        <v>0</v>
      </c>
      <c r="AI14" s="42">
        <v>0</v>
      </c>
      <c r="AJ14" s="42">
        <f t="shared" si="8"/>
        <v>0</v>
      </c>
      <c r="AK14" s="33"/>
      <c r="AL14" s="48">
        <v>0</v>
      </c>
      <c r="AM14" s="50"/>
      <c r="AN14" s="48">
        <v>0</v>
      </c>
      <c r="AO14" s="50"/>
      <c r="AP14" s="85">
        <v>0</v>
      </c>
      <c r="AQ14" s="51"/>
      <c r="AR14" s="48">
        <v>0</v>
      </c>
      <c r="AS14" s="85">
        <f t="shared" si="9"/>
        <v>0</v>
      </c>
      <c r="AT14" s="85">
        <f t="shared" si="10"/>
        <v>0</v>
      </c>
      <c r="AU14" s="48">
        <v>0</v>
      </c>
      <c r="AV14" s="48">
        <v>0</v>
      </c>
      <c r="AW14" s="48">
        <f t="shared" si="11"/>
        <v>0</v>
      </c>
      <c r="AX14" s="56"/>
      <c r="AY14" s="48">
        <v>0</v>
      </c>
      <c r="AZ14" s="50"/>
      <c r="BA14" s="48">
        <v>0</v>
      </c>
      <c r="BB14" s="83"/>
      <c r="BC14" s="85">
        <v>0</v>
      </c>
      <c r="BD14" s="51"/>
      <c r="BE14" s="48">
        <v>0</v>
      </c>
      <c r="BF14" s="85">
        <f t="shared" si="12"/>
        <v>0</v>
      </c>
      <c r="BG14" s="48">
        <f t="shared" si="13"/>
        <v>0</v>
      </c>
      <c r="BH14" s="48">
        <v>0</v>
      </c>
      <c r="BI14" s="48">
        <v>0</v>
      </c>
      <c r="BJ14" s="48">
        <f t="shared" si="14"/>
        <v>0</v>
      </c>
      <c r="BK14" s="56"/>
      <c r="BL14" s="48">
        <v>0</v>
      </c>
      <c r="BM14" s="33"/>
      <c r="BN14" s="48">
        <v>0</v>
      </c>
      <c r="BO14" s="83"/>
      <c r="BP14" s="85">
        <v>0</v>
      </c>
      <c r="BQ14" s="51"/>
      <c r="BR14" s="48">
        <v>0</v>
      </c>
      <c r="BS14" s="48">
        <v>0</v>
      </c>
      <c r="BT14" s="48">
        <f t="shared" si="15"/>
        <v>0</v>
      </c>
      <c r="BU14" s="48">
        <v>0</v>
      </c>
      <c r="BV14" s="48">
        <v>0</v>
      </c>
      <c r="BW14" s="48">
        <f t="shared" si="16"/>
        <v>0</v>
      </c>
      <c r="BX14" s="83"/>
      <c r="BY14" s="48">
        <v>0</v>
      </c>
      <c r="BZ14" s="50"/>
      <c r="CA14" s="48">
        <v>0</v>
      </c>
      <c r="CB14" s="83"/>
      <c r="CC14" s="85">
        <v>0</v>
      </c>
      <c r="CD14" s="100"/>
      <c r="CE14" s="139">
        <v>0</v>
      </c>
      <c r="CF14" s="85">
        <f t="shared" si="17"/>
        <v>0</v>
      </c>
      <c r="CG14" s="48">
        <f t="shared" si="18"/>
        <v>0</v>
      </c>
      <c r="CH14" s="48">
        <v>0</v>
      </c>
      <c r="CI14" s="48">
        <v>0</v>
      </c>
      <c r="CJ14" s="48">
        <f t="shared" si="19"/>
        <v>0</v>
      </c>
      <c r="CK14" s="56"/>
      <c r="CL14" s="48">
        <v>0</v>
      </c>
      <c r="CM14" s="50"/>
      <c r="CN14" s="48">
        <v>0</v>
      </c>
      <c r="CO14" s="83"/>
      <c r="CP14" s="85">
        <v>0</v>
      </c>
      <c r="CQ14" s="100"/>
      <c r="CR14" s="139"/>
      <c r="CS14" s="85">
        <f t="shared" si="20"/>
        <v>0</v>
      </c>
      <c r="CT14" s="48">
        <f t="shared" si="21"/>
        <v>0</v>
      </c>
      <c r="CU14" s="48">
        <v>0</v>
      </c>
      <c r="CV14" s="48">
        <v>0</v>
      </c>
      <c r="CW14" s="48">
        <f t="shared" si="22"/>
        <v>0</v>
      </c>
    </row>
    <row r="15" spans="1:101" s="89" customFormat="1" ht="25.5" customHeight="1">
      <c r="A15" s="28" t="s">
        <v>22</v>
      </c>
      <c r="B15" s="82" t="s">
        <v>50</v>
      </c>
      <c r="C15" s="83" t="s">
        <v>32</v>
      </c>
      <c r="D15" s="48">
        <v>50000000</v>
      </c>
      <c r="E15" s="44"/>
      <c r="F15" s="50" t="s">
        <v>33</v>
      </c>
      <c r="G15" s="48">
        <v>50000000</v>
      </c>
      <c r="H15" s="29"/>
      <c r="I15" s="29"/>
      <c r="J15" s="48">
        <f t="shared" si="23"/>
        <v>50000000</v>
      </c>
      <c r="K15" s="33"/>
      <c r="L15" s="48">
        <v>0</v>
      </c>
      <c r="M15" s="33"/>
      <c r="N15" s="48">
        <v>0</v>
      </c>
      <c r="O15" s="84" t="s">
        <v>43</v>
      </c>
      <c r="P15" s="85">
        <v>364612.64</v>
      </c>
      <c r="Q15" s="51"/>
      <c r="R15" s="53">
        <v>0</v>
      </c>
      <c r="S15" s="85">
        <f t="shared" si="3"/>
        <v>364612.64</v>
      </c>
      <c r="T15" s="85">
        <f t="shared" si="4"/>
        <v>50000000</v>
      </c>
      <c r="U15" s="86">
        <v>0</v>
      </c>
      <c r="V15" s="86">
        <v>0</v>
      </c>
      <c r="W15" s="85">
        <f t="shared" si="5"/>
        <v>50000000</v>
      </c>
      <c r="X15" s="41"/>
      <c r="Y15" s="42">
        <v>0</v>
      </c>
      <c r="Z15" s="41">
        <v>43875</v>
      </c>
      <c r="AA15" s="42">
        <v>50000000</v>
      </c>
      <c r="AB15" s="41">
        <v>43875</v>
      </c>
      <c r="AC15" s="87">
        <f>70532.79+164576.5</f>
        <v>235109.28999999998</v>
      </c>
      <c r="AD15" s="43"/>
      <c r="AE15" s="42">
        <v>0</v>
      </c>
      <c r="AF15" s="87">
        <f t="shared" si="6"/>
        <v>50235109.29</v>
      </c>
      <c r="AG15" s="42">
        <f t="shared" si="7"/>
        <v>0</v>
      </c>
      <c r="AH15" s="42">
        <v>0</v>
      </c>
      <c r="AI15" s="42">
        <v>0</v>
      </c>
      <c r="AJ15" s="42">
        <f t="shared" si="8"/>
        <v>0</v>
      </c>
      <c r="AK15" s="33"/>
      <c r="AL15" s="48">
        <v>0</v>
      </c>
      <c r="AM15" s="50"/>
      <c r="AN15" s="48">
        <v>0</v>
      </c>
      <c r="AO15" s="50"/>
      <c r="AP15" s="85">
        <v>0</v>
      </c>
      <c r="AQ15" s="51"/>
      <c r="AR15" s="48">
        <v>0</v>
      </c>
      <c r="AS15" s="85">
        <f t="shared" si="9"/>
        <v>0</v>
      </c>
      <c r="AT15" s="85">
        <f t="shared" si="10"/>
        <v>0</v>
      </c>
      <c r="AU15" s="48">
        <v>0</v>
      </c>
      <c r="AV15" s="48">
        <v>0</v>
      </c>
      <c r="AW15" s="48">
        <f t="shared" si="11"/>
        <v>0</v>
      </c>
      <c r="AX15" s="56"/>
      <c r="AY15" s="48">
        <v>0</v>
      </c>
      <c r="AZ15" s="50"/>
      <c r="BA15" s="48">
        <v>0</v>
      </c>
      <c r="BB15" s="83"/>
      <c r="BC15" s="85">
        <v>0</v>
      </c>
      <c r="BD15" s="51"/>
      <c r="BE15" s="48">
        <v>0</v>
      </c>
      <c r="BF15" s="85">
        <f t="shared" si="12"/>
        <v>0</v>
      </c>
      <c r="BG15" s="48">
        <f t="shared" si="13"/>
        <v>0</v>
      </c>
      <c r="BH15" s="48">
        <v>0</v>
      </c>
      <c r="BI15" s="48">
        <v>0</v>
      </c>
      <c r="BJ15" s="48">
        <f t="shared" si="14"/>
        <v>0</v>
      </c>
      <c r="BK15" s="56"/>
      <c r="BL15" s="48">
        <v>0</v>
      </c>
      <c r="BM15" s="33"/>
      <c r="BN15" s="48">
        <v>0</v>
      </c>
      <c r="BO15" s="83"/>
      <c r="BP15" s="85">
        <v>0</v>
      </c>
      <c r="BQ15" s="51"/>
      <c r="BR15" s="48">
        <v>0</v>
      </c>
      <c r="BS15" s="48">
        <v>0</v>
      </c>
      <c r="BT15" s="48">
        <f t="shared" si="15"/>
        <v>0</v>
      </c>
      <c r="BU15" s="48">
        <v>0</v>
      </c>
      <c r="BV15" s="48">
        <v>0</v>
      </c>
      <c r="BW15" s="48">
        <f t="shared" si="16"/>
        <v>0</v>
      </c>
      <c r="BX15" s="83"/>
      <c r="BY15" s="48">
        <v>0</v>
      </c>
      <c r="BZ15" s="50"/>
      <c r="CA15" s="48">
        <v>0</v>
      </c>
      <c r="CB15" s="83"/>
      <c r="CC15" s="85">
        <v>0</v>
      </c>
      <c r="CD15" s="100"/>
      <c r="CE15" s="139">
        <v>0</v>
      </c>
      <c r="CF15" s="85">
        <f t="shared" si="17"/>
        <v>0</v>
      </c>
      <c r="CG15" s="48">
        <f t="shared" si="18"/>
        <v>0</v>
      </c>
      <c r="CH15" s="48">
        <v>0</v>
      </c>
      <c r="CI15" s="48">
        <v>0</v>
      </c>
      <c r="CJ15" s="48">
        <f t="shared" si="19"/>
        <v>0</v>
      </c>
      <c r="CK15" s="56"/>
      <c r="CL15" s="48">
        <v>0</v>
      </c>
      <c r="CM15" s="50"/>
      <c r="CN15" s="48">
        <v>0</v>
      </c>
      <c r="CO15" s="83"/>
      <c r="CP15" s="85">
        <v>0</v>
      </c>
      <c r="CQ15" s="100"/>
      <c r="CR15" s="139"/>
      <c r="CS15" s="85">
        <f t="shared" si="20"/>
        <v>0</v>
      </c>
      <c r="CT15" s="48">
        <f t="shared" si="21"/>
        <v>0</v>
      </c>
      <c r="CU15" s="48">
        <v>0</v>
      </c>
      <c r="CV15" s="48">
        <v>0</v>
      </c>
      <c r="CW15" s="48">
        <f t="shared" si="22"/>
        <v>0</v>
      </c>
    </row>
    <row r="16" spans="1:101" s="89" customFormat="1" ht="28.5" customHeight="1">
      <c r="A16" s="28" t="s">
        <v>23</v>
      </c>
      <c r="B16" s="82" t="s">
        <v>87</v>
      </c>
      <c r="C16" s="83" t="s">
        <v>32</v>
      </c>
      <c r="D16" s="48">
        <v>50000000</v>
      </c>
      <c r="E16" s="44"/>
      <c r="F16" s="50" t="s">
        <v>33</v>
      </c>
      <c r="G16" s="48">
        <v>50000000</v>
      </c>
      <c r="H16" s="29"/>
      <c r="I16" s="29"/>
      <c r="J16" s="48">
        <f t="shared" si="23"/>
        <v>50000000</v>
      </c>
      <c r="K16" s="33"/>
      <c r="L16" s="48">
        <v>0</v>
      </c>
      <c r="M16" s="33"/>
      <c r="N16" s="48">
        <v>0</v>
      </c>
      <c r="O16" s="84" t="s">
        <v>43</v>
      </c>
      <c r="P16" s="85">
        <v>364441.36</v>
      </c>
      <c r="Q16" s="51"/>
      <c r="R16" s="53">
        <v>0</v>
      </c>
      <c r="S16" s="85">
        <f t="shared" si="3"/>
        <v>364441.36</v>
      </c>
      <c r="T16" s="85">
        <f t="shared" si="4"/>
        <v>50000000</v>
      </c>
      <c r="U16" s="86">
        <v>0</v>
      </c>
      <c r="V16" s="86">
        <v>0</v>
      </c>
      <c r="W16" s="85">
        <f t="shared" si="5"/>
        <v>50000000</v>
      </c>
      <c r="X16" s="41"/>
      <c r="Y16" s="42">
        <v>0</v>
      </c>
      <c r="Z16" s="41"/>
      <c r="AA16" s="42">
        <v>0</v>
      </c>
      <c r="AB16" s="41">
        <v>43880</v>
      </c>
      <c r="AC16" s="87">
        <f>293748.56+70499.65</f>
        <v>364248.20999999996</v>
      </c>
      <c r="AD16" s="43"/>
      <c r="AE16" s="42">
        <v>0</v>
      </c>
      <c r="AF16" s="87">
        <f t="shared" si="6"/>
        <v>364248.20999999996</v>
      </c>
      <c r="AG16" s="42">
        <f t="shared" si="7"/>
        <v>50000000</v>
      </c>
      <c r="AH16" s="42">
        <v>0</v>
      </c>
      <c r="AI16" s="42">
        <v>0</v>
      </c>
      <c r="AJ16" s="42">
        <f t="shared" si="8"/>
        <v>50000000</v>
      </c>
      <c r="AK16" s="33"/>
      <c r="AL16" s="48">
        <v>0</v>
      </c>
      <c r="AM16" s="50"/>
      <c r="AN16" s="48">
        <v>0</v>
      </c>
      <c r="AO16" s="50">
        <v>43902</v>
      </c>
      <c r="AP16" s="85">
        <v>340748.32</v>
      </c>
      <c r="AQ16" s="51"/>
      <c r="AR16" s="48">
        <v>0</v>
      </c>
      <c r="AS16" s="85">
        <f t="shared" si="9"/>
        <v>340748.32</v>
      </c>
      <c r="AT16" s="85">
        <f t="shared" si="10"/>
        <v>50000000</v>
      </c>
      <c r="AU16" s="48">
        <v>0</v>
      </c>
      <c r="AV16" s="48">
        <v>0</v>
      </c>
      <c r="AW16" s="48">
        <f t="shared" si="11"/>
        <v>50000000</v>
      </c>
      <c r="AX16" s="56"/>
      <c r="AY16" s="48">
        <v>0</v>
      </c>
      <c r="AZ16" s="50"/>
      <c r="BA16" s="48">
        <v>0</v>
      </c>
      <c r="BB16" s="83">
        <v>43936</v>
      </c>
      <c r="BC16" s="85">
        <v>364248.21</v>
      </c>
      <c r="BD16" s="51"/>
      <c r="BE16" s="48">
        <v>0</v>
      </c>
      <c r="BF16" s="85">
        <f t="shared" si="12"/>
        <v>364248.21</v>
      </c>
      <c r="BG16" s="48">
        <f t="shared" si="13"/>
        <v>50000000</v>
      </c>
      <c r="BH16" s="48">
        <v>0</v>
      </c>
      <c r="BI16" s="48">
        <v>0</v>
      </c>
      <c r="BJ16" s="48">
        <f t="shared" si="14"/>
        <v>50000000</v>
      </c>
      <c r="BK16" s="56"/>
      <c r="BL16" s="48">
        <v>0</v>
      </c>
      <c r="BM16" s="50" t="s">
        <v>82</v>
      </c>
      <c r="BN16" s="48">
        <v>50000000</v>
      </c>
      <c r="BO16" s="50" t="s">
        <v>82</v>
      </c>
      <c r="BP16" s="85">
        <f>258498.73+58749.71</f>
        <v>317248.44</v>
      </c>
      <c r="BQ16" s="51"/>
      <c r="BR16" s="48">
        <v>0</v>
      </c>
      <c r="BS16" s="48">
        <v>0</v>
      </c>
      <c r="BT16" s="48">
        <f t="shared" si="15"/>
        <v>0</v>
      </c>
      <c r="BU16" s="48">
        <v>0</v>
      </c>
      <c r="BV16" s="48">
        <v>0</v>
      </c>
      <c r="BW16" s="48">
        <f t="shared" si="16"/>
        <v>0</v>
      </c>
      <c r="BX16" s="83"/>
      <c r="BY16" s="48">
        <v>0</v>
      </c>
      <c r="BZ16" s="50"/>
      <c r="CA16" s="48">
        <v>0</v>
      </c>
      <c r="CB16" s="83"/>
      <c r="CC16" s="85">
        <v>0</v>
      </c>
      <c r="CD16" s="100"/>
      <c r="CE16" s="139">
        <v>0</v>
      </c>
      <c r="CF16" s="85">
        <f t="shared" si="17"/>
        <v>0</v>
      </c>
      <c r="CG16" s="48">
        <f t="shared" si="18"/>
        <v>0</v>
      </c>
      <c r="CH16" s="48">
        <v>0</v>
      </c>
      <c r="CI16" s="48">
        <v>0</v>
      </c>
      <c r="CJ16" s="48">
        <f t="shared" si="19"/>
        <v>0</v>
      </c>
      <c r="CK16" s="56"/>
      <c r="CL16" s="48">
        <v>0</v>
      </c>
      <c r="CM16" s="50"/>
      <c r="CN16" s="48">
        <v>0</v>
      </c>
      <c r="CO16" s="83"/>
      <c r="CP16" s="85">
        <v>0</v>
      </c>
      <c r="CQ16" s="100"/>
      <c r="CR16" s="139"/>
      <c r="CS16" s="85">
        <f t="shared" si="20"/>
        <v>0</v>
      </c>
      <c r="CT16" s="48">
        <f t="shared" si="21"/>
        <v>0</v>
      </c>
      <c r="CU16" s="48">
        <v>0</v>
      </c>
      <c r="CV16" s="48">
        <v>0</v>
      </c>
      <c r="CW16" s="48">
        <f t="shared" si="22"/>
        <v>0</v>
      </c>
    </row>
    <row r="17" spans="1:101" s="89" customFormat="1" ht="21.75" customHeight="1">
      <c r="A17" s="28" t="s">
        <v>26</v>
      </c>
      <c r="B17" s="82" t="s">
        <v>37</v>
      </c>
      <c r="C17" s="83" t="s">
        <v>38</v>
      </c>
      <c r="D17" s="48">
        <v>120000000</v>
      </c>
      <c r="E17" s="44"/>
      <c r="F17" s="50" t="s">
        <v>39</v>
      </c>
      <c r="G17" s="48">
        <v>70000000</v>
      </c>
      <c r="H17" s="29"/>
      <c r="I17" s="29"/>
      <c r="J17" s="48">
        <f t="shared" si="23"/>
        <v>70000000</v>
      </c>
      <c r="K17" s="33"/>
      <c r="L17" s="48">
        <v>0</v>
      </c>
      <c r="M17" s="33"/>
      <c r="N17" s="48">
        <v>0</v>
      </c>
      <c r="O17" s="84" t="s">
        <v>43</v>
      </c>
      <c r="P17" s="85">
        <v>427237.89</v>
      </c>
      <c r="Q17" s="51"/>
      <c r="R17" s="53">
        <v>0</v>
      </c>
      <c r="S17" s="85">
        <f t="shared" si="3"/>
        <v>427237.89</v>
      </c>
      <c r="T17" s="85">
        <f t="shared" si="4"/>
        <v>70000000</v>
      </c>
      <c r="U17" s="86">
        <v>0</v>
      </c>
      <c r="V17" s="86">
        <v>0</v>
      </c>
      <c r="W17" s="85">
        <f t="shared" si="5"/>
        <v>70000000</v>
      </c>
      <c r="X17" s="41"/>
      <c r="Y17" s="42">
        <v>0</v>
      </c>
      <c r="Z17" s="41"/>
      <c r="AA17" s="42">
        <v>0</v>
      </c>
      <c r="AB17" s="41">
        <v>43880</v>
      </c>
      <c r="AC17" s="87">
        <v>456530.05</v>
      </c>
      <c r="AD17" s="43"/>
      <c r="AE17" s="42">
        <v>0</v>
      </c>
      <c r="AF17" s="87">
        <f t="shared" si="6"/>
        <v>456530.05</v>
      </c>
      <c r="AG17" s="42">
        <f t="shared" si="7"/>
        <v>70000000</v>
      </c>
      <c r="AH17" s="42">
        <v>0</v>
      </c>
      <c r="AI17" s="42">
        <v>0</v>
      </c>
      <c r="AJ17" s="42">
        <f t="shared" si="8"/>
        <v>70000000</v>
      </c>
      <c r="AK17" s="33"/>
      <c r="AL17" s="48">
        <v>0</v>
      </c>
      <c r="AM17" s="50"/>
      <c r="AN17" s="48">
        <v>0</v>
      </c>
      <c r="AO17" s="50">
        <v>43902</v>
      </c>
      <c r="AP17" s="85">
        <v>427076.5</v>
      </c>
      <c r="AQ17" s="29"/>
      <c r="AR17" s="48">
        <v>0</v>
      </c>
      <c r="AS17" s="85">
        <f t="shared" si="9"/>
        <v>427076.5</v>
      </c>
      <c r="AT17" s="85">
        <f t="shared" si="10"/>
        <v>70000000</v>
      </c>
      <c r="AU17" s="48">
        <v>0</v>
      </c>
      <c r="AV17" s="48">
        <v>0</v>
      </c>
      <c r="AW17" s="48">
        <f t="shared" si="11"/>
        <v>70000000</v>
      </c>
      <c r="AX17" s="56"/>
      <c r="AY17" s="48">
        <v>0</v>
      </c>
      <c r="AZ17" s="50"/>
      <c r="BA17" s="48">
        <v>0</v>
      </c>
      <c r="BB17" s="83">
        <v>43936</v>
      </c>
      <c r="BC17" s="85">
        <v>456530.05</v>
      </c>
      <c r="BD17" s="51"/>
      <c r="BE17" s="48">
        <v>0</v>
      </c>
      <c r="BF17" s="85">
        <f t="shared" si="12"/>
        <v>456530.05</v>
      </c>
      <c r="BG17" s="48">
        <f t="shared" si="13"/>
        <v>70000000</v>
      </c>
      <c r="BH17" s="48">
        <v>0</v>
      </c>
      <c r="BI17" s="48">
        <v>0</v>
      </c>
      <c r="BJ17" s="48">
        <f t="shared" si="14"/>
        <v>70000000</v>
      </c>
      <c r="BK17" s="56"/>
      <c r="BL17" s="48">
        <v>0</v>
      </c>
      <c r="BM17" s="33"/>
      <c r="BN17" s="48">
        <v>0</v>
      </c>
      <c r="BO17" s="83" t="s">
        <v>81</v>
      </c>
      <c r="BP17" s="85">
        <v>441803.28</v>
      </c>
      <c r="BQ17" s="51"/>
      <c r="BR17" s="48">
        <v>0</v>
      </c>
      <c r="BS17" s="48">
        <v>0</v>
      </c>
      <c r="BT17" s="48">
        <f t="shared" si="15"/>
        <v>70000000</v>
      </c>
      <c r="BU17" s="48">
        <v>0</v>
      </c>
      <c r="BV17" s="48">
        <v>0</v>
      </c>
      <c r="BW17" s="48">
        <f t="shared" si="16"/>
        <v>70000000</v>
      </c>
      <c r="BX17" s="83"/>
      <c r="BY17" s="48">
        <v>0</v>
      </c>
      <c r="BZ17" s="50"/>
      <c r="CA17" s="48">
        <v>0</v>
      </c>
      <c r="CB17" s="83">
        <v>44001</v>
      </c>
      <c r="CC17" s="85">
        <v>456530.05</v>
      </c>
      <c r="CD17" s="100"/>
      <c r="CE17" s="139">
        <v>0</v>
      </c>
      <c r="CF17" s="85">
        <f t="shared" si="17"/>
        <v>456530.05</v>
      </c>
      <c r="CG17" s="48">
        <f t="shared" si="18"/>
        <v>70000000</v>
      </c>
      <c r="CH17" s="48">
        <v>0</v>
      </c>
      <c r="CI17" s="48">
        <v>0</v>
      </c>
      <c r="CJ17" s="48">
        <f t="shared" si="19"/>
        <v>70000000</v>
      </c>
      <c r="CK17" s="56"/>
      <c r="CL17" s="48">
        <v>0</v>
      </c>
      <c r="CM17" s="50"/>
      <c r="CN17" s="48">
        <v>0</v>
      </c>
      <c r="CO17" s="151">
        <v>44034</v>
      </c>
      <c r="CP17" s="152">
        <v>441803.28</v>
      </c>
      <c r="CQ17" s="100"/>
      <c r="CR17" s="139"/>
      <c r="CS17" s="85">
        <f t="shared" si="20"/>
        <v>441803.28</v>
      </c>
      <c r="CT17" s="48">
        <f t="shared" si="21"/>
        <v>70000000</v>
      </c>
      <c r="CU17" s="48">
        <v>0</v>
      </c>
      <c r="CV17" s="48"/>
      <c r="CW17" s="48">
        <f t="shared" si="22"/>
        <v>70000000</v>
      </c>
    </row>
    <row r="18" spans="1:101" ht="23.25" customHeight="1">
      <c r="A18" s="20"/>
      <c r="B18" s="91" t="s">
        <v>8</v>
      </c>
      <c r="C18" s="51"/>
      <c r="D18" s="64">
        <f>SUM(D11:D17)</f>
        <v>404500000</v>
      </c>
      <c r="E18" s="29"/>
      <c r="F18" s="51"/>
      <c r="G18" s="64">
        <f>SUM(G11:G17)</f>
        <v>350000000</v>
      </c>
      <c r="H18" s="71"/>
      <c r="I18" s="71"/>
      <c r="J18" s="64">
        <f t="shared" si="23"/>
        <v>350000000</v>
      </c>
      <c r="K18" s="68"/>
      <c r="L18" s="66">
        <f>SUM(L11:L17)</f>
        <v>0</v>
      </c>
      <c r="M18" s="68"/>
      <c r="N18" s="66">
        <f>SUM(N11:N17)</f>
        <v>80000000</v>
      </c>
      <c r="O18" s="67"/>
      <c r="P18" s="92">
        <f>SUM(P11:P17)</f>
        <v>2440826.01</v>
      </c>
      <c r="Q18" s="67"/>
      <c r="R18" s="67">
        <f aca="true" t="shared" si="24" ref="R18:W18">SUM(R11:R17)</f>
        <v>0</v>
      </c>
      <c r="S18" s="66">
        <f t="shared" si="24"/>
        <v>2440826.01</v>
      </c>
      <c r="T18" s="66">
        <f t="shared" si="24"/>
        <v>270000000</v>
      </c>
      <c r="U18" s="66">
        <f t="shared" si="24"/>
        <v>0</v>
      </c>
      <c r="V18" s="66">
        <f t="shared" si="24"/>
        <v>0</v>
      </c>
      <c r="W18" s="66">
        <f t="shared" si="24"/>
        <v>270000000</v>
      </c>
      <c r="X18" s="41"/>
      <c r="Y18" s="69">
        <f>SUM(Y11:Y12)</f>
        <v>0</v>
      </c>
      <c r="Z18" s="41"/>
      <c r="AA18" s="69">
        <f>SUM(AA11:AA17)</f>
        <v>150000000</v>
      </c>
      <c r="AB18" s="41"/>
      <c r="AC18" s="93">
        <f>SUM(AC11:AC17)</f>
        <v>1544890.28</v>
      </c>
      <c r="AD18" s="70"/>
      <c r="AE18" s="70">
        <f aca="true" t="shared" si="25" ref="AE18:AJ18">SUM(AE11:AE17)</f>
        <v>0</v>
      </c>
      <c r="AF18" s="69">
        <f t="shared" si="25"/>
        <v>151544890.28000003</v>
      </c>
      <c r="AG18" s="69">
        <f t="shared" si="25"/>
        <v>120000000</v>
      </c>
      <c r="AH18" s="70">
        <f t="shared" si="25"/>
        <v>0</v>
      </c>
      <c r="AI18" s="70">
        <f t="shared" si="25"/>
        <v>0</v>
      </c>
      <c r="AJ18" s="69">
        <f t="shared" si="25"/>
        <v>120000000</v>
      </c>
      <c r="AK18" s="71"/>
      <c r="AL18" s="64">
        <f>SUM(AL11:AL17)</f>
        <v>0</v>
      </c>
      <c r="AM18" s="72"/>
      <c r="AN18" s="64">
        <f>SUM(AN11:AN17)</f>
        <v>0</v>
      </c>
      <c r="AO18" s="71"/>
      <c r="AP18" s="94">
        <f>SUM(AP11:AP17)</f>
        <v>767824.8200000001</v>
      </c>
      <c r="AQ18" s="71"/>
      <c r="AR18" s="72">
        <f aca="true" t="shared" si="26" ref="AR18:AW18">SUM(AR11:AR17)</f>
        <v>0</v>
      </c>
      <c r="AS18" s="64">
        <f t="shared" si="26"/>
        <v>767824.8200000001</v>
      </c>
      <c r="AT18" s="64">
        <f t="shared" si="26"/>
        <v>120000000</v>
      </c>
      <c r="AU18" s="64">
        <f t="shared" si="26"/>
        <v>0</v>
      </c>
      <c r="AV18" s="64">
        <f t="shared" si="26"/>
        <v>0</v>
      </c>
      <c r="AW18" s="64">
        <f t="shared" si="26"/>
        <v>120000000</v>
      </c>
      <c r="AX18" s="71"/>
      <c r="AY18" s="64">
        <f>SUM(AY11:AY17)</f>
        <v>0</v>
      </c>
      <c r="AZ18" s="64"/>
      <c r="BA18" s="64">
        <f aca="true" t="shared" si="27" ref="BA18:BF18">SUM(BA11:BA17)</f>
        <v>0</v>
      </c>
      <c r="BB18" s="64"/>
      <c r="BC18" s="64">
        <f t="shared" si="27"/>
        <v>820778.26</v>
      </c>
      <c r="BD18" s="64"/>
      <c r="BE18" s="64">
        <f t="shared" si="27"/>
        <v>0</v>
      </c>
      <c r="BF18" s="64">
        <f t="shared" si="27"/>
        <v>820778.26</v>
      </c>
      <c r="BG18" s="64">
        <f>SUM(BG11:BG17)</f>
        <v>120000000</v>
      </c>
      <c r="BH18" s="64">
        <f>SUM(BH11:BH17)</f>
        <v>0</v>
      </c>
      <c r="BI18" s="64">
        <f>SUM(BI11:BI17)</f>
        <v>0</v>
      </c>
      <c r="BJ18" s="64">
        <f>SUM(BJ11:BJ17)</f>
        <v>120000000</v>
      </c>
      <c r="BK18" s="71"/>
      <c r="BL18" s="64">
        <f>SUM(BL11:BL17)</f>
        <v>50000000</v>
      </c>
      <c r="BM18" s="64"/>
      <c r="BN18" s="64">
        <f aca="true" t="shared" si="28" ref="BN18:BS18">SUM(BN11:BN17)</f>
        <v>100000000</v>
      </c>
      <c r="BO18" s="64"/>
      <c r="BP18" s="64">
        <f t="shared" si="28"/>
        <v>921862.51</v>
      </c>
      <c r="BQ18" s="64"/>
      <c r="BR18" s="64">
        <f t="shared" si="28"/>
        <v>0</v>
      </c>
      <c r="BS18" s="64">
        <f t="shared" si="28"/>
        <v>0</v>
      </c>
      <c r="BT18" s="64">
        <f>SUM(BT11:BT17)</f>
        <v>70000000</v>
      </c>
      <c r="BU18" s="64">
        <f>SUM(BU11:BU17)</f>
        <v>0</v>
      </c>
      <c r="BV18" s="64">
        <f>SUM(BV11:BV17)</f>
        <v>0</v>
      </c>
      <c r="BW18" s="64">
        <f>SUM(BW11:BW17)</f>
        <v>70000000</v>
      </c>
      <c r="BX18" s="72"/>
      <c r="BY18" s="64">
        <f>SUM(BY11:BY16)</f>
        <v>50000000</v>
      </c>
      <c r="BZ18" s="64"/>
      <c r="CA18" s="64">
        <f>SUM(CA11:CA16)</f>
        <v>0</v>
      </c>
      <c r="CB18" s="64"/>
      <c r="CC18" s="64">
        <f>SUM(CC11:CC17)</f>
        <v>581769.12</v>
      </c>
      <c r="CD18" s="144"/>
      <c r="CE18" s="143">
        <f>SUM(CE11:CE16)</f>
        <v>0</v>
      </c>
      <c r="CF18" s="64">
        <f>SUM(CF11:CF17)</f>
        <v>581769.12</v>
      </c>
      <c r="CG18" s="64">
        <f>SUM(CG11:CG17)</f>
        <v>120000000</v>
      </c>
      <c r="CH18" s="64">
        <f>SUM(CH11:CH16)</f>
        <v>0</v>
      </c>
      <c r="CI18" s="64">
        <f>SUM(CI11:CI210)</f>
        <v>0</v>
      </c>
      <c r="CJ18" s="64">
        <f>SUM(CJ11:CJ17)</f>
        <v>120000000</v>
      </c>
      <c r="CK18" s="73"/>
      <c r="CL18" s="64">
        <f>SUM(CL11:CL17)</f>
        <v>0</v>
      </c>
      <c r="CM18" s="64"/>
      <c r="CN18" s="64">
        <f>SUM(CN11:CN17)</f>
        <v>0</v>
      </c>
      <c r="CO18" s="64"/>
      <c r="CP18" s="64">
        <f>SUM(CP11:CP17)</f>
        <v>817520.5</v>
      </c>
      <c r="CQ18" s="144"/>
      <c r="CR18" s="64">
        <f aca="true" t="shared" si="29" ref="CR18:CW18">SUM(CR11:CR17)</f>
        <v>0</v>
      </c>
      <c r="CS18" s="64">
        <f t="shared" si="29"/>
        <v>817520.5</v>
      </c>
      <c r="CT18" s="64">
        <f t="shared" si="29"/>
        <v>120000000</v>
      </c>
      <c r="CU18" s="64">
        <f t="shared" si="29"/>
        <v>0</v>
      </c>
      <c r="CV18" s="64">
        <f t="shared" si="29"/>
        <v>0</v>
      </c>
      <c r="CW18" s="64">
        <f t="shared" si="29"/>
        <v>120000000</v>
      </c>
    </row>
    <row r="19" spans="1:101" ht="32.25" customHeight="1">
      <c r="A19" s="95"/>
      <c r="B19" s="77"/>
      <c r="C19" s="189" t="s">
        <v>56</v>
      </c>
      <c r="D19" s="189"/>
      <c r="E19" s="189"/>
      <c r="F19" s="189"/>
      <c r="G19" s="78"/>
      <c r="H19" s="77"/>
      <c r="I19" s="77"/>
      <c r="J19" s="77"/>
      <c r="K19" s="77"/>
      <c r="L19" s="189" t="s">
        <v>56</v>
      </c>
      <c r="M19" s="189"/>
      <c r="N19" s="189"/>
      <c r="O19" s="189"/>
      <c r="P19" s="77"/>
      <c r="Q19" s="77"/>
      <c r="R19" s="77"/>
      <c r="S19" s="77"/>
      <c r="T19" s="77"/>
      <c r="U19" s="77"/>
      <c r="V19" s="77"/>
      <c r="W19" s="77"/>
      <c r="X19" s="96"/>
      <c r="Y19" s="189" t="s">
        <v>56</v>
      </c>
      <c r="Z19" s="189"/>
      <c r="AA19" s="189"/>
      <c r="AB19" s="189"/>
      <c r="AC19" s="96"/>
      <c r="AD19" s="96"/>
      <c r="AE19" s="96"/>
      <c r="AF19" s="96"/>
      <c r="AG19" s="96"/>
      <c r="AH19" s="96"/>
      <c r="AI19" s="96"/>
      <c r="AJ19" s="96"/>
      <c r="AK19" s="96"/>
      <c r="AL19" s="189" t="s">
        <v>56</v>
      </c>
      <c r="AM19" s="189"/>
      <c r="AN19" s="189"/>
      <c r="AO19" s="189"/>
      <c r="AP19" s="96"/>
      <c r="AQ19" s="96"/>
      <c r="AR19" s="96"/>
      <c r="AS19" s="96"/>
      <c r="AT19" s="96"/>
      <c r="AU19" s="96"/>
      <c r="AV19" s="96"/>
      <c r="AW19" s="96"/>
      <c r="AX19" s="96"/>
      <c r="AY19" s="189" t="s">
        <v>56</v>
      </c>
      <c r="AZ19" s="189"/>
      <c r="BA19" s="189"/>
      <c r="BB19" s="189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</row>
    <row r="20" spans="1:101" ht="15" customHeight="1">
      <c r="A20" s="20" t="s">
        <v>12</v>
      </c>
      <c r="B20" s="97"/>
      <c r="C20" s="84"/>
      <c r="D20" s="53"/>
      <c r="E20" s="98"/>
      <c r="F20" s="84"/>
      <c r="G20" s="53"/>
      <c r="H20" s="52"/>
      <c r="I20" s="52"/>
      <c r="J20" s="53"/>
      <c r="K20" s="52"/>
      <c r="L20" s="52"/>
      <c r="M20" s="99"/>
      <c r="N20" s="53"/>
      <c r="O20" s="98"/>
      <c r="P20" s="52">
        <v>0</v>
      </c>
      <c r="Q20" s="63"/>
      <c r="R20" s="52">
        <v>0</v>
      </c>
      <c r="S20" s="86">
        <f>N20+P20+R20</f>
        <v>0</v>
      </c>
      <c r="T20" s="53">
        <v>0</v>
      </c>
      <c r="U20" s="52">
        <v>0</v>
      </c>
      <c r="V20" s="53">
        <v>0</v>
      </c>
      <c r="W20" s="53">
        <f>T20+U20+V20</f>
        <v>0</v>
      </c>
      <c r="X20" s="55"/>
      <c r="Y20" s="55">
        <v>0</v>
      </c>
      <c r="Z20" s="50"/>
      <c r="AA20" s="48"/>
      <c r="AB20" s="58"/>
      <c r="AC20" s="55">
        <v>0</v>
      </c>
      <c r="AD20" s="51"/>
      <c r="AE20" s="55">
        <v>0</v>
      </c>
      <c r="AF20" s="85">
        <f>AA20+AC20+AE20</f>
        <v>0</v>
      </c>
      <c r="AG20" s="48">
        <v>0</v>
      </c>
      <c r="AH20" s="55">
        <v>0</v>
      </c>
      <c r="AI20" s="48">
        <v>0</v>
      </c>
      <c r="AJ20" s="48">
        <f>AG20+AH20+AI20</f>
        <v>0</v>
      </c>
      <c r="AK20" s="55"/>
      <c r="AL20" s="55">
        <v>0</v>
      </c>
      <c r="AM20" s="50"/>
      <c r="AN20" s="48">
        <v>0</v>
      </c>
      <c r="AO20" s="58"/>
      <c r="AP20" s="55">
        <v>0</v>
      </c>
      <c r="AQ20" s="51"/>
      <c r="AR20" s="55">
        <v>0</v>
      </c>
      <c r="AS20" s="85">
        <f>AN20+AP20+AR20</f>
        <v>0</v>
      </c>
      <c r="AT20" s="48">
        <v>0</v>
      </c>
      <c r="AU20" s="55">
        <v>0</v>
      </c>
      <c r="AV20" s="48">
        <v>0</v>
      </c>
      <c r="AW20" s="48">
        <f>AT20+AU20+AV20</f>
        <v>0</v>
      </c>
      <c r="AX20" s="55"/>
      <c r="AY20" s="55">
        <v>0</v>
      </c>
      <c r="AZ20" s="50"/>
      <c r="BA20" s="48">
        <v>0</v>
      </c>
      <c r="BB20" s="50"/>
      <c r="BC20" s="55">
        <v>0</v>
      </c>
      <c r="BD20" s="51"/>
      <c r="BE20" s="55"/>
      <c r="BF20" s="48">
        <v>0</v>
      </c>
      <c r="BG20" s="48">
        <v>0</v>
      </c>
      <c r="BH20" s="55">
        <v>0</v>
      </c>
      <c r="BI20" s="48">
        <v>0</v>
      </c>
      <c r="BJ20" s="48">
        <f>BG20+BH20+BI20</f>
        <v>0</v>
      </c>
      <c r="BK20" s="55"/>
      <c r="BL20" s="55">
        <v>0</v>
      </c>
      <c r="BM20" s="50"/>
      <c r="BN20" s="48">
        <v>0</v>
      </c>
      <c r="BO20" s="50"/>
      <c r="BP20" s="55">
        <v>0</v>
      </c>
      <c r="BQ20" s="51"/>
      <c r="BR20" s="55">
        <v>0</v>
      </c>
      <c r="BS20" s="48">
        <v>0</v>
      </c>
      <c r="BT20" s="48">
        <v>0</v>
      </c>
      <c r="BU20" s="55">
        <v>0</v>
      </c>
      <c r="BV20" s="48">
        <v>0</v>
      </c>
      <c r="BW20" s="48">
        <f>BT20+BU20+BV20</f>
        <v>0</v>
      </c>
      <c r="BX20" s="55"/>
      <c r="BY20" s="55">
        <v>0</v>
      </c>
      <c r="BZ20" s="83"/>
      <c r="CA20" s="48">
        <v>0</v>
      </c>
      <c r="CB20" s="50"/>
      <c r="CC20" s="55">
        <v>0</v>
      </c>
      <c r="CD20" s="100"/>
      <c r="CE20" s="101">
        <v>0</v>
      </c>
      <c r="CF20" s="48">
        <v>0</v>
      </c>
      <c r="CG20" s="48">
        <v>0</v>
      </c>
      <c r="CH20" s="55">
        <v>0</v>
      </c>
      <c r="CI20" s="48">
        <v>0</v>
      </c>
      <c r="CJ20" s="48">
        <f>CG20+CH20+CI20</f>
        <v>0</v>
      </c>
      <c r="CK20" s="55"/>
      <c r="CL20" s="55">
        <v>0</v>
      </c>
      <c r="CM20" s="83"/>
      <c r="CN20" s="48">
        <v>0</v>
      </c>
      <c r="CO20" s="50"/>
      <c r="CP20" s="55">
        <v>0</v>
      </c>
      <c r="CQ20" s="100"/>
      <c r="CR20" s="101">
        <v>0</v>
      </c>
      <c r="CS20" s="48">
        <v>0</v>
      </c>
      <c r="CT20" s="48">
        <v>0</v>
      </c>
      <c r="CU20" s="55">
        <v>0</v>
      </c>
      <c r="CV20" s="48">
        <v>0</v>
      </c>
      <c r="CW20" s="48">
        <f>CT20+CU20+CV20</f>
        <v>0</v>
      </c>
    </row>
    <row r="21" spans="1:101" ht="21" customHeight="1">
      <c r="A21" s="61"/>
      <c r="B21" s="62" t="s">
        <v>8</v>
      </c>
      <c r="C21" s="63"/>
      <c r="D21" s="66">
        <f>SUM(D20:D20)</f>
        <v>0</v>
      </c>
      <c r="E21" s="63"/>
      <c r="F21" s="63"/>
      <c r="G21" s="66">
        <f>SUM(G20:G20)</f>
        <v>0</v>
      </c>
      <c r="H21" s="67"/>
      <c r="I21" s="67"/>
      <c r="J21" s="66">
        <f>SUM(J20:J20)</f>
        <v>0</v>
      </c>
      <c r="K21" s="67"/>
      <c r="L21" s="67">
        <f>SUM(L20:L20)</f>
        <v>0</v>
      </c>
      <c r="M21" s="67"/>
      <c r="N21" s="66">
        <f>SUM(N20:N20)</f>
        <v>0</v>
      </c>
      <c r="O21" s="67"/>
      <c r="P21" s="67">
        <f>SUM(P20:P20)</f>
        <v>0</v>
      </c>
      <c r="Q21" s="67"/>
      <c r="R21" s="67">
        <f aca="true" t="shared" si="30" ref="R21:W21">SUM(R20:R20)</f>
        <v>0</v>
      </c>
      <c r="S21" s="66">
        <f t="shared" si="30"/>
        <v>0</v>
      </c>
      <c r="T21" s="66">
        <f t="shared" si="30"/>
        <v>0</v>
      </c>
      <c r="U21" s="67">
        <f t="shared" si="30"/>
        <v>0</v>
      </c>
      <c r="V21" s="67">
        <f t="shared" si="30"/>
        <v>0</v>
      </c>
      <c r="W21" s="66">
        <f t="shared" si="30"/>
        <v>0</v>
      </c>
      <c r="X21" s="72"/>
      <c r="Y21" s="72">
        <f>SUM(Y20:Y20)</f>
        <v>0</v>
      </c>
      <c r="Z21" s="72"/>
      <c r="AA21" s="64">
        <f>SUM(AA20:AA20)</f>
        <v>0</v>
      </c>
      <c r="AB21" s="72"/>
      <c r="AC21" s="72">
        <f>SUM(AC20:AC20)</f>
        <v>0</v>
      </c>
      <c r="AD21" s="72"/>
      <c r="AE21" s="72">
        <f aca="true" t="shared" si="31" ref="AE21:AJ21">SUM(AE20:AE20)</f>
        <v>0</v>
      </c>
      <c r="AF21" s="64">
        <f t="shared" si="31"/>
        <v>0</v>
      </c>
      <c r="AG21" s="64">
        <f t="shared" si="31"/>
        <v>0</v>
      </c>
      <c r="AH21" s="72">
        <f t="shared" si="31"/>
        <v>0</v>
      </c>
      <c r="AI21" s="72">
        <f t="shared" si="31"/>
        <v>0</v>
      </c>
      <c r="AJ21" s="64">
        <f t="shared" si="31"/>
        <v>0</v>
      </c>
      <c r="AK21" s="72"/>
      <c r="AL21" s="72">
        <f>SUM(AL20:AL20)</f>
        <v>0</v>
      </c>
      <c r="AM21" s="72"/>
      <c r="AN21" s="64">
        <f>SUM(AN20:AN20)</f>
        <v>0</v>
      </c>
      <c r="AO21" s="72"/>
      <c r="AP21" s="72">
        <f>SUM(AP20:AP20)</f>
        <v>0</v>
      </c>
      <c r="AQ21" s="72"/>
      <c r="AR21" s="72">
        <f aca="true" t="shared" si="32" ref="AR21:AW21">SUM(AR20:AR20)</f>
        <v>0</v>
      </c>
      <c r="AS21" s="64">
        <f t="shared" si="32"/>
        <v>0</v>
      </c>
      <c r="AT21" s="64">
        <f t="shared" si="32"/>
        <v>0</v>
      </c>
      <c r="AU21" s="72">
        <f t="shared" si="32"/>
        <v>0</v>
      </c>
      <c r="AV21" s="72">
        <f t="shared" si="32"/>
        <v>0</v>
      </c>
      <c r="AW21" s="64">
        <f t="shared" si="32"/>
        <v>0</v>
      </c>
      <c r="AX21" s="72"/>
      <c r="AY21" s="72">
        <f>SUM(AY20:AY20)</f>
        <v>0</v>
      </c>
      <c r="AZ21" s="72"/>
      <c r="BA21" s="64">
        <f>SUM(BA20:BA20)</f>
        <v>0</v>
      </c>
      <c r="BB21" s="72"/>
      <c r="BC21" s="72">
        <f>SUM(BC20:BC20)</f>
        <v>0</v>
      </c>
      <c r="BD21" s="72"/>
      <c r="BE21" s="72">
        <f aca="true" t="shared" si="33" ref="BE21:BJ21">SUM(BE20:BE20)</f>
        <v>0</v>
      </c>
      <c r="BF21" s="64">
        <f t="shared" si="33"/>
        <v>0</v>
      </c>
      <c r="BG21" s="64">
        <f t="shared" si="33"/>
        <v>0</v>
      </c>
      <c r="BH21" s="72">
        <f t="shared" si="33"/>
        <v>0</v>
      </c>
      <c r="BI21" s="72">
        <f t="shared" si="33"/>
        <v>0</v>
      </c>
      <c r="BJ21" s="64">
        <f t="shared" si="33"/>
        <v>0</v>
      </c>
      <c r="BK21" s="72"/>
      <c r="BL21" s="72">
        <f>SUM(BL20:BL20)</f>
        <v>0</v>
      </c>
      <c r="BM21" s="72">
        <f>SUM(BM20:BM20)</f>
        <v>0</v>
      </c>
      <c r="BN21" s="64">
        <f>SUM(BN20:BN20)</f>
        <v>0</v>
      </c>
      <c r="BO21" s="72"/>
      <c r="BP21" s="72">
        <f>SUM(BP20:BP20)</f>
        <v>0</v>
      </c>
      <c r="BQ21" s="72"/>
      <c r="BR21" s="72">
        <f aca="true" t="shared" si="34" ref="BR21:BW21">SUM(BR20:BR20)</f>
        <v>0</v>
      </c>
      <c r="BS21" s="64">
        <f t="shared" si="34"/>
        <v>0</v>
      </c>
      <c r="BT21" s="64">
        <f t="shared" si="34"/>
        <v>0</v>
      </c>
      <c r="BU21" s="72">
        <f t="shared" si="34"/>
        <v>0</v>
      </c>
      <c r="BV21" s="72">
        <f t="shared" si="34"/>
        <v>0</v>
      </c>
      <c r="BW21" s="64">
        <f t="shared" si="34"/>
        <v>0</v>
      </c>
      <c r="BX21" s="72"/>
      <c r="BY21" s="72">
        <f>SUM(BY20:BY20)</f>
        <v>0</v>
      </c>
      <c r="BZ21" s="72"/>
      <c r="CA21" s="64">
        <f>SUM(CA20:CA20)</f>
        <v>0</v>
      </c>
      <c r="CB21" s="72"/>
      <c r="CC21" s="72">
        <f>SUM(CC20:CC20)</f>
        <v>0</v>
      </c>
      <c r="CD21" s="102"/>
      <c r="CE21" s="103">
        <f aca="true" t="shared" si="35" ref="CE21:CJ21">SUM(CE20:CE20)</f>
        <v>0</v>
      </c>
      <c r="CF21" s="64">
        <f t="shared" si="35"/>
        <v>0</v>
      </c>
      <c r="CG21" s="64">
        <f t="shared" si="35"/>
        <v>0</v>
      </c>
      <c r="CH21" s="72">
        <f t="shared" si="35"/>
        <v>0</v>
      </c>
      <c r="CI21" s="72">
        <f t="shared" si="35"/>
        <v>0</v>
      </c>
      <c r="CJ21" s="64">
        <f t="shared" si="35"/>
        <v>0</v>
      </c>
      <c r="CK21" s="72"/>
      <c r="CL21" s="72">
        <f>SUM(CL20:CL20)</f>
        <v>0</v>
      </c>
      <c r="CM21" s="72"/>
      <c r="CN21" s="64">
        <f>SUM(CN20:CN20)</f>
        <v>0</v>
      </c>
      <c r="CO21" s="72"/>
      <c r="CP21" s="72">
        <f>SUM(CP20:CP20)</f>
        <v>0</v>
      </c>
      <c r="CQ21" s="102"/>
      <c r="CR21" s="103">
        <f aca="true" t="shared" si="36" ref="CR21:CW21">SUM(CR20:CR20)</f>
        <v>0</v>
      </c>
      <c r="CS21" s="64">
        <f t="shared" si="36"/>
        <v>0</v>
      </c>
      <c r="CT21" s="64">
        <f t="shared" si="36"/>
        <v>0</v>
      </c>
      <c r="CU21" s="72">
        <f t="shared" si="36"/>
        <v>0</v>
      </c>
      <c r="CV21" s="72">
        <f t="shared" si="36"/>
        <v>0</v>
      </c>
      <c r="CW21" s="64">
        <f t="shared" si="36"/>
        <v>0</v>
      </c>
    </row>
    <row r="22" spans="1:101" s="77" customFormat="1" ht="28.5" customHeight="1">
      <c r="A22" s="76"/>
      <c r="C22" s="78" t="s">
        <v>57</v>
      </c>
      <c r="D22" s="78"/>
      <c r="E22" s="78"/>
      <c r="F22" s="78"/>
      <c r="G22" s="78"/>
      <c r="L22" s="78" t="s">
        <v>57</v>
      </c>
      <c r="X22" s="96"/>
      <c r="Y22" s="78" t="s">
        <v>57</v>
      </c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78" t="s">
        <v>57</v>
      </c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78" t="s">
        <v>57</v>
      </c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</row>
    <row r="23" spans="1:101" ht="15" customHeight="1">
      <c r="A23" s="104" t="s">
        <v>11</v>
      </c>
      <c r="B23" s="105"/>
      <c r="C23" s="106"/>
      <c r="D23" s="106"/>
      <c r="E23" s="106"/>
      <c r="F23" s="106"/>
      <c r="G23" s="106"/>
      <c r="H23" s="105"/>
      <c r="I23" s="107"/>
      <c r="J23" s="105"/>
      <c r="K23" s="63"/>
      <c r="L23" s="63"/>
      <c r="M23" s="108"/>
      <c r="N23" s="105"/>
      <c r="O23" s="105"/>
      <c r="P23" s="105"/>
      <c r="Q23" s="108"/>
      <c r="R23" s="107"/>
      <c r="S23" s="107"/>
      <c r="T23" s="105"/>
      <c r="U23" s="105"/>
      <c r="V23" s="107"/>
      <c r="W23" s="105"/>
      <c r="X23" s="51"/>
      <c r="Y23" s="51"/>
      <c r="Z23" s="109"/>
      <c r="AA23" s="51"/>
      <c r="AB23" s="51"/>
      <c r="AC23" s="51"/>
      <c r="AD23" s="109"/>
      <c r="AE23" s="100"/>
      <c r="AF23" s="100"/>
      <c r="AG23" s="51"/>
      <c r="AH23" s="51"/>
      <c r="AI23" s="100"/>
      <c r="AJ23" s="51"/>
      <c r="AK23" s="100"/>
      <c r="AL23" s="129">
        <v>0</v>
      </c>
      <c r="AM23" s="109"/>
      <c r="AN23" s="129">
        <v>0</v>
      </c>
      <c r="AO23" s="51"/>
      <c r="AP23" s="129">
        <v>0</v>
      </c>
      <c r="AQ23" s="109"/>
      <c r="AR23" s="129">
        <v>0</v>
      </c>
      <c r="AS23" s="129">
        <v>0</v>
      </c>
      <c r="AT23" s="129">
        <v>0</v>
      </c>
      <c r="AU23" s="129">
        <v>0</v>
      </c>
      <c r="AV23" s="129">
        <v>0</v>
      </c>
      <c r="AW23" s="129">
        <v>0</v>
      </c>
      <c r="AX23" s="100"/>
      <c r="AY23" s="109"/>
      <c r="AZ23" s="109"/>
      <c r="BA23" s="51"/>
      <c r="BB23" s="51"/>
      <c r="BC23" s="51"/>
      <c r="BD23" s="109"/>
      <c r="BE23" s="100"/>
      <c r="BF23" s="100"/>
      <c r="BG23" s="51"/>
      <c r="BH23" s="51"/>
      <c r="BI23" s="100"/>
      <c r="BJ23" s="51"/>
      <c r="BK23" s="109"/>
      <c r="BL23" s="109"/>
      <c r="BM23" s="109"/>
      <c r="BN23" s="51"/>
      <c r="BO23" s="51"/>
      <c r="BP23" s="51"/>
      <c r="BQ23" s="109"/>
      <c r="BR23" s="100"/>
      <c r="BS23" s="100"/>
      <c r="BT23" s="51"/>
      <c r="BU23" s="51"/>
      <c r="BV23" s="100"/>
      <c r="BW23" s="51"/>
      <c r="BX23" s="110"/>
      <c r="BY23" s="51"/>
      <c r="BZ23" s="110"/>
      <c r="CA23" s="111"/>
      <c r="CB23" s="111"/>
      <c r="CC23" s="111"/>
      <c r="CD23" s="110"/>
      <c r="CE23" s="110"/>
      <c r="CF23" s="112"/>
      <c r="CG23" s="111"/>
      <c r="CH23" s="111"/>
      <c r="CI23" s="112"/>
      <c r="CJ23" s="111"/>
      <c r="CK23" s="110"/>
      <c r="CL23" s="51"/>
      <c r="CM23" s="110"/>
      <c r="CN23" s="111"/>
      <c r="CO23" s="111"/>
      <c r="CP23" s="111"/>
      <c r="CQ23" s="110"/>
      <c r="CR23" s="110"/>
      <c r="CS23" s="112"/>
      <c r="CT23" s="111"/>
      <c r="CU23" s="111"/>
      <c r="CV23" s="112"/>
      <c r="CW23" s="111"/>
    </row>
    <row r="24" spans="1:101" ht="18.75" customHeight="1">
      <c r="A24" s="20"/>
      <c r="B24" s="62" t="s">
        <v>7</v>
      </c>
      <c r="C24" s="67"/>
      <c r="D24" s="67">
        <v>0</v>
      </c>
      <c r="E24" s="63"/>
      <c r="F24" s="63"/>
      <c r="G24" s="67">
        <v>0</v>
      </c>
      <c r="H24" s="67"/>
      <c r="I24" s="67"/>
      <c r="J24" s="67">
        <v>0</v>
      </c>
      <c r="K24" s="67"/>
      <c r="L24" s="67">
        <v>0</v>
      </c>
      <c r="M24" s="67"/>
      <c r="N24" s="67">
        <v>0</v>
      </c>
      <c r="O24" s="67"/>
      <c r="P24" s="67">
        <v>0</v>
      </c>
      <c r="Q24" s="67"/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113"/>
      <c r="Y24" s="113">
        <v>0</v>
      </c>
      <c r="Z24" s="114"/>
      <c r="AA24" s="113">
        <v>0</v>
      </c>
      <c r="AB24" s="113"/>
      <c r="AC24" s="113">
        <v>0</v>
      </c>
      <c r="AD24" s="114"/>
      <c r="AE24" s="115">
        <v>0</v>
      </c>
      <c r="AF24" s="115">
        <v>0</v>
      </c>
      <c r="AG24" s="113">
        <v>0</v>
      </c>
      <c r="AH24" s="113">
        <v>0</v>
      </c>
      <c r="AI24" s="113">
        <v>0</v>
      </c>
      <c r="AJ24" s="113">
        <v>0</v>
      </c>
      <c r="AK24" s="114"/>
      <c r="AL24" s="72">
        <v>0</v>
      </c>
      <c r="AM24" s="114"/>
      <c r="AN24" s="113">
        <v>0</v>
      </c>
      <c r="AO24" s="113"/>
      <c r="AP24" s="113">
        <v>0</v>
      </c>
      <c r="AQ24" s="114"/>
      <c r="AR24" s="115">
        <v>0</v>
      </c>
      <c r="AS24" s="115">
        <v>0</v>
      </c>
      <c r="AT24" s="115">
        <v>0</v>
      </c>
      <c r="AU24" s="115">
        <v>0</v>
      </c>
      <c r="AV24" s="115">
        <v>0</v>
      </c>
      <c r="AW24" s="72">
        <v>0</v>
      </c>
      <c r="AX24" s="114"/>
      <c r="AY24" s="114">
        <v>0</v>
      </c>
      <c r="AZ24" s="114"/>
      <c r="BA24" s="113">
        <v>0</v>
      </c>
      <c r="BB24" s="113"/>
      <c r="BC24" s="113">
        <v>0</v>
      </c>
      <c r="BD24" s="114"/>
      <c r="BE24" s="115">
        <v>0</v>
      </c>
      <c r="BF24" s="115">
        <v>0</v>
      </c>
      <c r="BG24" s="115">
        <v>0</v>
      </c>
      <c r="BH24" s="115">
        <v>0</v>
      </c>
      <c r="BI24" s="115">
        <v>0</v>
      </c>
      <c r="BJ24" s="115">
        <v>0</v>
      </c>
      <c r="BK24" s="114"/>
      <c r="BL24" s="114">
        <v>0</v>
      </c>
      <c r="BM24" s="114">
        <v>0</v>
      </c>
      <c r="BN24" s="114">
        <v>0</v>
      </c>
      <c r="BO24" s="113"/>
      <c r="BP24" s="113">
        <v>0</v>
      </c>
      <c r="BQ24" s="114"/>
      <c r="BR24" s="115">
        <v>0</v>
      </c>
      <c r="BS24" s="115">
        <v>0</v>
      </c>
      <c r="BT24" s="115">
        <v>0</v>
      </c>
      <c r="BU24" s="115">
        <v>0</v>
      </c>
      <c r="BV24" s="115">
        <v>0</v>
      </c>
      <c r="BW24" s="113">
        <v>0</v>
      </c>
      <c r="BX24" s="102"/>
      <c r="BY24" s="116">
        <v>0</v>
      </c>
      <c r="BZ24" s="116"/>
      <c r="CA24" s="72">
        <v>0</v>
      </c>
      <c r="CB24" s="72"/>
      <c r="CC24" s="72">
        <v>0</v>
      </c>
      <c r="CD24" s="116"/>
      <c r="CE24" s="116">
        <v>0</v>
      </c>
      <c r="CF24" s="102">
        <v>0</v>
      </c>
      <c r="CG24" s="55">
        <v>0</v>
      </c>
      <c r="CH24" s="51">
        <v>0</v>
      </c>
      <c r="CI24" s="102">
        <v>0</v>
      </c>
      <c r="CJ24" s="72">
        <v>0</v>
      </c>
      <c r="CK24" s="102"/>
      <c r="CL24" s="116">
        <v>0</v>
      </c>
      <c r="CM24" s="116"/>
      <c r="CN24" s="72">
        <v>0</v>
      </c>
      <c r="CO24" s="72"/>
      <c r="CP24" s="72">
        <v>0</v>
      </c>
      <c r="CQ24" s="116"/>
      <c r="CR24" s="116">
        <v>0</v>
      </c>
      <c r="CS24" s="102">
        <v>0</v>
      </c>
      <c r="CT24" s="55">
        <v>0</v>
      </c>
      <c r="CU24" s="51">
        <v>0</v>
      </c>
      <c r="CV24" s="102">
        <v>0</v>
      </c>
      <c r="CW24" s="72">
        <v>0</v>
      </c>
    </row>
    <row r="25" spans="1:101" s="150" customFormat="1" ht="23.25" customHeight="1">
      <c r="A25" s="148"/>
      <c r="B25" s="149" t="s">
        <v>9</v>
      </c>
      <c r="C25" s="149"/>
      <c r="D25" s="73">
        <f>D9+D18+D21+D24</f>
        <v>652640000</v>
      </c>
      <c r="E25" s="73"/>
      <c r="F25" s="73"/>
      <c r="G25" s="73">
        <f>G9+G18+G21+G24</f>
        <v>363000000</v>
      </c>
      <c r="H25" s="73">
        <f>H9+H18+H21+H24</f>
        <v>0</v>
      </c>
      <c r="I25" s="73">
        <f>I9+I18+I21+I24</f>
        <v>0</v>
      </c>
      <c r="J25" s="73">
        <f>J9+J18+J21+J24</f>
        <v>363000000</v>
      </c>
      <c r="K25" s="73"/>
      <c r="L25" s="73">
        <f>L9+L18+L21+L24</f>
        <v>0</v>
      </c>
      <c r="M25" s="73"/>
      <c r="N25" s="73">
        <f>N9+N18+N21+N24</f>
        <v>80000000</v>
      </c>
      <c r="O25" s="73"/>
      <c r="P25" s="73">
        <f aca="true" t="shared" si="37" ref="P25:W25">P9+P18+P21+P24</f>
        <v>2440826.01</v>
      </c>
      <c r="Q25" s="73">
        <f t="shared" si="37"/>
        <v>0</v>
      </c>
      <c r="R25" s="73">
        <f t="shared" si="37"/>
        <v>0</v>
      </c>
      <c r="S25" s="73">
        <f t="shared" si="37"/>
        <v>2440826.01</v>
      </c>
      <c r="T25" s="73">
        <f t="shared" si="37"/>
        <v>283000000</v>
      </c>
      <c r="U25" s="73">
        <f t="shared" si="37"/>
        <v>0</v>
      </c>
      <c r="V25" s="73">
        <f t="shared" si="37"/>
        <v>0</v>
      </c>
      <c r="W25" s="73">
        <f t="shared" si="37"/>
        <v>283000000</v>
      </c>
      <c r="X25" s="73"/>
      <c r="Y25" s="73">
        <f>Y9+Y18+Y21+Y24</f>
        <v>148140000</v>
      </c>
      <c r="Z25" s="73"/>
      <c r="AA25" s="73">
        <f>AA9+AA18+AA21+AA24</f>
        <v>150000000</v>
      </c>
      <c r="AB25" s="73"/>
      <c r="AC25" s="73">
        <f aca="true" t="shared" si="38" ref="AC25:AJ25">AC9+AC18+AC21+AC24</f>
        <v>1544890.28</v>
      </c>
      <c r="AD25" s="73">
        <f t="shared" si="38"/>
        <v>0</v>
      </c>
      <c r="AE25" s="73">
        <f t="shared" si="38"/>
        <v>0</v>
      </c>
      <c r="AF25" s="73">
        <f t="shared" si="38"/>
        <v>151544890.28000003</v>
      </c>
      <c r="AG25" s="73">
        <f t="shared" si="38"/>
        <v>281140000</v>
      </c>
      <c r="AH25" s="73">
        <f t="shared" si="38"/>
        <v>0</v>
      </c>
      <c r="AI25" s="73">
        <f t="shared" si="38"/>
        <v>0</v>
      </c>
      <c r="AJ25" s="73">
        <f t="shared" si="38"/>
        <v>281140000</v>
      </c>
      <c r="AK25" s="73"/>
      <c r="AL25" s="73">
        <f>AL9+AL18+AL21+AL24</f>
        <v>0</v>
      </c>
      <c r="AM25" s="73"/>
      <c r="AN25" s="73">
        <f aca="true" t="shared" si="39" ref="AN25:AW25">AN9+AN18+AN21+AN24</f>
        <v>0</v>
      </c>
      <c r="AO25" s="73">
        <f t="shared" si="39"/>
        <v>0</v>
      </c>
      <c r="AP25" s="73">
        <f t="shared" si="39"/>
        <v>767824.8200000001</v>
      </c>
      <c r="AQ25" s="73">
        <f t="shared" si="39"/>
        <v>0</v>
      </c>
      <c r="AR25" s="73">
        <f t="shared" si="39"/>
        <v>0</v>
      </c>
      <c r="AS25" s="73">
        <f t="shared" si="39"/>
        <v>767824.8200000001</v>
      </c>
      <c r="AT25" s="73">
        <f t="shared" si="39"/>
        <v>281140000</v>
      </c>
      <c r="AU25" s="73">
        <f t="shared" si="39"/>
        <v>0</v>
      </c>
      <c r="AV25" s="73">
        <f t="shared" si="39"/>
        <v>0</v>
      </c>
      <c r="AW25" s="73">
        <f t="shared" si="39"/>
        <v>281140000</v>
      </c>
      <c r="AX25" s="73"/>
      <c r="AY25" s="73">
        <f>AY9+AY18+AY21+AY24</f>
        <v>0</v>
      </c>
      <c r="AZ25" s="73"/>
      <c r="BA25" s="73">
        <f aca="true" t="shared" si="40" ref="BA25:CF25">BA9+BA18+BA21+BA24</f>
        <v>0</v>
      </c>
      <c r="BB25" s="73">
        <f t="shared" si="40"/>
        <v>0</v>
      </c>
      <c r="BC25" s="73">
        <f t="shared" si="40"/>
        <v>820778.26</v>
      </c>
      <c r="BD25" s="73">
        <f t="shared" si="40"/>
        <v>0</v>
      </c>
      <c r="BE25" s="73">
        <f t="shared" si="40"/>
        <v>0</v>
      </c>
      <c r="BF25" s="73">
        <f t="shared" si="40"/>
        <v>820778.26</v>
      </c>
      <c r="BG25" s="73">
        <f t="shared" si="40"/>
        <v>281140000</v>
      </c>
      <c r="BH25" s="73">
        <f t="shared" si="40"/>
        <v>0</v>
      </c>
      <c r="BI25" s="73">
        <f t="shared" si="40"/>
        <v>0</v>
      </c>
      <c r="BJ25" s="73">
        <f t="shared" si="40"/>
        <v>281140000</v>
      </c>
      <c r="BK25" s="73">
        <f t="shared" si="40"/>
        <v>0</v>
      </c>
      <c r="BL25" s="73">
        <f t="shared" si="40"/>
        <v>195000000</v>
      </c>
      <c r="BM25" s="73">
        <f t="shared" si="40"/>
        <v>0</v>
      </c>
      <c r="BN25" s="73">
        <f t="shared" si="40"/>
        <v>248140000</v>
      </c>
      <c r="BO25" s="73">
        <f t="shared" si="40"/>
        <v>0</v>
      </c>
      <c r="BP25" s="73">
        <f t="shared" si="40"/>
        <v>958290.38</v>
      </c>
      <c r="BQ25" s="73">
        <f t="shared" si="40"/>
        <v>0</v>
      </c>
      <c r="BR25" s="73">
        <f t="shared" si="40"/>
        <v>0</v>
      </c>
      <c r="BS25" s="73">
        <f t="shared" si="40"/>
        <v>148176427.87</v>
      </c>
      <c r="BT25" s="73">
        <f t="shared" si="40"/>
        <v>228000000</v>
      </c>
      <c r="BU25" s="73">
        <f t="shared" si="40"/>
        <v>0</v>
      </c>
      <c r="BV25" s="73">
        <f t="shared" si="40"/>
        <v>0</v>
      </c>
      <c r="BW25" s="73">
        <f t="shared" si="40"/>
        <v>228000000</v>
      </c>
      <c r="BX25" s="73">
        <f t="shared" si="40"/>
        <v>0</v>
      </c>
      <c r="BY25" s="73">
        <f t="shared" si="40"/>
        <v>50000000</v>
      </c>
      <c r="BZ25" s="73">
        <f t="shared" si="40"/>
        <v>0</v>
      </c>
      <c r="CA25" s="73">
        <f t="shared" si="40"/>
        <v>0</v>
      </c>
      <c r="CB25" s="73">
        <f t="shared" si="40"/>
        <v>0</v>
      </c>
      <c r="CC25" s="73">
        <f t="shared" si="40"/>
        <v>581769.12</v>
      </c>
      <c r="CD25" s="73">
        <f t="shared" si="40"/>
        <v>0</v>
      </c>
      <c r="CE25" s="73">
        <f t="shared" si="40"/>
        <v>0</v>
      </c>
      <c r="CF25" s="73">
        <f t="shared" si="40"/>
        <v>581769.12</v>
      </c>
      <c r="CG25" s="73">
        <f>CG9+CG18+CG21+CG24</f>
        <v>278000000</v>
      </c>
      <c r="CH25" s="73">
        <f aca="true" t="shared" si="41" ref="CH25:CW25">CH9+CH18+CH21+CH24</f>
        <v>0</v>
      </c>
      <c r="CI25" s="73">
        <f>CI9+CI18+CI21+CI24</f>
        <v>0</v>
      </c>
      <c r="CJ25" s="73">
        <f t="shared" si="41"/>
        <v>278000000</v>
      </c>
      <c r="CK25" s="73">
        <f t="shared" si="41"/>
        <v>0</v>
      </c>
      <c r="CL25" s="73">
        <f t="shared" si="41"/>
        <v>0</v>
      </c>
      <c r="CM25" s="73">
        <f t="shared" si="41"/>
        <v>0</v>
      </c>
      <c r="CN25" s="73">
        <f>CN9+CN18+CN21+CN24</f>
        <v>0</v>
      </c>
      <c r="CO25" s="73">
        <f t="shared" si="41"/>
        <v>0</v>
      </c>
      <c r="CP25" s="73">
        <f>CP9+CP18+CP21+CP24</f>
        <v>817520.5</v>
      </c>
      <c r="CQ25" s="75">
        <f t="shared" si="41"/>
        <v>0</v>
      </c>
      <c r="CR25" s="74">
        <f t="shared" si="41"/>
        <v>0</v>
      </c>
      <c r="CS25" s="73">
        <f>CS9+CS18+CS21+CS24</f>
        <v>817520.5</v>
      </c>
      <c r="CT25" s="73">
        <f>CT9+CT18+CT21+CT24</f>
        <v>278000000</v>
      </c>
      <c r="CU25" s="73">
        <f t="shared" si="41"/>
        <v>0</v>
      </c>
      <c r="CV25" s="73">
        <f t="shared" si="41"/>
        <v>0</v>
      </c>
      <c r="CW25" s="73">
        <f t="shared" si="41"/>
        <v>278000000</v>
      </c>
    </row>
    <row r="26" spans="1:101" s="117" customFormat="1" ht="17.25" customHeight="1">
      <c r="A26" s="95"/>
      <c r="B26" s="78"/>
      <c r="C26" s="78"/>
      <c r="D26" s="118"/>
      <c r="E26" s="78"/>
      <c r="F26" s="78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8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</row>
    <row r="27" spans="1:101" ht="22.5" customHeight="1">
      <c r="A27" s="76"/>
      <c r="B27" s="2"/>
      <c r="C27" s="3"/>
      <c r="D27" s="2"/>
      <c r="E27" s="3"/>
      <c r="F27" s="3"/>
      <c r="G27" s="3"/>
      <c r="H27" s="3"/>
      <c r="I27" s="3"/>
      <c r="J27" s="121"/>
      <c r="K27" s="1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7"/>
      <c r="X27" s="7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7"/>
      <c r="AX27" s="5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K27" s="5"/>
      <c r="BX27" s="7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5"/>
      <c r="CK27" s="25"/>
      <c r="CL27" s="158" t="s">
        <v>93</v>
      </c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46"/>
    </row>
    <row r="28" spans="1:101" ht="10.5" customHeight="1">
      <c r="A28" s="76"/>
      <c r="B28" s="2"/>
      <c r="C28" s="3"/>
      <c r="D28" s="3"/>
      <c r="E28" s="3"/>
      <c r="F28" s="3"/>
      <c r="G28" s="3"/>
      <c r="H28" s="3"/>
      <c r="I28" s="3"/>
      <c r="J28" s="1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7"/>
      <c r="X28" s="7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7"/>
      <c r="AX28" s="5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K28" s="5"/>
      <c r="BX28" s="7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5"/>
      <c r="CK28" s="25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46"/>
    </row>
    <row r="29" spans="1:101" ht="12" customHeight="1">
      <c r="A29" s="76"/>
      <c r="B29" s="2"/>
      <c r="C29" s="3"/>
      <c r="D29" s="3"/>
      <c r="E29" s="3"/>
      <c r="F29" s="3"/>
      <c r="G29" s="3"/>
      <c r="H29" s="3"/>
      <c r="I29" s="3"/>
      <c r="J29" s="121"/>
      <c r="K29" s="1"/>
      <c r="L29" s="158"/>
      <c r="M29" s="154"/>
      <c r="N29" s="154"/>
      <c r="O29" s="154"/>
      <c r="P29" s="154"/>
      <c r="Q29" s="154"/>
      <c r="R29" s="154"/>
      <c r="S29" s="154"/>
      <c r="T29" s="154"/>
      <c r="U29" s="154"/>
      <c r="V29" s="1"/>
      <c r="W29" s="7"/>
      <c r="X29" s="7"/>
      <c r="Y29" s="158"/>
      <c r="Z29" s="154"/>
      <c r="AA29" s="154"/>
      <c r="AB29" s="154"/>
      <c r="AC29" s="154"/>
      <c r="AD29" s="154"/>
      <c r="AE29" s="154"/>
      <c r="AF29" s="154"/>
      <c r="AG29" s="154"/>
      <c r="AH29" s="154"/>
      <c r="AI29" s="1"/>
      <c r="AJ29" s="7"/>
      <c r="AX29" s="5"/>
      <c r="AY29" s="158"/>
      <c r="AZ29" s="154"/>
      <c r="BA29" s="154"/>
      <c r="BB29" s="154"/>
      <c r="BC29" s="154"/>
      <c r="BD29" s="154"/>
      <c r="BE29" s="154"/>
      <c r="BF29" s="154"/>
      <c r="BG29" s="154"/>
      <c r="BH29" s="154"/>
      <c r="BI29" s="1"/>
      <c r="BK29" s="5"/>
      <c r="BX29" s="7"/>
      <c r="BY29" s="158"/>
      <c r="BZ29" s="154"/>
      <c r="CA29" s="154"/>
      <c r="CB29" s="154"/>
      <c r="CC29" s="154"/>
      <c r="CD29" s="154"/>
      <c r="CE29" s="154"/>
      <c r="CF29" s="154"/>
      <c r="CG29" s="154"/>
      <c r="CH29" s="154"/>
      <c r="CI29" s="1"/>
      <c r="CJ29" s="5"/>
      <c r="CK29" s="25"/>
      <c r="CL29" s="158" t="s">
        <v>51</v>
      </c>
      <c r="CM29" s="154"/>
      <c r="CN29" s="154"/>
      <c r="CO29" s="154"/>
      <c r="CP29" s="154"/>
      <c r="CQ29" s="154"/>
      <c r="CR29" s="154"/>
      <c r="CS29" s="154"/>
      <c r="CT29" s="154"/>
      <c r="CU29" s="154"/>
      <c r="CV29" s="1"/>
      <c r="CW29" s="146"/>
    </row>
    <row r="30" spans="1:101" ht="12" customHeight="1">
      <c r="A30" s="76"/>
      <c r="B30" s="2"/>
      <c r="C30" s="3"/>
      <c r="D30" s="3"/>
      <c r="E30" s="3"/>
      <c r="F30" s="3"/>
      <c r="G30" s="3"/>
      <c r="H30" s="3"/>
      <c r="I30" s="3"/>
      <c r="J30" s="121"/>
      <c r="K30" s="1"/>
      <c r="L30" s="1"/>
      <c r="M30" s="124"/>
      <c r="N30" s="124"/>
      <c r="O30" s="124"/>
      <c r="P30" s="124"/>
      <c r="Q30" s="124"/>
      <c r="R30" s="124"/>
      <c r="S30" s="124"/>
      <c r="T30" s="124"/>
      <c r="U30" s="124"/>
      <c r="V30" s="1"/>
      <c r="W30" s="7"/>
      <c r="X30" s="7"/>
      <c r="Y30" s="158"/>
      <c r="Z30" s="154"/>
      <c r="AA30" s="154"/>
      <c r="AB30" s="154"/>
      <c r="AC30" s="154"/>
      <c r="AD30" s="154"/>
      <c r="AE30" s="154"/>
      <c r="AF30" s="154"/>
      <c r="AG30" s="154"/>
      <c r="AH30" s="154"/>
      <c r="AI30" s="1"/>
      <c r="AJ30" s="7"/>
      <c r="AX30" s="5"/>
      <c r="AY30" s="158"/>
      <c r="AZ30" s="154"/>
      <c r="BA30" s="154"/>
      <c r="BB30" s="154"/>
      <c r="BC30" s="154"/>
      <c r="BD30" s="154"/>
      <c r="BE30" s="154"/>
      <c r="BF30" s="154"/>
      <c r="BG30" s="154"/>
      <c r="BH30" s="154"/>
      <c r="BI30" s="1"/>
      <c r="BK30" s="5"/>
      <c r="BX30" s="7"/>
      <c r="BY30" s="158"/>
      <c r="BZ30" s="154"/>
      <c r="CA30" s="154"/>
      <c r="CB30" s="154"/>
      <c r="CC30" s="154"/>
      <c r="CD30" s="154"/>
      <c r="CE30" s="154"/>
      <c r="CF30" s="154"/>
      <c r="CG30" s="154"/>
      <c r="CH30" s="154"/>
      <c r="CI30" s="1"/>
      <c r="CJ30" s="5"/>
      <c r="CK30" s="25"/>
      <c r="CL30" s="158" t="s">
        <v>52</v>
      </c>
      <c r="CM30" s="154"/>
      <c r="CN30" s="154"/>
      <c r="CO30" s="154"/>
      <c r="CP30" s="154"/>
      <c r="CQ30" s="154"/>
      <c r="CR30" s="154"/>
      <c r="CS30" s="154"/>
      <c r="CT30" s="154"/>
      <c r="CU30" s="154"/>
      <c r="CV30" s="1"/>
      <c r="CW30" s="146"/>
    </row>
    <row r="31" spans="1:101" ht="14.25" customHeight="1">
      <c r="A31" s="76"/>
      <c r="B31" s="2"/>
      <c r="C31" s="3"/>
      <c r="D31" s="3"/>
      <c r="E31" s="3"/>
      <c r="F31" s="3"/>
      <c r="G31" s="3"/>
      <c r="H31" s="3"/>
      <c r="I31" s="3"/>
      <c r="J31" s="121"/>
      <c r="K31" s="1"/>
      <c r="L31" s="201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7"/>
      <c r="X31" s="7"/>
      <c r="Y31" s="201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7"/>
      <c r="AX31" s="5"/>
      <c r="AY31" s="201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K31" s="5"/>
      <c r="BX31" s="7"/>
      <c r="BY31" s="158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5"/>
      <c r="CK31" s="25"/>
      <c r="CL31" s="158" t="s">
        <v>83</v>
      </c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46"/>
    </row>
    <row r="32" spans="1:101" ht="14.25" customHeight="1">
      <c r="A32" s="76"/>
      <c r="B32" s="2"/>
      <c r="C32" s="3"/>
      <c r="D32" s="3"/>
      <c r="E32" s="3"/>
      <c r="F32" s="3"/>
      <c r="G32" s="3"/>
      <c r="H32" s="3"/>
      <c r="I32" s="3"/>
      <c r="J32" s="121"/>
      <c r="K32" s="1"/>
      <c r="L32" s="5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7"/>
      <c r="X32" s="7"/>
      <c r="Y32" s="5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7"/>
      <c r="AX32" s="5"/>
      <c r="AY32" s="5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K32" s="5"/>
      <c r="BX32" s="7"/>
      <c r="BY32" s="134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5"/>
      <c r="CK32" s="25"/>
      <c r="CL32" s="146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6"/>
    </row>
    <row r="33" spans="1:98" ht="14.25" customHeight="1">
      <c r="A33" s="76"/>
      <c r="B33" s="2"/>
      <c r="C33" s="3"/>
      <c r="D33" s="3"/>
      <c r="E33" s="3"/>
      <c r="F33" s="3"/>
      <c r="G33" s="3"/>
      <c r="H33" s="3"/>
      <c r="I33" s="3"/>
      <c r="J33" s="121"/>
      <c r="K33" s="1"/>
      <c r="L33" s="5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7"/>
      <c r="X33" s="7"/>
      <c r="Y33" s="5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7"/>
      <c r="AX33" s="5"/>
      <c r="AY33" s="5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K33" s="5"/>
      <c r="BX33" s="7"/>
      <c r="BY33" s="134"/>
      <c r="BZ33" s="135"/>
      <c r="CA33" s="135"/>
      <c r="CB33" s="135"/>
      <c r="CC33" s="135"/>
      <c r="CD33" s="135"/>
      <c r="CE33" s="135"/>
      <c r="CF33" s="135"/>
      <c r="CG33" s="135"/>
      <c r="CH33" s="7"/>
      <c r="CI33" s="7"/>
      <c r="CJ33" s="7"/>
      <c r="CK33" s="25"/>
      <c r="CL33" s="146"/>
      <c r="CM33" s="147"/>
      <c r="CN33" s="147"/>
      <c r="CO33" s="147"/>
      <c r="CP33" s="147"/>
      <c r="CQ33" s="147"/>
      <c r="CR33" s="147"/>
      <c r="CS33" s="147"/>
      <c r="CT33" s="147"/>
    </row>
    <row r="34" spans="1:101" ht="14.25" customHeight="1">
      <c r="A34" s="76"/>
      <c r="B34" s="2"/>
      <c r="C34" s="3"/>
      <c r="D34" s="3"/>
      <c r="E34" s="3"/>
      <c r="F34" s="3"/>
      <c r="G34" s="3"/>
      <c r="H34" s="3"/>
      <c r="I34" s="3"/>
      <c r="J34" s="121"/>
      <c r="K34" s="1"/>
      <c r="L34" s="5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7"/>
      <c r="X34" s="7"/>
      <c r="Y34" s="5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7"/>
      <c r="AX34" s="5"/>
      <c r="AY34" s="5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K34" s="5"/>
      <c r="BX34" s="7"/>
      <c r="BY34" s="134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5"/>
      <c r="CK34" s="25"/>
      <c r="CL34" s="146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6"/>
    </row>
    <row r="35" spans="1:101" ht="14.25" customHeight="1">
      <c r="A35" s="76"/>
      <c r="B35" s="2"/>
      <c r="C35" s="3"/>
      <c r="D35" s="3"/>
      <c r="E35" s="3"/>
      <c r="F35" s="3"/>
      <c r="G35" s="3"/>
      <c r="H35" s="3"/>
      <c r="I35" s="3"/>
      <c r="J35" s="121"/>
      <c r="K35" s="5"/>
      <c r="L35" s="158"/>
      <c r="M35" s="207"/>
      <c r="N35" s="207"/>
      <c r="O35" s="207"/>
      <c r="P35" s="154"/>
      <c r="Q35" s="154"/>
      <c r="R35" s="154"/>
      <c r="S35" s="6"/>
      <c r="T35" s="89"/>
      <c r="U35" s="159"/>
      <c r="V35" s="154"/>
      <c r="W35" s="7"/>
      <c r="X35" s="7"/>
      <c r="Y35" s="156"/>
      <c r="Z35" s="159"/>
      <c r="AA35" s="159"/>
      <c r="AB35" s="159"/>
      <c r="AC35" s="160"/>
      <c r="AD35" s="160"/>
      <c r="AE35" s="160"/>
      <c r="AF35" s="161"/>
      <c r="AG35" s="89"/>
      <c r="AH35" s="159"/>
      <c r="AI35" s="154"/>
      <c r="AJ35" s="7"/>
      <c r="AK35" s="5"/>
      <c r="AX35" s="5"/>
      <c r="AY35" s="156"/>
      <c r="AZ35" s="159"/>
      <c r="BA35" s="159"/>
      <c r="BB35" s="159"/>
      <c r="BC35" s="160"/>
      <c r="BD35" s="160"/>
      <c r="BE35" s="160"/>
      <c r="BF35" s="161"/>
      <c r="BG35" s="89"/>
      <c r="BH35" s="159"/>
      <c r="BI35" s="154"/>
      <c r="BK35" s="5"/>
      <c r="BX35" s="7"/>
      <c r="BY35" s="156"/>
      <c r="BZ35" s="159"/>
      <c r="CA35" s="159"/>
      <c r="CB35" s="159"/>
      <c r="CC35" s="160"/>
      <c r="CD35" s="160"/>
      <c r="CE35" s="160"/>
      <c r="CF35" s="161"/>
      <c r="CG35" s="89"/>
      <c r="CH35" s="7"/>
      <c r="CI35" s="159"/>
      <c r="CJ35" s="154"/>
      <c r="CK35" s="25"/>
      <c r="CL35" s="156" t="s">
        <v>90</v>
      </c>
      <c r="CM35" s="159"/>
      <c r="CN35" s="159"/>
      <c r="CO35" s="159"/>
      <c r="CP35" s="160"/>
      <c r="CQ35" s="160"/>
      <c r="CR35" s="160"/>
      <c r="CS35" s="161"/>
      <c r="CT35" s="89" t="s">
        <v>91</v>
      </c>
      <c r="CV35" s="159" t="s">
        <v>92</v>
      </c>
      <c r="CW35" s="154"/>
    </row>
    <row r="36" spans="1:101" ht="14.25" customHeight="1">
      <c r="A36" s="76"/>
      <c r="B36" s="2"/>
      <c r="C36" s="3"/>
      <c r="D36" s="3"/>
      <c r="E36" s="3"/>
      <c r="F36" s="3"/>
      <c r="G36" s="3"/>
      <c r="H36" s="3"/>
      <c r="I36" s="3"/>
      <c r="J36" s="121"/>
      <c r="K36" s="5"/>
      <c r="L36" s="201"/>
      <c r="M36" s="202"/>
      <c r="N36" s="202"/>
      <c r="O36" s="202"/>
      <c r="P36" s="202"/>
      <c r="Q36" s="202"/>
      <c r="R36" s="202"/>
      <c r="S36" s="202"/>
      <c r="T36" s="202"/>
      <c r="U36" s="202"/>
      <c r="V36" s="122"/>
      <c r="W36" s="7"/>
      <c r="X36" s="7"/>
      <c r="Y36" s="5"/>
      <c r="Z36" s="123"/>
      <c r="AA36" s="123"/>
      <c r="AB36" s="123"/>
      <c r="AC36" s="123"/>
      <c r="AD36" s="123"/>
      <c r="AE36" s="123"/>
      <c r="AF36" s="124"/>
      <c r="AG36" s="123"/>
      <c r="AH36" s="123"/>
      <c r="AI36" s="122"/>
      <c r="AJ36" s="7"/>
      <c r="AK36" s="5"/>
      <c r="AX36" s="5"/>
      <c r="AY36" s="5"/>
      <c r="AZ36" s="123"/>
      <c r="BA36" s="123"/>
      <c r="BB36" s="123"/>
      <c r="BC36" s="123"/>
      <c r="BD36" s="123"/>
      <c r="BE36" s="123"/>
      <c r="BF36" s="124"/>
      <c r="BG36" s="123"/>
      <c r="BH36" s="123"/>
      <c r="BI36" s="122"/>
      <c r="BK36" s="5"/>
      <c r="BX36" s="7"/>
      <c r="BY36" s="134"/>
      <c r="BZ36" s="135"/>
      <c r="CA36" s="135"/>
      <c r="CB36" s="135"/>
      <c r="CC36" s="135"/>
      <c r="CD36" s="135"/>
      <c r="CE36" s="135"/>
      <c r="CF36" s="136"/>
      <c r="CG36" s="7"/>
      <c r="CH36" s="135"/>
      <c r="CI36" s="145"/>
      <c r="CJ36" s="5"/>
      <c r="CK36" s="25"/>
      <c r="CL36" s="146"/>
      <c r="CM36" s="147"/>
      <c r="CN36" s="147"/>
      <c r="CO36" s="147"/>
      <c r="CP36" s="147"/>
      <c r="CQ36" s="147"/>
      <c r="CR36" s="147"/>
      <c r="CS36" s="136" t="s">
        <v>31</v>
      </c>
      <c r="CU36" s="147"/>
      <c r="CV36" s="145"/>
      <c r="CW36" s="146"/>
    </row>
    <row r="37" spans="1:101" ht="27" customHeight="1">
      <c r="A37" s="76"/>
      <c r="B37" s="2"/>
      <c r="C37" s="3"/>
      <c r="D37" s="3"/>
      <c r="E37" s="3"/>
      <c r="F37" s="3"/>
      <c r="G37" s="3"/>
      <c r="H37" s="3"/>
      <c r="I37" s="3"/>
      <c r="J37" s="121"/>
      <c r="K37" s="5"/>
      <c r="L37" s="156"/>
      <c r="M37" s="159"/>
      <c r="N37" s="159"/>
      <c r="O37" s="159"/>
      <c r="P37" s="207"/>
      <c r="Q37" s="207"/>
      <c r="R37" s="207"/>
      <c r="S37" s="207"/>
      <c r="T37" s="124"/>
      <c r="U37" s="154"/>
      <c r="V37" s="155"/>
      <c r="W37" s="7"/>
      <c r="X37" s="7"/>
      <c r="Y37" s="156"/>
      <c r="Z37" s="159"/>
      <c r="AA37" s="159"/>
      <c r="AB37" s="159"/>
      <c r="AC37" s="159"/>
      <c r="AD37" s="159"/>
      <c r="AE37" s="159"/>
      <c r="AF37" s="159"/>
      <c r="AG37" s="124"/>
      <c r="AH37" s="154"/>
      <c r="AI37" s="155"/>
      <c r="AJ37" s="7"/>
      <c r="AK37" s="5"/>
      <c r="AX37" s="5"/>
      <c r="AY37" s="156"/>
      <c r="AZ37" s="159"/>
      <c r="BA37" s="159"/>
      <c r="BB37" s="159"/>
      <c r="BC37" s="159"/>
      <c r="BD37" s="159"/>
      <c r="BE37" s="159"/>
      <c r="BF37" s="159"/>
      <c r="BG37" s="124"/>
      <c r="BH37" s="154"/>
      <c r="BI37" s="155"/>
      <c r="BK37" s="5"/>
      <c r="BX37" s="7"/>
      <c r="BY37" s="156"/>
      <c r="BZ37" s="157"/>
      <c r="CA37" s="157"/>
      <c r="CB37" s="157"/>
      <c r="CC37" s="157"/>
      <c r="CD37" s="157"/>
      <c r="CE37" s="157"/>
      <c r="CF37" s="137"/>
      <c r="CG37" s="89"/>
      <c r="CH37" s="7"/>
      <c r="CI37" s="154"/>
      <c r="CJ37" s="155"/>
      <c r="CK37" s="25"/>
      <c r="CL37" s="156" t="s">
        <v>84</v>
      </c>
      <c r="CM37" s="157"/>
      <c r="CN37" s="157"/>
      <c r="CO37" s="157"/>
      <c r="CP37" s="157"/>
      <c r="CQ37" s="157"/>
      <c r="CR37" s="157"/>
      <c r="CS37" s="137"/>
      <c r="CT37" s="89" t="s">
        <v>40</v>
      </c>
      <c r="CV37" s="154" t="s">
        <v>35</v>
      </c>
      <c r="CW37" s="155"/>
    </row>
    <row r="38" spans="1:101" ht="14.25" customHeight="1">
      <c r="A38" s="76"/>
      <c r="B38" s="2"/>
      <c r="C38" s="3"/>
      <c r="D38" s="3"/>
      <c r="E38" s="3"/>
      <c r="F38" s="3"/>
      <c r="G38" s="3"/>
      <c r="H38" s="3"/>
      <c r="I38" s="3"/>
      <c r="J38" s="128">
        <v>1</v>
      </c>
      <c r="K38" s="5"/>
      <c r="L38" s="204"/>
      <c r="M38" s="205"/>
      <c r="N38" s="205"/>
      <c r="O38" s="205"/>
      <c r="P38" s="202"/>
      <c r="Q38" s="202"/>
      <c r="R38" s="202"/>
      <c r="S38" s="6"/>
      <c r="T38" s="123"/>
      <c r="U38" s="202"/>
      <c r="V38" s="206"/>
      <c r="W38" s="89">
        <v>2</v>
      </c>
      <c r="X38" s="7"/>
      <c r="Y38" s="7"/>
      <c r="Z38" s="7"/>
      <c r="AA38" s="7"/>
      <c r="AB38" s="7"/>
      <c r="AC38" s="7"/>
      <c r="AD38" s="7"/>
      <c r="AE38" s="7"/>
      <c r="AF38" s="122"/>
      <c r="AG38" s="123"/>
      <c r="AH38" s="123"/>
      <c r="AI38" s="122"/>
      <c r="AJ38" s="89">
        <v>3</v>
      </c>
      <c r="AK38" s="5"/>
      <c r="AL38" s="5"/>
      <c r="AM38" s="123"/>
      <c r="AN38" s="123"/>
      <c r="AO38" s="123"/>
      <c r="AP38" s="123"/>
      <c r="AQ38" s="123"/>
      <c r="AR38" s="123"/>
      <c r="AS38" s="123"/>
      <c r="AT38" s="123"/>
      <c r="AU38" s="123"/>
      <c r="AV38" s="122"/>
      <c r="AW38" s="89">
        <v>4</v>
      </c>
      <c r="AX38" s="5"/>
      <c r="AY38" s="5"/>
      <c r="AZ38" s="123"/>
      <c r="BA38" s="123"/>
      <c r="BB38" s="123"/>
      <c r="BC38" s="123"/>
      <c r="BD38" s="123"/>
      <c r="BE38" s="123"/>
      <c r="BF38" s="123"/>
      <c r="BG38" s="123"/>
      <c r="BH38" s="123"/>
      <c r="BI38" s="122"/>
      <c r="BJ38" s="89">
        <v>5</v>
      </c>
      <c r="BK38" s="5"/>
      <c r="BL38" s="5"/>
      <c r="BM38" s="123"/>
      <c r="BN38" s="123"/>
      <c r="BO38" s="123"/>
      <c r="BP38" s="123"/>
      <c r="BQ38" s="123"/>
      <c r="BR38" s="123"/>
      <c r="BS38" s="123"/>
      <c r="BT38" s="123"/>
      <c r="BU38" s="123"/>
      <c r="BV38" s="122"/>
      <c r="BW38" s="1">
        <v>6</v>
      </c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122"/>
      <c r="CJ38" s="89">
        <v>7</v>
      </c>
      <c r="CK38" s="25"/>
      <c r="CL38" s="5"/>
      <c r="CM38" s="123"/>
      <c r="CN38" s="123"/>
      <c r="CO38" s="123"/>
      <c r="CP38" s="123"/>
      <c r="CQ38" s="123"/>
      <c r="CR38" s="123"/>
      <c r="CS38" s="123"/>
      <c r="CT38" s="123"/>
      <c r="CU38" s="123"/>
      <c r="CV38" s="122"/>
      <c r="CW38" s="96">
        <v>8</v>
      </c>
    </row>
    <row r="39" spans="1:101" s="89" customFormat="1" ht="12.75">
      <c r="A39" s="125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</row>
    <row r="40" spans="1:101" s="89" customFormat="1" ht="12.75" customHeight="1">
      <c r="A40" s="125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</row>
    <row r="41" spans="1:101" s="89" customFormat="1" ht="12.75">
      <c r="A41" s="125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</row>
    <row r="42" spans="1:101" s="89" customFormat="1" ht="12.75">
      <c r="A42" s="125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</row>
    <row r="43" spans="1:101" s="89" customFormat="1" ht="12.75">
      <c r="A43" s="125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</row>
    <row r="44" spans="1:101" s="89" customFormat="1" ht="12.75">
      <c r="A44" s="125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</row>
    <row r="45" spans="1:101" s="89" customFormat="1" ht="12.75">
      <c r="A45" s="125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</row>
    <row r="46" spans="1:101" s="89" customFormat="1" ht="12.75">
      <c r="A46" s="125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</row>
    <row r="47" spans="1:101" s="89" customFormat="1" ht="12.75">
      <c r="A47" s="125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</row>
    <row r="48" spans="1:101" s="89" customFormat="1" ht="12.75">
      <c r="A48" s="125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</row>
    <row r="49" spans="1:101" s="89" customFormat="1" ht="12.75">
      <c r="A49" s="125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</row>
    <row r="50" spans="1:101" s="89" customFormat="1" ht="12.75">
      <c r="A50" s="125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</row>
    <row r="51" spans="1:101" s="89" customFormat="1" ht="12.75">
      <c r="A51" s="125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</row>
    <row r="52" spans="1:101" s="89" customFormat="1" ht="12.75">
      <c r="A52" s="125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</row>
    <row r="53" spans="1:101" s="89" customFormat="1" ht="12.75">
      <c r="A53" s="125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</row>
    <row r="54" spans="1:101" s="89" customFormat="1" ht="12.75">
      <c r="A54" s="125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</row>
    <row r="55" spans="1:101" s="89" customFormat="1" ht="12.75">
      <c r="A55" s="125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</row>
    <row r="56" spans="1:101" s="89" customFormat="1" ht="12.75">
      <c r="A56" s="125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</row>
    <row r="57" spans="1:101" s="89" customFormat="1" ht="12.75">
      <c r="A57" s="125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</row>
    <row r="58" spans="1:101" s="89" customFormat="1" ht="12.75">
      <c r="A58" s="125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</row>
    <row r="59" spans="1:101" s="89" customFormat="1" ht="12.75">
      <c r="A59" s="125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spans="1:101" s="89" customFormat="1" ht="12.75">
      <c r="A60" s="125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</row>
    <row r="61" spans="1:101" s="89" customFormat="1" ht="12.75">
      <c r="A61" s="125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</row>
    <row r="62" spans="1:101" s="89" customFormat="1" ht="12.75">
      <c r="A62" s="125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</row>
    <row r="63" spans="1:101" s="89" customFormat="1" ht="12.75">
      <c r="A63" s="125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</row>
    <row r="64" spans="1:101" s="89" customFormat="1" ht="12.75">
      <c r="A64" s="125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</row>
    <row r="65" spans="1:101" s="89" customFormat="1" ht="12.75">
      <c r="A65" s="125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</row>
    <row r="66" spans="1:101" s="89" customFormat="1" ht="12.75">
      <c r="A66" s="125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</row>
    <row r="67" spans="1:101" s="89" customFormat="1" ht="12.75">
      <c r="A67" s="125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</row>
    <row r="68" spans="1:101" s="89" customFormat="1" ht="12.75">
      <c r="A68" s="125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</row>
    <row r="69" spans="1:101" s="89" customFormat="1" ht="12.75">
      <c r="A69" s="125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</row>
    <row r="70" spans="1:101" s="89" customFormat="1" ht="12.75">
      <c r="A70" s="125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</row>
    <row r="71" spans="1:101" s="89" customFormat="1" ht="12.75">
      <c r="A71" s="125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</row>
    <row r="72" spans="1:101" s="89" customFormat="1" ht="12.75">
      <c r="A72" s="125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</row>
    <row r="73" spans="1:101" s="89" customFormat="1" ht="12.75">
      <c r="A73" s="125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</row>
    <row r="74" spans="1:101" s="89" customFormat="1" ht="12.75">
      <c r="A74" s="125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</row>
    <row r="75" spans="1:101" s="89" customFormat="1" ht="12.75">
      <c r="A75" s="125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</row>
    <row r="76" spans="1:101" s="89" customFormat="1" ht="12.75">
      <c r="A76" s="125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</row>
    <row r="77" spans="1:101" s="89" customFormat="1" ht="12.75">
      <c r="A77" s="125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</row>
    <row r="78" spans="1:101" s="89" customFormat="1" ht="12.75">
      <c r="A78" s="125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</row>
    <row r="79" spans="1:101" s="89" customFormat="1" ht="12.75">
      <c r="A79" s="125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</row>
    <row r="80" spans="1:101" s="89" customFormat="1" ht="12.75">
      <c r="A80" s="125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</row>
    <row r="81" spans="1:101" s="89" customFormat="1" ht="12.75">
      <c r="A81" s="125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</row>
    <row r="82" spans="1:101" s="89" customFormat="1" ht="12.75">
      <c r="A82" s="125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</row>
    <row r="83" spans="1:101" s="89" customFormat="1" ht="12.75">
      <c r="A83" s="125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</row>
    <row r="84" spans="1:101" s="89" customFormat="1" ht="12.75">
      <c r="A84" s="125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</row>
    <row r="85" spans="1:101" s="89" customFormat="1" ht="12.75">
      <c r="A85" s="125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</row>
    <row r="86" spans="1:101" s="89" customFormat="1" ht="12.75">
      <c r="A86" s="125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</row>
    <row r="87" spans="1:101" s="89" customFormat="1" ht="12.75">
      <c r="A87" s="125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</row>
    <row r="88" spans="1:101" s="89" customFormat="1" ht="12.75">
      <c r="A88" s="125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</row>
    <row r="89" spans="1:101" s="89" customFormat="1" ht="12.75">
      <c r="A89" s="125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</row>
    <row r="90" spans="1:101" s="89" customFormat="1" ht="12.75">
      <c r="A90" s="125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</row>
    <row r="91" spans="1:101" s="89" customFormat="1" ht="12.75">
      <c r="A91" s="125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</row>
    <row r="92" spans="1:101" s="89" customFormat="1" ht="12.75">
      <c r="A92" s="125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</row>
    <row r="93" spans="1:101" s="89" customFormat="1" ht="12.75">
      <c r="A93" s="125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</row>
    <row r="94" spans="1:101" s="89" customFormat="1" ht="12.75">
      <c r="A94" s="125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</row>
    <row r="95" spans="1:101" s="89" customFormat="1" ht="12.75">
      <c r="A95" s="125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</row>
    <row r="96" spans="1:101" s="89" customFormat="1" ht="12.75">
      <c r="A96" s="125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</row>
    <row r="97" spans="1:101" s="89" customFormat="1" ht="12.75">
      <c r="A97" s="125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</row>
    <row r="98" spans="1:101" s="89" customFormat="1" ht="12.75">
      <c r="A98" s="125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</row>
    <row r="99" spans="1:101" s="89" customFormat="1" ht="12.75">
      <c r="A99" s="125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</row>
    <row r="100" spans="1:101" s="89" customFormat="1" ht="12.75">
      <c r="A100" s="125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</row>
    <row r="101" spans="1:101" s="89" customFormat="1" ht="12.75">
      <c r="A101" s="125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</row>
    <row r="102" spans="1:101" s="89" customFormat="1" ht="12.75">
      <c r="A102" s="125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</row>
    <row r="103" spans="1:101" s="89" customFormat="1" ht="12.75">
      <c r="A103" s="125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</row>
    <row r="104" spans="1:101" s="89" customFormat="1" ht="12.75">
      <c r="A104" s="125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</row>
    <row r="105" spans="1:101" s="89" customFormat="1" ht="12.75">
      <c r="A105" s="125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</row>
    <row r="106" spans="1:101" s="89" customFormat="1" ht="12.75">
      <c r="A106" s="125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</row>
    <row r="107" spans="1:101" s="89" customFormat="1" ht="12.75">
      <c r="A107" s="125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</row>
    <row r="108" spans="1:101" s="89" customFormat="1" ht="12.75">
      <c r="A108" s="125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</row>
    <row r="109" spans="1:101" s="89" customFormat="1" ht="12.75">
      <c r="A109" s="125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</row>
    <row r="110" spans="1:101" s="89" customFormat="1" ht="12.75">
      <c r="A110" s="125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</row>
    <row r="111" spans="1:101" s="89" customFormat="1" ht="12.75">
      <c r="A111" s="125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</row>
    <row r="112" spans="1:101" s="89" customFormat="1" ht="12.75">
      <c r="A112" s="125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</row>
    <row r="113" spans="1:101" s="89" customFormat="1" ht="12.75">
      <c r="A113" s="125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</row>
    <row r="114" spans="1:101" s="89" customFormat="1" ht="12.75">
      <c r="A114" s="125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</row>
    <row r="115" spans="1:101" s="89" customFormat="1" ht="12.75">
      <c r="A115" s="125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</row>
    <row r="116" spans="1:101" s="89" customFormat="1" ht="12.75">
      <c r="A116" s="125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</row>
    <row r="117" spans="1:101" s="89" customFormat="1" ht="12.75">
      <c r="A117" s="125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</row>
    <row r="118" spans="1:101" s="89" customFormat="1" ht="12.75">
      <c r="A118" s="125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</row>
    <row r="119" spans="1:101" s="89" customFormat="1" ht="12.75">
      <c r="A119" s="125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</row>
    <row r="120" spans="1:101" s="89" customFormat="1" ht="12.75">
      <c r="A120" s="125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</row>
    <row r="121" spans="1:101" s="89" customFormat="1" ht="12.75">
      <c r="A121" s="125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</row>
    <row r="122" spans="1:101" s="89" customFormat="1" ht="12.75">
      <c r="A122" s="125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</row>
    <row r="123" spans="1:101" s="89" customFormat="1" ht="12.75">
      <c r="A123" s="125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</row>
    <row r="124" spans="1:101" s="89" customFormat="1" ht="12.75">
      <c r="A124" s="125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</row>
    <row r="125" spans="1:101" s="89" customFormat="1" ht="12.75">
      <c r="A125" s="125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</row>
    <row r="126" spans="1:101" s="89" customFormat="1" ht="12.75">
      <c r="A126" s="125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</row>
    <row r="127" spans="1:101" s="89" customFormat="1" ht="12.75">
      <c r="A127" s="125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</row>
    <row r="128" spans="1:101" s="89" customFormat="1" ht="12.75">
      <c r="A128" s="125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</row>
    <row r="129" spans="1:101" s="89" customFormat="1" ht="12.75">
      <c r="A129" s="125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</row>
    <row r="130" spans="1:101" s="89" customFormat="1" ht="12.75">
      <c r="A130" s="125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</row>
    <row r="131" spans="1:101" s="89" customFormat="1" ht="12.75">
      <c r="A131" s="125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</row>
    <row r="132" spans="1:101" s="89" customFormat="1" ht="12.75">
      <c r="A132" s="125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</row>
    <row r="133" spans="1:101" s="89" customFormat="1" ht="12.75">
      <c r="A133" s="125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</row>
    <row r="134" spans="1:101" s="89" customFormat="1" ht="12.75">
      <c r="A134" s="125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</row>
    <row r="135" spans="1:101" s="89" customFormat="1" ht="12.75">
      <c r="A135" s="125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</row>
    <row r="136" spans="1:101" s="89" customFormat="1" ht="12.75">
      <c r="A136" s="125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</row>
    <row r="137" spans="1:101" s="89" customFormat="1" ht="12.75">
      <c r="A137" s="125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</row>
    <row r="138" spans="1:101" s="89" customFormat="1" ht="12.75">
      <c r="A138" s="125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</row>
    <row r="139" spans="1:101" s="89" customFormat="1" ht="12.75">
      <c r="A139" s="125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</row>
    <row r="140" spans="1:101" s="89" customFormat="1" ht="12.75">
      <c r="A140" s="125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</row>
    <row r="141" spans="1:101" s="89" customFormat="1" ht="12.75">
      <c r="A141" s="125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</row>
    <row r="142" spans="1:101" s="89" customFormat="1" ht="12.75">
      <c r="A142" s="125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</row>
    <row r="143" spans="1:101" s="89" customFormat="1" ht="12.75">
      <c r="A143" s="125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</row>
    <row r="144" spans="1:101" s="89" customFormat="1" ht="12.75">
      <c r="A144" s="125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</row>
    <row r="145" spans="1:101" s="89" customFormat="1" ht="12.75">
      <c r="A145" s="125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</row>
    <row r="146" spans="1:101" s="89" customFormat="1" ht="12.75">
      <c r="A146" s="125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</row>
    <row r="147" spans="1:101" s="89" customFormat="1" ht="12.75">
      <c r="A147" s="125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</row>
    <row r="148" spans="1:101" s="89" customFormat="1" ht="12.75">
      <c r="A148" s="125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</row>
    <row r="149" spans="1:101" s="89" customFormat="1" ht="12.75">
      <c r="A149" s="125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</row>
    <row r="150" spans="1:101" s="89" customFormat="1" ht="12.75">
      <c r="A150" s="125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</row>
    <row r="151" spans="1:101" s="89" customFormat="1" ht="12.75">
      <c r="A151" s="125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</row>
    <row r="152" spans="1:101" s="89" customFormat="1" ht="12.75">
      <c r="A152" s="125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</row>
    <row r="153" spans="1:101" s="89" customFormat="1" ht="12.75">
      <c r="A153" s="125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</row>
    <row r="154" spans="1:101" s="89" customFormat="1" ht="12.75">
      <c r="A154" s="125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</row>
    <row r="155" spans="1:101" s="89" customFormat="1" ht="12.75">
      <c r="A155" s="125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</row>
    <row r="156" spans="1:101" s="89" customFormat="1" ht="12.75">
      <c r="A156" s="125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</row>
    <row r="157" spans="1:101" s="89" customFormat="1" ht="12.75">
      <c r="A157" s="125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</row>
    <row r="158" spans="1:101" s="89" customFormat="1" ht="12.75">
      <c r="A158" s="125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</row>
    <row r="159" spans="1:101" s="89" customFormat="1" ht="12.75">
      <c r="A159" s="125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</row>
    <row r="160" spans="1:101" s="89" customFormat="1" ht="12.75">
      <c r="A160" s="125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</row>
    <row r="161" spans="1:101" s="89" customFormat="1" ht="12.75">
      <c r="A161" s="125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</row>
    <row r="162" spans="1:101" s="89" customFormat="1" ht="12.75">
      <c r="A162" s="125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</row>
    <row r="163" spans="1:101" s="89" customFormat="1" ht="12.75">
      <c r="A163" s="125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</row>
    <row r="164" spans="1:101" s="89" customFormat="1" ht="12.75">
      <c r="A164" s="125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</row>
    <row r="165" spans="1:101" s="89" customFormat="1" ht="12.75">
      <c r="A165" s="125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</row>
    <row r="166" spans="1:101" s="89" customFormat="1" ht="12.75">
      <c r="A166" s="125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</row>
    <row r="167" spans="1:101" s="89" customFormat="1" ht="12.75">
      <c r="A167" s="125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</row>
    <row r="168" spans="1:101" s="89" customFormat="1" ht="12.75">
      <c r="A168" s="125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</row>
    <row r="169" spans="1:101" s="89" customFormat="1" ht="12.75">
      <c r="A169" s="125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</row>
    <row r="170" spans="1:101" s="89" customFormat="1" ht="12.75">
      <c r="A170" s="125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</row>
    <row r="171" spans="1:101" s="89" customFormat="1" ht="12.75">
      <c r="A171" s="125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</row>
    <row r="172" spans="1:101" s="89" customFormat="1" ht="12.75">
      <c r="A172" s="125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</row>
    <row r="173" spans="1:101" s="89" customFormat="1" ht="12.75">
      <c r="A173" s="125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</row>
    <row r="174" spans="1:101" s="89" customFormat="1" ht="12.75">
      <c r="A174" s="125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</row>
    <row r="175" spans="1:101" s="89" customFormat="1" ht="12.75">
      <c r="A175" s="125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</row>
    <row r="176" spans="1:101" s="89" customFormat="1" ht="12.75">
      <c r="A176" s="125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</row>
    <row r="177" spans="1:101" s="89" customFormat="1" ht="12.75">
      <c r="A177" s="125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</row>
    <row r="178" spans="1:101" s="89" customFormat="1" ht="12.75">
      <c r="A178" s="125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</row>
    <row r="179" spans="1:101" s="89" customFormat="1" ht="12.75">
      <c r="A179" s="125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</row>
    <row r="180" spans="1:101" s="89" customFormat="1" ht="12.75">
      <c r="A180" s="125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</row>
    <row r="181" spans="1:101" s="89" customFormat="1" ht="12.75">
      <c r="A181" s="125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</row>
    <row r="182" spans="1:101" s="89" customFormat="1" ht="12.75">
      <c r="A182" s="125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</row>
    <row r="183" spans="1:101" s="89" customFormat="1" ht="12.75">
      <c r="A183" s="125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</row>
    <row r="184" spans="1:101" s="89" customFormat="1" ht="12.75">
      <c r="A184" s="125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</row>
    <row r="185" spans="1:101" s="89" customFormat="1" ht="12.75">
      <c r="A185" s="125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</row>
    <row r="186" spans="1:101" s="89" customFormat="1" ht="12.75">
      <c r="A186" s="125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</row>
    <row r="187" spans="1:101" s="89" customFormat="1" ht="12.75">
      <c r="A187" s="125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</row>
    <row r="188" spans="1:101" s="89" customFormat="1" ht="12.75">
      <c r="A188" s="125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</row>
    <row r="189" spans="1:101" s="89" customFormat="1" ht="12.75">
      <c r="A189" s="125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</row>
    <row r="190" spans="1:101" s="89" customFormat="1" ht="12.75">
      <c r="A190" s="125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</row>
    <row r="191" spans="1:101" s="89" customFormat="1" ht="12.75">
      <c r="A191" s="125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</row>
    <row r="192" spans="1:101" s="89" customFormat="1" ht="12.75">
      <c r="A192" s="125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</row>
    <row r="193" spans="1:101" s="89" customFormat="1" ht="12.75">
      <c r="A193" s="125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</row>
    <row r="194" spans="1:101" s="89" customFormat="1" ht="12.75">
      <c r="A194" s="125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</row>
    <row r="195" spans="1:101" s="89" customFormat="1" ht="12.75">
      <c r="A195" s="125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</row>
    <row r="196" spans="1:101" s="89" customFormat="1" ht="12.75">
      <c r="A196" s="125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</row>
    <row r="197" spans="1:101" s="89" customFormat="1" ht="12.75">
      <c r="A197" s="125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</row>
    <row r="198" spans="1:101" s="89" customFormat="1" ht="12.75">
      <c r="A198" s="125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</row>
    <row r="199" spans="1:101" s="89" customFormat="1" ht="12.75">
      <c r="A199" s="125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</row>
    <row r="200" spans="1:101" s="89" customFormat="1" ht="12.75">
      <c r="A200" s="125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</row>
    <row r="201" spans="1:101" s="89" customFormat="1" ht="12.75">
      <c r="A201" s="125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</row>
    <row r="202" spans="1:101" s="89" customFormat="1" ht="12.75">
      <c r="A202" s="125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</row>
    <row r="203" spans="1:101" s="89" customFormat="1" ht="12.75">
      <c r="A203" s="125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</row>
    <row r="204" spans="1:101" s="89" customFormat="1" ht="12.75">
      <c r="A204" s="125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</row>
    <row r="205" spans="1:101" s="89" customFormat="1" ht="12.75">
      <c r="A205" s="125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</row>
    <row r="206" spans="1:101" s="89" customFormat="1" ht="12.75">
      <c r="A206" s="125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</row>
    <row r="207" spans="1:101" s="89" customFormat="1" ht="12.75">
      <c r="A207" s="125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</row>
    <row r="208" spans="1:101" s="89" customFormat="1" ht="12.75">
      <c r="A208" s="125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</row>
    <row r="209" spans="1:101" s="89" customFormat="1" ht="12.75">
      <c r="A209" s="125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</row>
    <row r="210" spans="1:101" s="89" customFormat="1" ht="12.75">
      <c r="A210" s="125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</row>
    <row r="211" spans="1:101" s="89" customFormat="1" ht="12.75">
      <c r="A211" s="125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</row>
    <row r="212" spans="1:101" s="89" customFormat="1" ht="12.75">
      <c r="A212" s="125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</row>
    <row r="213" spans="1:101" s="89" customFormat="1" ht="12.75">
      <c r="A213" s="125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</row>
    <row r="214" spans="1:101" s="89" customFormat="1" ht="12.75">
      <c r="A214" s="125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</row>
    <row r="215" spans="1:101" s="89" customFormat="1" ht="12.75">
      <c r="A215" s="125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</row>
    <row r="216" spans="1:101" s="89" customFormat="1" ht="12.75">
      <c r="A216" s="125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</row>
    <row r="217" spans="1:101" s="89" customFormat="1" ht="12.75">
      <c r="A217" s="125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</row>
    <row r="218" spans="1:101" s="89" customFormat="1" ht="12.75">
      <c r="A218" s="125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</row>
    <row r="219" spans="1:101" s="89" customFormat="1" ht="12.75">
      <c r="A219" s="125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</row>
    <row r="220" spans="1:101" s="89" customFormat="1" ht="12.75">
      <c r="A220" s="125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</row>
    <row r="221" spans="1:101" s="89" customFormat="1" ht="12.75">
      <c r="A221" s="125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</row>
    <row r="222" spans="1:101" s="89" customFormat="1" ht="12.75">
      <c r="A222" s="125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</row>
    <row r="223" spans="1:101" s="89" customFormat="1" ht="12.75">
      <c r="A223" s="125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</row>
    <row r="224" spans="1:101" s="89" customFormat="1" ht="12.75">
      <c r="A224" s="125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</row>
    <row r="225" spans="1:101" s="89" customFormat="1" ht="12.75">
      <c r="A225" s="125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</row>
    <row r="226" spans="1:101" s="89" customFormat="1" ht="12.75">
      <c r="A226" s="125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</row>
    <row r="227" spans="1:101" s="89" customFormat="1" ht="12.75">
      <c r="A227" s="125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</row>
    <row r="228" spans="1:101" s="89" customFormat="1" ht="12.75">
      <c r="A228" s="125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</row>
    <row r="229" spans="1:101" s="89" customFormat="1" ht="12.75">
      <c r="A229" s="125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</row>
    <row r="230" spans="1:101" s="89" customFormat="1" ht="12.75">
      <c r="A230" s="125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</row>
    <row r="231" spans="1:101" s="89" customFormat="1" ht="12.75">
      <c r="A231" s="125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</row>
    <row r="232" spans="1:101" s="89" customFormat="1" ht="12.75">
      <c r="A232" s="125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</row>
    <row r="233" spans="1:101" s="89" customFormat="1" ht="12.75">
      <c r="A233" s="125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</row>
    <row r="234" spans="1:101" s="89" customFormat="1" ht="12.75">
      <c r="A234" s="125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</row>
    <row r="235" spans="1:101" s="89" customFormat="1" ht="12.75">
      <c r="A235" s="125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</row>
    <row r="236" spans="1:101" s="89" customFormat="1" ht="12.75">
      <c r="A236" s="125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</row>
    <row r="237" spans="1:101" s="89" customFormat="1" ht="12.75">
      <c r="A237" s="125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</row>
    <row r="238" spans="1:101" s="89" customFormat="1" ht="12.75">
      <c r="A238" s="125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</row>
    <row r="239" spans="1:101" s="89" customFormat="1" ht="12.75">
      <c r="A239" s="125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</row>
    <row r="240" spans="1:101" s="89" customFormat="1" ht="12.75">
      <c r="A240" s="125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</row>
    <row r="241" spans="1:101" s="89" customFormat="1" ht="12.75">
      <c r="A241" s="125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</row>
    <row r="242" spans="1:101" s="89" customFormat="1" ht="12.75">
      <c r="A242" s="125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</row>
    <row r="243" spans="1:101" s="89" customFormat="1" ht="12.75">
      <c r="A243" s="125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</row>
    <row r="244" spans="1:101" s="89" customFormat="1" ht="12.75">
      <c r="A244" s="125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</row>
    <row r="245" spans="1:101" s="89" customFormat="1" ht="12.75">
      <c r="A245" s="125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</row>
    <row r="246" spans="1:101" s="89" customFormat="1" ht="12.75">
      <c r="A246" s="125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</row>
    <row r="247" spans="1:101" s="89" customFormat="1" ht="12.75">
      <c r="A247" s="125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</row>
    <row r="248" spans="1:101" s="89" customFormat="1" ht="12.75">
      <c r="A248" s="125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</row>
    <row r="249" spans="1:101" s="89" customFormat="1" ht="12.75">
      <c r="A249" s="125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</row>
    <row r="250" spans="1:101" s="89" customFormat="1" ht="12.75">
      <c r="A250" s="125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</row>
    <row r="251" spans="1:101" s="89" customFormat="1" ht="12.75">
      <c r="A251" s="125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</row>
    <row r="252" spans="1:101" s="89" customFormat="1" ht="12.75">
      <c r="A252" s="125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</row>
    <row r="253" spans="1:101" s="89" customFormat="1" ht="12.75">
      <c r="A253" s="125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</row>
    <row r="254" spans="1:101" s="89" customFormat="1" ht="12.75">
      <c r="A254" s="125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</row>
    <row r="255" spans="1:101" s="89" customFormat="1" ht="12.75">
      <c r="A255" s="125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</row>
    <row r="256" spans="1:101" s="89" customFormat="1" ht="12.75">
      <c r="A256" s="125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</row>
    <row r="257" spans="1:101" s="89" customFormat="1" ht="12.75">
      <c r="A257" s="125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</row>
    <row r="258" spans="1:101" s="89" customFormat="1" ht="12.75">
      <c r="A258" s="125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</row>
    <row r="259" spans="1:101" s="89" customFormat="1" ht="12.75">
      <c r="A259" s="125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</row>
    <row r="260" spans="1:101" s="89" customFormat="1" ht="12.75">
      <c r="A260" s="125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</row>
    <row r="261" spans="1:101" s="89" customFormat="1" ht="12.75">
      <c r="A261" s="125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</row>
    <row r="262" spans="1:101" s="89" customFormat="1" ht="12.75">
      <c r="A262" s="125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</row>
    <row r="263" spans="1:101" s="89" customFormat="1" ht="12.75">
      <c r="A263" s="125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</row>
    <row r="264" spans="1:101" s="89" customFormat="1" ht="12.75">
      <c r="A264" s="125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</row>
    <row r="265" spans="1:101" s="89" customFormat="1" ht="12.75">
      <c r="A265" s="125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</row>
    <row r="266" spans="1:101" s="89" customFormat="1" ht="12.75">
      <c r="A266" s="125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</row>
    <row r="267" spans="1:101" s="89" customFormat="1" ht="12.75">
      <c r="A267" s="125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</row>
    <row r="268" spans="1:101" s="89" customFormat="1" ht="12.75">
      <c r="A268" s="125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</row>
    <row r="269" spans="1:101" s="89" customFormat="1" ht="12.75">
      <c r="A269" s="125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</row>
    <row r="270" spans="1:101" s="89" customFormat="1" ht="12.75">
      <c r="A270" s="125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</row>
    <row r="271" spans="1:101" s="89" customFormat="1" ht="12.75">
      <c r="A271" s="125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</row>
    <row r="272" spans="1:101" s="89" customFormat="1" ht="12.75">
      <c r="A272" s="125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</row>
    <row r="273" spans="1:101" s="89" customFormat="1" ht="12.75">
      <c r="A273" s="125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</row>
    <row r="274" spans="1:101" s="89" customFormat="1" ht="12.75">
      <c r="A274" s="125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</row>
    <row r="275" spans="1:101" s="89" customFormat="1" ht="12.75">
      <c r="A275" s="125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</row>
    <row r="276" spans="1:101" s="89" customFormat="1" ht="12.75">
      <c r="A276" s="125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</row>
    <row r="277" spans="1:101" s="89" customFormat="1" ht="12.75">
      <c r="A277" s="125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</row>
    <row r="278" spans="1:101" s="89" customFormat="1" ht="12.75">
      <c r="A278" s="125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</row>
    <row r="279" spans="1:101" s="89" customFormat="1" ht="12.75">
      <c r="A279" s="125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</row>
    <row r="280" spans="1:101" s="89" customFormat="1" ht="12.75">
      <c r="A280" s="125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</row>
    <row r="281" spans="1:101" s="89" customFormat="1" ht="12.75">
      <c r="A281" s="125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</row>
    <row r="282" spans="1:101" s="89" customFormat="1" ht="12.75">
      <c r="A282" s="125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</row>
    <row r="283" spans="1:101" s="89" customFormat="1" ht="12.75">
      <c r="A283" s="125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</row>
    <row r="284" spans="1:101" s="89" customFormat="1" ht="12.75">
      <c r="A284" s="125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</row>
    <row r="285" spans="1:101" s="89" customFormat="1" ht="12.75">
      <c r="A285" s="125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</row>
    <row r="286" spans="1:101" s="89" customFormat="1" ht="12.75">
      <c r="A286" s="125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</row>
    <row r="287" spans="1:101" s="89" customFormat="1" ht="12.75">
      <c r="A287" s="125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</row>
    <row r="288" spans="1:101" s="89" customFormat="1" ht="12.75">
      <c r="A288" s="125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</row>
    <row r="289" spans="1:101" s="89" customFormat="1" ht="12.75">
      <c r="A289" s="125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</row>
    <row r="290" spans="1:101" s="89" customFormat="1" ht="12.75">
      <c r="A290" s="125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</row>
    <row r="291" spans="1:101" s="89" customFormat="1" ht="12.75">
      <c r="A291" s="125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</row>
    <row r="292" spans="1:101" s="89" customFormat="1" ht="12.75">
      <c r="A292" s="125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</row>
    <row r="293" spans="1:101" s="89" customFormat="1" ht="12.75">
      <c r="A293" s="125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</row>
    <row r="294" spans="1:101" s="89" customFormat="1" ht="12.75">
      <c r="A294" s="125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</row>
    <row r="295" spans="1:101" s="89" customFormat="1" ht="12.75">
      <c r="A295" s="125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</row>
    <row r="296" spans="1:101" s="89" customFormat="1" ht="12.75">
      <c r="A296" s="125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</row>
    <row r="297" spans="1:101" s="89" customFormat="1" ht="12.75">
      <c r="A297" s="125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</row>
    <row r="298" spans="1:101" s="89" customFormat="1" ht="12.75">
      <c r="A298" s="125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</row>
    <row r="299" spans="1:101" s="89" customFormat="1" ht="12.75">
      <c r="A299" s="125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</row>
    <row r="300" spans="1:101" s="89" customFormat="1" ht="12.75">
      <c r="A300" s="125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</row>
    <row r="301" spans="1:101" s="89" customFormat="1" ht="12.75">
      <c r="A301" s="125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</row>
    <row r="302" spans="1:101" s="89" customFormat="1" ht="12.75">
      <c r="A302" s="125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</row>
    <row r="303" spans="1:101" s="89" customFormat="1" ht="12.75">
      <c r="A303" s="125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</row>
    <row r="304" spans="1:101" s="89" customFormat="1" ht="12.75">
      <c r="A304" s="125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</row>
    <row r="305" spans="1:101" s="89" customFormat="1" ht="12.75">
      <c r="A305" s="125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</row>
    <row r="306" spans="1:101" s="89" customFormat="1" ht="12.75">
      <c r="A306" s="125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</row>
    <row r="307" spans="1:101" s="89" customFormat="1" ht="12.75">
      <c r="A307" s="125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</row>
    <row r="308" spans="1:101" s="89" customFormat="1" ht="12.75">
      <c r="A308" s="125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</row>
    <row r="309" spans="1:101" s="89" customFormat="1" ht="12.75">
      <c r="A309" s="125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</row>
    <row r="310" spans="1:101" s="89" customFormat="1" ht="12.75">
      <c r="A310" s="125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</row>
    <row r="311" spans="1:101" s="89" customFormat="1" ht="12.75">
      <c r="A311" s="125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</row>
    <row r="312" spans="1:101" s="89" customFormat="1" ht="12.75">
      <c r="A312" s="125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</row>
    <row r="313" spans="1:101" s="89" customFormat="1" ht="12.75">
      <c r="A313" s="125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</row>
    <row r="314" spans="1:101" s="89" customFormat="1" ht="12.75">
      <c r="A314" s="125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</row>
    <row r="315" spans="1:101" s="89" customFormat="1" ht="12.75">
      <c r="A315" s="125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</row>
    <row r="316" spans="1:101" s="89" customFormat="1" ht="12.75">
      <c r="A316" s="125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</row>
    <row r="317" spans="1:101" s="89" customFormat="1" ht="12.75">
      <c r="A317" s="125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</row>
    <row r="318" spans="1:101" s="89" customFormat="1" ht="12.75">
      <c r="A318" s="125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</row>
    <row r="319" spans="1:101" s="89" customFormat="1" ht="12.75">
      <c r="A319" s="125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</row>
    <row r="320" spans="1:101" s="89" customFormat="1" ht="12.75">
      <c r="A320" s="125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</row>
    <row r="321" spans="1:101" s="89" customFormat="1" ht="12.75">
      <c r="A321" s="125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</row>
    <row r="322" spans="1:101" s="89" customFormat="1" ht="12.75">
      <c r="A322" s="125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</row>
    <row r="323" spans="1:101" s="89" customFormat="1" ht="12.75">
      <c r="A323" s="125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</row>
    <row r="324" spans="1:101" s="89" customFormat="1" ht="12.75">
      <c r="A324" s="125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</row>
    <row r="325" spans="1:101" s="89" customFormat="1" ht="12.75">
      <c r="A325" s="125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</row>
    <row r="326" spans="1:101" s="89" customFormat="1" ht="12.75">
      <c r="A326" s="125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</row>
    <row r="327" spans="1:101" s="89" customFormat="1" ht="12.75">
      <c r="A327" s="125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</row>
    <row r="328" spans="1:101" s="89" customFormat="1" ht="12.75">
      <c r="A328" s="125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</row>
    <row r="329" spans="1:101" s="89" customFormat="1" ht="12.75">
      <c r="A329" s="125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</row>
    <row r="330" spans="1:101" s="89" customFormat="1" ht="12.75">
      <c r="A330" s="125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</row>
    <row r="331" spans="1:101" s="89" customFormat="1" ht="12.75">
      <c r="A331" s="125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</row>
    <row r="332" spans="1:101" s="89" customFormat="1" ht="12.75">
      <c r="A332" s="125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</row>
    <row r="333" spans="1:101" s="89" customFormat="1" ht="12.75">
      <c r="A333" s="125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</row>
    <row r="334" spans="1:101" s="89" customFormat="1" ht="12.75">
      <c r="A334" s="125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</row>
    <row r="335" spans="1:101" s="89" customFormat="1" ht="12.75">
      <c r="A335" s="125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</row>
    <row r="336" spans="1:101" s="89" customFormat="1" ht="12.75">
      <c r="A336" s="125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</row>
    <row r="337" spans="1:101" s="89" customFormat="1" ht="12.75">
      <c r="A337" s="125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</row>
    <row r="338" spans="1:101" s="89" customFormat="1" ht="12.75">
      <c r="A338" s="125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</row>
    <row r="339" spans="1:101" s="89" customFormat="1" ht="12.75">
      <c r="A339" s="125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</row>
    <row r="340" spans="1:101" s="89" customFormat="1" ht="12.75">
      <c r="A340" s="125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</row>
    <row r="341" spans="1:101" s="89" customFormat="1" ht="12.75">
      <c r="A341" s="125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</row>
    <row r="342" spans="1:101" s="89" customFormat="1" ht="12.75">
      <c r="A342" s="125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</row>
    <row r="343" spans="1:101" s="89" customFormat="1" ht="12.75">
      <c r="A343" s="125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</row>
    <row r="344" spans="1:101" s="89" customFormat="1" ht="12.75">
      <c r="A344" s="125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</row>
    <row r="345" spans="1:101" s="89" customFormat="1" ht="12.75">
      <c r="A345" s="125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</row>
    <row r="346" spans="1:101" s="89" customFormat="1" ht="12.75">
      <c r="A346" s="125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</row>
    <row r="347" spans="1:101" s="89" customFormat="1" ht="12.75">
      <c r="A347" s="125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</row>
    <row r="348" spans="1:101" s="89" customFormat="1" ht="12.75">
      <c r="A348" s="125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</row>
    <row r="349" spans="1:101" s="89" customFormat="1" ht="12.75">
      <c r="A349" s="125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</row>
    <row r="350" spans="1:101" s="89" customFormat="1" ht="12.75">
      <c r="A350" s="125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</row>
    <row r="351" spans="1:101" s="89" customFormat="1" ht="12.75">
      <c r="A351" s="125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</row>
    <row r="352" spans="1:101" s="89" customFormat="1" ht="12.75">
      <c r="A352" s="125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</row>
    <row r="353" spans="1:101" s="89" customFormat="1" ht="12.75">
      <c r="A353" s="125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</row>
    <row r="354" spans="1:101" s="89" customFormat="1" ht="12.75">
      <c r="A354" s="125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</row>
    <row r="355" spans="1:101" s="89" customFormat="1" ht="12.75">
      <c r="A355" s="125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</row>
    <row r="356" spans="1:101" s="89" customFormat="1" ht="12.75">
      <c r="A356" s="125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</row>
    <row r="357" spans="1:101" s="89" customFormat="1" ht="12.75">
      <c r="A357" s="125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</row>
    <row r="358" spans="1:101" s="89" customFormat="1" ht="12.75">
      <c r="A358" s="125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</row>
    <row r="359" spans="1:101" s="89" customFormat="1" ht="12.75">
      <c r="A359" s="125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</row>
    <row r="360" spans="1:101" s="89" customFormat="1" ht="12.75">
      <c r="A360" s="125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</row>
    <row r="361" spans="1:101" s="89" customFormat="1" ht="12.75">
      <c r="A361" s="125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</row>
    <row r="362" spans="1:101" s="89" customFormat="1" ht="12.75">
      <c r="A362" s="125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</row>
    <row r="363" spans="1:101" s="89" customFormat="1" ht="12.75">
      <c r="A363" s="125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</row>
    <row r="364" spans="1:101" s="89" customFormat="1" ht="12.75">
      <c r="A364" s="125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</row>
    <row r="365" spans="1:101" s="89" customFormat="1" ht="12.75">
      <c r="A365" s="125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</row>
    <row r="366" spans="1:101" s="89" customFormat="1" ht="12.75">
      <c r="A366" s="125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</row>
    <row r="367" spans="1:101" s="89" customFormat="1" ht="12.75">
      <c r="A367" s="125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</row>
    <row r="368" spans="1:101" s="89" customFormat="1" ht="12.75">
      <c r="A368" s="125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</row>
    <row r="369" spans="1:101" s="89" customFormat="1" ht="12.75">
      <c r="A369" s="125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</row>
    <row r="370" spans="1:101" s="89" customFormat="1" ht="12.75">
      <c r="A370" s="125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</row>
    <row r="371" spans="1:101" s="89" customFormat="1" ht="12.75">
      <c r="A371" s="125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</row>
    <row r="372" spans="1:101" s="89" customFormat="1" ht="12.75">
      <c r="A372" s="125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</row>
    <row r="373" spans="1:101" s="89" customFormat="1" ht="12.75">
      <c r="A373" s="125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</row>
    <row r="374" spans="1:101" s="89" customFormat="1" ht="12.75">
      <c r="A374" s="125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</row>
    <row r="375" spans="1:101" s="89" customFormat="1" ht="12.75">
      <c r="A375" s="125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</row>
    <row r="376" spans="1:101" s="89" customFormat="1" ht="12.75">
      <c r="A376" s="125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</row>
    <row r="377" spans="1:101" s="89" customFormat="1" ht="12.75">
      <c r="A377" s="125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</row>
    <row r="378" spans="1:101" s="89" customFormat="1" ht="12.75">
      <c r="A378" s="125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</row>
    <row r="379" spans="1:101" s="89" customFormat="1" ht="12.75">
      <c r="A379" s="125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</row>
    <row r="380" spans="1:101" s="89" customFormat="1" ht="12.75">
      <c r="A380" s="125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</row>
    <row r="381" spans="1:101" s="89" customFormat="1" ht="12.75">
      <c r="A381" s="125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</row>
    <row r="382" spans="1:101" s="89" customFormat="1" ht="12.75">
      <c r="A382" s="125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</row>
    <row r="383" spans="1:101" s="89" customFormat="1" ht="12.75">
      <c r="A383" s="125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</row>
    <row r="384" spans="1:101" s="89" customFormat="1" ht="12.75">
      <c r="A384" s="125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</row>
    <row r="385" spans="1:101" s="89" customFormat="1" ht="12.75">
      <c r="A385" s="125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</row>
    <row r="386" spans="1:101" s="89" customFormat="1" ht="12.75">
      <c r="A386" s="125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</row>
    <row r="387" spans="1:101" s="89" customFormat="1" ht="12.75">
      <c r="A387" s="125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</row>
    <row r="388" spans="1:101" s="89" customFormat="1" ht="12.75">
      <c r="A388" s="125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</row>
    <row r="389" spans="1:101" s="89" customFormat="1" ht="12.75">
      <c r="A389" s="125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</row>
    <row r="390" spans="1:101" s="89" customFormat="1" ht="12.75">
      <c r="A390" s="125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</row>
    <row r="391" spans="1:101" s="89" customFormat="1" ht="12.75">
      <c r="A391" s="125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</row>
    <row r="392" spans="1:101" s="89" customFormat="1" ht="12.75">
      <c r="A392" s="125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</row>
    <row r="393" spans="1:101" s="89" customFormat="1" ht="12.75">
      <c r="A393" s="125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</row>
    <row r="394" spans="1:101" s="89" customFormat="1" ht="12.75">
      <c r="A394" s="125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</row>
    <row r="395" spans="1:101" s="89" customFormat="1" ht="12.75">
      <c r="A395" s="125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</row>
    <row r="396" spans="1:101" s="89" customFormat="1" ht="12.75">
      <c r="A396" s="125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</row>
    <row r="397" spans="1:101" s="89" customFormat="1" ht="12.75">
      <c r="A397" s="125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</row>
    <row r="398" spans="1:101" s="89" customFormat="1" ht="12.75">
      <c r="A398" s="125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</row>
    <row r="399" spans="1:101" s="89" customFormat="1" ht="12.75">
      <c r="A399" s="125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</row>
    <row r="400" spans="1:101" s="89" customFormat="1" ht="12.75">
      <c r="A400" s="125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</row>
    <row r="401" spans="1:101" s="89" customFormat="1" ht="12.75">
      <c r="A401" s="125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</row>
    <row r="402" spans="1:101" s="89" customFormat="1" ht="12.75">
      <c r="A402" s="125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</row>
    <row r="403" spans="1:101" s="89" customFormat="1" ht="12.75">
      <c r="A403" s="125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</row>
    <row r="404" spans="1:101" s="89" customFormat="1" ht="12.75">
      <c r="A404" s="125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</row>
    <row r="405" spans="1:101" s="89" customFormat="1" ht="12.75">
      <c r="A405" s="125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</row>
    <row r="406" spans="1:101" s="89" customFormat="1" ht="12.75">
      <c r="A406" s="125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</row>
    <row r="407" spans="1:101" s="89" customFormat="1" ht="12.75">
      <c r="A407" s="125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</row>
    <row r="408" spans="1:101" s="89" customFormat="1" ht="12.75">
      <c r="A408" s="125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</row>
    <row r="409" spans="1:101" s="89" customFormat="1" ht="12.75">
      <c r="A409" s="125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</row>
    <row r="410" spans="1:101" s="89" customFormat="1" ht="12.75">
      <c r="A410" s="125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</row>
    <row r="411" spans="1:101" s="89" customFormat="1" ht="12.75">
      <c r="A411" s="125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</row>
    <row r="412" spans="1:101" s="89" customFormat="1" ht="12.75">
      <c r="A412" s="125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</row>
    <row r="413" spans="1:101" s="89" customFormat="1" ht="12.75">
      <c r="A413" s="125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</row>
    <row r="414" spans="1:101" s="89" customFormat="1" ht="12.75">
      <c r="A414" s="125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</row>
    <row r="415" spans="1:101" s="89" customFormat="1" ht="12.75">
      <c r="A415" s="125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</row>
    <row r="416" spans="1:101" s="89" customFormat="1" ht="12.75">
      <c r="A416" s="125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</row>
    <row r="417" spans="1:101" s="89" customFormat="1" ht="12.75">
      <c r="A417" s="125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</row>
    <row r="418" spans="1:101" s="89" customFormat="1" ht="12.75">
      <c r="A418" s="125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</row>
    <row r="419" spans="1:101" s="89" customFormat="1" ht="12.75">
      <c r="A419" s="125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</row>
    <row r="420" spans="1:101" s="89" customFormat="1" ht="12.75">
      <c r="A420" s="125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</row>
    <row r="421" spans="1:101" s="89" customFormat="1" ht="12.75">
      <c r="A421" s="125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</row>
    <row r="422" spans="1:101" s="89" customFormat="1" ht="12.75">
      <c r="A422" s="125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</row>
    <row r="423" spans="1:101" s="89" customFormat="1" ht="12.75">
      <c r="A423" s="125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</row>
    <row r="424" spans="1:101" s="89" customFormat="1" ht="12.75">
      <c r="A424" s="125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</row>
    <row r="425" spans="1:101" s="89" customFormat="1" ht="12.75">
      <c r="A425" s="125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</row>
    <row r="426" spans="1:101" s="89" customFormat="1" ht="12.75">
      <c r="A426" s="125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</row>
    <row r="427" spans="1:101" s="89" customFormat="1" ht="12.75">
      <c r="A427" s="125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</row>
    <row r="428" spans="1:101" s="89" customFormat="1" ht="12.75">
      <c r="A428" s="125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</row>
    <row r="429" spans="1:101" s="89" customFormat="1" ht="12.75">
      <c r="A429" s="125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</row>
    <row r="430" spans="1:101" s="89" customFormat="1" ht="12.75">
      <c r="A430" s="125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</row>
    <row r="431" spans="1:101" s="89" customFormat="1" ht="12.75">
      <c r="A431" s="125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</row>
    <row r="432" spans="1:101" s="89" customFormat="1" ht="12.75">
      <c r="A432" s="125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</row>
    <row r="433" spans="1:101" s="89" customFormat="1" ht="12.75">
      <c r="A433" s="125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</row>
    <row r="434" spans="1:101" s="89" customFormat="1" ht="12.75">
      <c r="A434" s="125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</row>
    <row r="435" spans="1:101" s="89" customFormat="1" ht="12.75">
      <c r="A435" s="125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</row>
    <row r="436" spans="1:101" s="89" customFormat="1" ht="12.75">
      <c r="A436" s="125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</row>
    <row r="437" spans="1:101" s="89" customFormat="1" ht="12.75">
      <c r="A437" s="125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</row>
    <row r="438" spans="1:101" s="89" customFormat="1" ht="12.75">
      <c r="A438" s="125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</row>
    <row r="439" spans="1:101" s="89" customFormat="1" ht="12.75">
      <c r="A439" s="125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</row>
    <row r="440" spans="1:101" s="89" customFormat="1" ht="12.75">
      <c r="A440" s="125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</row>
    <row r="441" spans="1:101" s="89" customFormat="1" ht="12.75">
      <c r="A441" s="125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</row>
    <row r="442" spans="1:101" s="89" customFormat="1" ht="12.75">
      <c r="A442" s="125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</row>
    <row r="443" spans="1:101" s="89" customFormat="1" ht="12.75">
      <c r="A443" s="125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</row>
    <row r="444" spans="1:101" s="89" customFormat="1" ht="12.75">
      <c r="A444" s="125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</row>
    <row r="445" spans="1:101" s="89" customFormat="1" ht="12.75">
      <c r="A445" s="125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</row>
    <row r="446" spans="1:101" s="89" customFormat="1" ht="12.75">
      <c r="A446" s="125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</row>
    <row r="447" spans="1:101" s="89" customFormat="1" ht="12.75">
      <c r="A447" s="125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</row>
    <row r="448" spans="1:101" s="89" customFormat="1" ht="12.75">
      <c r="A448" s="125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</row>
    <row r="449" spans="1:101" s="89" customFormat="1" ht="12.75">
      <c r="A449" s="125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</row>
    <row r="450" spans="1:101" s="89" customFormat="1" ht="12.75">
      <c r="A450" s="125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</row>
    <row r="451" spans="1:101" s="89" customFormat="1" ht="12.75">
      <c r="A451" s="125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</row>
    <row r="452" spans="1:101" s="89" customFormat="1" ht="12.75">
      <c r="A452" s="125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</row>
    <row r="453" spans="1:101" s="89" customFormat="1" ht="12.75">
      <c r="A453" s="125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</row>
    <row r="454" spans="1:101" s="89" customFormat="1" ht="12.75">
      <c r="A454" s="125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</row>
    <row r="455" spans="1:101" s="89" customFormat="1" ht="12.75">
      <c r="A455" s="125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</row>
    <row r="456" spans="1:101" s="89" customFormat="1" ht="12.75">
      <c r="A456" s="125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</row>
    <row r="457" spans="1:101" s="89" customFormat="1" ht="12.75">
      <c r="A457" s="125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</row>
    <row r="458" spans="1:101" s="89" customFormat="1" ht="12.75">
      <c r="A458" s="125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</row>
    <row r="459" spans="1:101" s="89" customFormat="1" ht="12.75">
      <c r="A459" s="125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</row>
    <row r="460" spans="1:101" s="89" customFormat="1" ht="12.75">
      <c r="A460" s="125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</row>
    <row r="461" spans="1:101" s="89" customFormat="1" ht="12.75">
      <c r="A461" s="125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</row>
    <row r="462" spans="1:101" s="89" customFormat="1" ht="12.75">
      <c r="A462" s="125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</row>
    <row r="463" spans="1:101" s="89" customFormat="1" ht="12.75">
      <c r="A463" s="125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</row>
    <row r="464" spans="1:101" s="89" customFormat="1" ht="12.75">
      <c r="A464" s="125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</row>
    <row r="465" spans="1:101" s="89" customFormat="1" ht="12.75">
      <c r="A465" s="125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</row>
    <row r="466" spans="1:101" s="89" customFormat="1" ht="12.75">
      <c r="A466" s="125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</row>
    <row r="467" spans="1:101" s="89" customFormat="1" ht="12.75">
      <c r="A467" s="125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</row>
    <row r="468" spans="1:101" s="89" customFormat="1" ht="12.75">
      <c r="A468" s="125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</row>
    <row r="469" spans="1:101" s="89" customFormat="1" ht="12.75">
      <c r="A469" s="125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</row>
    <row r="470" spans="1:101" s="89" customFormat="1" ht="12.75">
      <c r="A470" s="125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</row>
    <row r="471" spans="1:101" s="89" customFormat="1" ht="12.75">
      <c r="A471" s="125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</row>
    <row r="472" spans="1:101" s="89" customFormat="1" ht="12.75">
      <c r="A472" s="125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</row>
    <row r="473" spans="1:101" s="89" customFormat="1" ht="12.75">
      <c r="A473" s="125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</row>
    <row r="474" spans="1:101" s="89" customFormat="1" ht="12.75">
      <c r="A474" s="125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</row>
    <row r="475" spans="1:101" s="89" customFormat="1" ht="12.75">
      <c r="A475" s="125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</row>
    <row r="476" spans="1:101" s="89" customFormat="1" ht="12.75">
      <c r="A476" s="125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</row>
    <row r="477" spans="1:101" s="89" customFormat="1" ht="12.75">
      <c r="A477" s="125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</row>
    <row r="478" spans="1:101" s="89" customFormat="1" ht="12.75">
      <c r="A478" s="125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</row>
    <row r="479" spans="1:101" s="89" customFormat="1" ht="12.75">
      <c r="A479" s="125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</row>
    <row r="480" spans="1:101" s="89" customFormat="1" ht="12.75">
      <c r="A480" s="125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</row>
    <row r="481" spans="1:101" s="89" customFormat="1" ht="12.75">
      <c r="A481" s="125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</row>
    <row r="482" spans="1:101" s="89" customFormat="1" ht="12.75">
      <c r="A482" s="125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</row>
    <row r="483" spans="1:101" s="89" customFormat="1" ht="12.75">
      <c r="A483" s="125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</row>
    <row r="484" spans="1:101" s="89" customFormat="1" ht="12.75">
      <c r="A484" s="125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</row>
    <row r="485" spans="1:101" s="89" customFormat="1" ht="12.75">
      <c r="A485" s="125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</row>
    <row r="486" spans="1:101" s="89" customFormat="1" ht="12.75">
      <c r="A486" s="125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</row>
    <row r="487" spans="1:101" s="89" customFormat="1" ht="12.75">
      <c r="A487" s="125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</row>
    <row r="488" spans="1:101" s="89" customFormat="1" ht="12.75">
      <c r="A488" s="125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</row>
    <row r="489" spans="1:101" s="89" customFormat="1" ht="12.75">
      <c r="A489" s="125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</row>
    <row r="490" spans="1:101" s="89" customFormat="1" ht="12.75">
      <c r="A490" s="125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</row>
    <row r="491" spans="1:101" s="89" customFormat="1" ht="12.75">
      <c r="A491" s="125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</row>
    <row r="492" spans="1:101" s="89" customFormat="1" ht="12.75">
      <c r="A492" s="125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</row>
    <row r="493" spans="1:101" s="89" customFormat="1" ht="12.75">
      <c r="A493" s="125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</row>
    <row r="494" spans="1:101" s="89" customFormat="1" ht="12.75">
      <c r="A494" s="125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</row>
    <row r="495" spans="1:101" s="89" customFormat="1" ht="12.75">
      <c r="A495" s="125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</row>
    <row r="496" spans="1:101" s="89" customFormat="1" ht="12.75">
      <c r="A496" s="125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</row>
    <row r="497" spans="1:101" s="89" customFormat="1" ht="12.75">
      <c r="A497" s="125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</row>
    <row r="498" spans="1:101" s="89" customFormat="1" ht="12.75">
      <c r="A498" s="125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</row>
    <row r="499" spans="1:101" s="89" customFormat="1" ht="12.75">
      <c r="A499" s="125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</row>
    <row r="500" spans="1:101" s="89" customFormat="1" ht="12.75">
      <c r="A500" s="125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</row>
    <row r="501" spans="1:101" s="89" customFormat="1" ht="12.75">
      <c r="A501" s="125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</row>
    <row r="502" spans="1:101" s="89" customFormat="1" ht="12.75">
      <c r="A502" s="125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</row>
    <row r="503" spans="1:101" s="89" customFormat="1" ht="12.75">
      <c r="A503" s="125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</row>
    <row r="504" spans="1:101" s="89" customFormat="1" ht="12.75">
      <c r="A504" s="125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</row>
    <row r="505" spans="1:101" s="89" customFormat="1" ht="12.75">
      <c r="A505" s="125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</row>
    <row r="506" spans="1:101" s="89" customFormat="1" ht="12.75">
      <c r="A506" s="125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</row>
    <row r="507" spans="1:101" s="89" customFormat="1" ht="12.75">
      <c r="A507" s="125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</row>
    <row r="508" spans="1:101" s="89" customFormat="1" ht="12.75">
      <c r="A508" s="125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</row>
    <row r="509" spans="1:101" s="89" customFormat="1" ht="12.75">
      <c r="A509" s="125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</row>
    <row r="510" spans="1:101" s="89" customFormat="1" ht="12.75">
      <c r="A510" s="125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</row>
    <row r="511" spans="1:101" s="89" customFormat="1" ht="12.75">
      <c r="A511" s="125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</row>
    <row r="512" spans="1:101" s="89" customFormat="1" ht="12.75">
      <c r="A512" s="125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</row>
    <row r="513" spans="1:101" s="89" customFormat="1" ht="12.75">
      <c r="A513" s="125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</row>
    <row r="514" spans="1:101" s="89" customFormat="1" ht="12.75">
      <c r="A514" s="125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</row>
    <row r="515" spans="1:101" s="89" customFormat="1" ht="12.75">
      <c r="A515" s="125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</row>
    <row r="516" spans="1:101" s="89" customFormat="1" ht="12.75">
      <c r="A516" s="125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</row>
    <row r="517" spans="1:101" s="89" customFormat="1" ht="12.75">
      <c r="A517" s="125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</row>
    <row r="518" spans="1:101" s="89" customFormat="1" ht="12.75">
      <c r="A518" s="125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</row>
    <row r="519" spans="1:101" s="89" customFormat="1" ht="12.75">
      <c r="A519" s="125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</row>
    <row r="520" spans="1:101" s="89" customFormat="1" ht="12.75">
      <c r="A520" s="125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</row>
    <row r="521" spans="1:101" s="89" customFormat="1" ht="12.75">
      <c r="A521" s="125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</row>
    <row r="522" spans="1:101" s="89" customFormat="1" ht="12.75">
      <c r="A522" s="125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</row>
    <row r="523" spans="1:101" s="89" customFormat="1" ht="12.75">
      <c r="A523" s="125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</row>
    <row r="524" spans="1:101" s="89" customFormat="1" ht="12.75">
      <c r="A524" s="125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</row>
    <row r="525" spans="1:101" s="89" customFormat="1" ht="12.75">
      <c r="A525" s="125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</row>
    <row r="526" spans="1:101" s="89" customFormat="1" ht="12.75">
      <c r="A526" s="125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</row>
    <row r="527" spans="1:101" s="89" customFormat="1" ht="12.75">
      <c r="A527" s="125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</row>
    <row r="528" spans="1:101" s="89" customFormat="1" ht="12.75">
      <c r="A528" s="125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</row>
    <row r="529" spans="1:101" s="89" customFormat="1" ht="12.75">
      <c r="A529" s="125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</row>
    <row r="530" spans="1:101" s="89" customFormat="1" ht="12.75">
      <c r="A530" s="125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</row>
    <row r="531" spans="1:101" s="89" customFormat="1" ht="12.75">
      <c r="A531" s="125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</row>
    <row r="532" spans="1:101" s="89" customFormat="1" ht="12.75">
      <c r="A532" s="125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</row>
    <row r="533" spans="1:101" s="89" customFormat="1" ht="12.75">
      <c r="A533" s="125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</row>
    <row r="534" spans="1:101" s="89" customFormat="1" ht="12.75">
      <c r="A534" s="125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</row>
    <row r="535" spans="1:101" s="89" customFormat="1" ht="12.75">
      <c r="A535" s="125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</row>
    <row r="536" spans="1:101" s="89" customFormat="1" ht="12.75">
      <c r="A536" s="125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</row>
    <row r="537" spans="1:101" s="89" customFormat="1" ht="12.75">
      <c r="A537" s="125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</row>
    <row r="538" spans="1:101" s="89" customFormat="1" ht="12.75">
      <c r="A538" s="125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</row>
    <row r="539" spans="1:101" s="89" customFormat="1" ht="12.75">
      <c r="A539" s="125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</row>
    <row r="540" spans="1:101" s="89" customFormat="1" ht="12.75">
      <c r="A540" s="125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</row>
    <row r="541" spans="1:101" s="89" customFormat="1" ht="12.75">
      <c r="A541" s="125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</row>
    <row r="542" spans="1:101" s="89" customFormat="1" ht="12.75">
      <c r="A542" s="125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</row>
    <row r="543" spans="1:101" s="89" customFormat="1" ht="12.75">
      <c r="A543" s="125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</row>
    <row r="544" spans="1:101" s="89" customFormat="1" ht="12.75">
      <c r="A544" s="125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</row>
    <row r="545" spans="1:101" s="89" customFormat="1" ht="12.75">
      <c r="A545" s="125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</row>
    <row r="546" spans="1:101" s="89" customFormat="1" ht="12.75">
      <c r="A546" s="125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</row>
    <row r="547" spans="1:101" s="89" customFormat="1" ht="12.75">
      <c r="A547" s="125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</row>
    <row r="548" spans="1:101" s="89" customFormat="1" ht="12.75">
      <c r="A548" s="125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</row>
    <row r="549" spans="1:101" s="89" customFormat="1" ht="12.75">
      <c r="A549" s="125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</row>
    <row r="550" spans="1:101" s="89" customFormat="1" ht="12.75">
      <c r="A550" s="125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</row>
    <row r="551" spans="1:101" s="89" customFormat="1" ht="12.75">
      <c r="A551" s="125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</row>
    <row r="552" spans="1:101" s="89" customFormat="1" ht="12.75">
      <c r="A552" s="125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</row>
    <row r="553" spans="1:101" s="89" customFormat="1" ht="12.75">
      <c r="A553" s="125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</row>
    <row r="554" spans="1:101" s="89" customFormat="1" ht="12.75">
      <c r="A554" s="125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</row>
    <row r="555" spans="1:101" s="89" customFormat="1" ht="12.75">
      <c r="A555" s="125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</row>
    <row r="556" spans="1:101" s="89" customFormat="1" ht="12.75">
      <c r="A556" s="125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</row>
    <row r="557" spans="1:101" s="89" customFormat="1" ht="12.75">
      <c r="A557" s="125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</row>
    <row r="558" spans="1:101" s="89" customFormat="1" ht="12.75">
      <c r="A558" s="125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</row>
    <row r="559" spans="1:101" s="89" customFormat="1" ht="12.75">
      <c r="A559" s="125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</row>
    <row r="560" spans="1:101" s="89" customFormat="1" ht="12.75">
      <c r="A560" s="125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</row>
    <row r="561" spans="1:101" s="89" customFormat="1" ht="12.75">
      <c r="A561" s="125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</row>
    <row r="562" spans="1:101" s="89" customFormat="1" ht="12.75">
      <c r="A562" s="125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</row>
    <row r="563" spans="1:101" s="89" customFormat="1" ht="12.75">
      <c r="A563" s="125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</row>
    <row r="564" spans="1:101" s="89" customFormat="1" ht="12.75">
      <c r="A564" s="125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</row>
    <row r="565" spans="1:101" s="89" customFormat="1" ht="12.75">
      <c r="A565" s="125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</row>
    <row r="566" spans="1:101" s="89" customFormat="1" ht="12.75">
      <c r="A566" s="125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</row>
    <row r="567" spans="1:101" s="89" customFormat="1" ht="12.75">
      <c r="A567" s="125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</row>
    <row r="568" spans="1:101" s="89" customFormat="1" ht="12.75">
      <c r="A568" s="125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</row>
    <row r="569" spans="1:101" s="89" customFormat="1" ht="12.75">
      <c r="A569" s="125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</row>
    <row r="570" spans="1:101" s="89" customFormat="1" ht="12.75">
      <c r="A570" s="125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</row>
    <row r="571" spans="1:101" s="89" customFormat="1" ht="12.75">
      <c r="A571" s="125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</row>
    <row r="572" spans="1:101" s="89" customFormat="1" ht="12.75">
      <c r="A572" s="125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</row>
    <row r="573" spans="1:101" s="89" customFormat="1" ht="12.75">
      <c r="A573" s="125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</row>
    <row r="574" spans="1:101" s="89" customFormat="1" ht="12.75">
      <c r="A574" s="125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</row>
    <row r="575" spans="1:101" s="89" customFormat="1" ht="12.75">
      <c r="A575" s="125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</row>
    <row r="576" spans="1:101" s="89" customFormat="1" ht="12.75">
      <c r="A576" s="125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</row>
    <row r="577" spans="1:101" s="89" customFormat="1" ht="12.75">
      <c r="A577" s="125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</row>
    <row r="578" spans="1:101" s="89" customFormat="1" ht="12.75">
      <c r="A578" s="125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</row>
    <row r="579" spans="1:101" s="89" customFormat="1" ht="12.75">
      <c r="A579" s="125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</row>
    <row r="580" spans="1:101" s="89" customFormat="1" ht="12.75">
      <c r="A580" s="125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</row>
    <row r="581" spans="1:101" s="89" customFormat="1" ht="12.75">
      <c r="A581" s="125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</row>
    <row r="582" spans="1:101" s="89" customFormat="1" ht="12.75">
      <c r="A582" s="125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</row>
    <row r="583" spans="1:101" s="89" customFormat="1" ht="12.75">
      <c r="A583" s="125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</row>
    <row r="584" spans="1:101" s="89" customFormat="1" ht="12.75">
      <c r="A584" s="125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</row>
    <row r="585" spans="1:101" s="89" customFormat="1" ht="12.75">
      <c r="A585" s="125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</row>
    <row r="586" spans="1:101" s="89" customFormat="1" ht="12.75">
      <c r="A586" s="125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</row>
    <row r="587" spans="1:101" s="89" customFormat="1" ht="12.75">
      <c r="A587" s="125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</row>
    <row r="588" spans="1:101" s="89" customFormat="1" ht="12.75">
      <c r="A588" s="125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</row>
    <row r="589" spans="1:101" s="89" customFormat="1" ht="12.75">
      <c r="A589" s="125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</row>
    <row r="590" spans="1:101" s="89" customFormat="1" ht="12.75">
      <c r="A590" s="125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</row>
    <row r="591" spans="1:101" s="89" customFormat="1" ht="12.75">
      <c r="A591" s="125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</row>
    <row r="592" spans="1:101" s="89" customFormat="1" ht="12.75">
      <c r="A592" s="125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</row>
    <row r="593" spans="1:101" s="89" customFormat="1" ht="12.75">
      <c r="A593" s="125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</row>
    <row r="594" spans="1:101" s="89" customFormat="1" ht="12.75">
      <c r="A594" s="125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</row>
    <row r="595" spans="1:101" s="89" customFormat="1" ht="12.75">
      <c r="A595" s="125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</row>
    <row r="596" spans="1:101" s="89" customFormat="1" ht="12.75">
      <c r="A596" s="125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</row>
    <row r="597" spans="1:101" s="89" customFormat="1" ht="12.75">
      <c r="A597" s="125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</row>
    <row r="598" spans="1:101" s="89" customFormat="1" ht="12.75">
      <c r="A598" s="125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</row>
    <row r="599" spans="1:101" s="89" customFormat="1" ht="12.75">
      <c r="A599" s="125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</row>
    <row r="600" spans="1:101" s="89" customFormat="1" ht="12.75">
      <c r="A600" s="125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</row>
    <row r="601" spans="1:101" s="89" customFormat="1" ht="12.75">
      <c r="A601" s="125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</row>
    <row r="602" spans="1:101" s="89" customFormat="1" ht="12.75">
      <c r="A602" s="125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</row>
    <row r="603" spans="1:101" s="89" customFormat="1" ht="12.75">
      <c r="A603" s="125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</row>
    <row r="604" spans="1:101" s="89" customFormat="1" ht="12.75">
      <c r="A604" s="125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</row>
    <row r="605" spans="1:101" s="89" customFormat="1" ht="12.75">
      <c r="A605" s="125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</row>
    <row r="606" spans="1:101" s="89" customFormat="1" ht="12.75">
      <c r="A606" s="125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</row>
    <row r="607" spans="1:101" s="89" customFormat="1" ht="12.75">
      <c r="A607" s="125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</row>
    <row r="608" spans="1:101" s="89" customFormat="1" ht="12.75">
      <c r="A608" s="125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</row>
    <row r="609" spans="1:101" s="89" customFormat="1" ht="12.75">
      <c r="A609" s="125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</row>
    <row r="610" spans="1:101" s="89" customFormat="1" ht="12.75">
      <c r="A610" s="125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</row>
    <row r="611" spans="1:101" s="89" customFormat="1" ht="12.75">
      <c r="A611" s="125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</row>
    <row r="612" spans="1:101" s="89" customFormat="1" ht="12.75">
      <c r="A612" s="125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</row>
    <row r="613" spans="1:101" s="89" customFormat="1" ht="12.75">
      <c r="A613" s="125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</row>
    <row r="614" spans="1:101" s="89" customFormat="1" ht="12.75">
      <c r="A614" s="125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</row>
    <row r="615" spans="1:101" s="89" customFormat="1" ht="12.75">
      <c r="A615" s="125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</row>
    <row r="616" spans="1:101" s="89" customFormat="1" ht="12.75">
      <c r="A616" s="125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</row>
    <row r="617" spans="1:101" s="89" customFormat="1" ht="12.75">
      <c r="A617" s="125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</row>
    <row r="618" spans="1:101" s="89" customFormat="1" ht="12.75">
      <c r="A618" s="125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</row>
    <row r="619" spans="1:101" s="89" customFormat="1" ht="12.75">
      <c r="A619" s="125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</row>
    <row r="620" spans="1:101" s="89" customFormat="1" ht="12.75">
      <c r="A620" s="125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</row>
    <row r="621" spans="1:101" s="89" customFormat="1" ht="12.75">
      <c r="A621" s="125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</row>
    <row r="622" spans="1:101" s="89" customFormat="1" ht="12.75">
      <c r="A622" s="125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</row>
    <row r="623" spans="1:101" s="89" customFormat="1" ht="12.75">
      <c r="A623" s="125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</row>
    <row r="624" spans="1:101" s="89" customFormat="1" ht="12.75">
      <c r="A624" s="125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</row>
    <row r="625" spans="1:101" s="89" customFormat="1" ht="12.75">
      <c r="A625" s="125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</row>
    <row r="626" spans="1:101" s="89" customFormat="1" ht="12.75">
      <c r="A626" s="125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</row>
    <row r="627" spans="1:101" s="89" customFormat="1" ht="12.75">
      <c r="A627" s="125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</row>
    <row r="628" spans="1:101" s="89" customFormat="1" ht="12.75">
      <c r="A628" s="125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</row>
    <row r="629" spans="1:101" s="89" customFormat="1" ht="12.75">
      <c r="A629" s="125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</row>
    <row r="630" spans="1:101" s="89" customFormat="1" ht="12.75">
      <c r="A630" s="125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</row>
    <row r="631" spans="1:101" s="89" customFormat="1" ht="12.75">
      <c r="A631" s="125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</row>
    <row r="632" spans="1:101" s="89" customFormat="1" ht="12.75">
      <c r="A632" s="125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</row>
    <row r="633" spans="1:101" s="89" customFormat="1" ht="12.75">
      <c r="A633" s="125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</row>
    <row r="634" spans="1:101" s="89" customFormat="1" ht="12.75">
      <c r="A634" s="125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</row>
    <row r="635" spans="1:101" s="89" customFormat="1" ht="12.75">
      <c r="A635" s="125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</row>
    <row r="636" spans="1:101" s="89" customFormat="1" ht="12.75">
      <c r="A636" s="125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</row>
    <row r="637" spans="1:101" s="89" customFormat="1" ht="12.75">
      <c r="A637" s="125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</row>
    <row r="638" spans="1:101" s="89" customFormat="1" ht="12.75">
      <c r="A638" s="125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</row>
    <row r="639" spans="1:101" s="89" customFormat="1" ht="12.75">
      <c r="A639" s="125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</row>
    <row r="640" spans="1:101" s="89" customFormat="1" ht="12.75">
      <c r="A640" s="125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</row>
    <row r="641" spans="1:101" s="89" customFormat="1" ht="12.75">
      <c r="A641" s="125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</row>
    <row r="642" spans="1:101" s="89" customFormat="1" ht="12.75">
      <c r="A642" s="125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</row>
    <row r="643" spans="1:101" s="89" customFormat="1" ht="12.75">
      <c r="A643" s="125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</row>
    <row r="644" spans="1:101" s="89" customFormat="1" ht="12.75">
      <c r="A644" s="125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</row>
    <row r="645" spans="1:101" s="89" customFormat="1" ht="12.75">
      <c r="A645" s="125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</row>
    <row r="646" spans="1:101" s="89" customFormat="1" ht="12.75">
      <c r="A646" s="125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</row>
    <row r="647" spans="1:101" s="89" customFormat="1" ht="12.75">
      <c r="A647" s="125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</row>
    <row r="648" spans="1:101" s="89" customFormat="1" ht="12.75">
      <c r="A648" s="125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</row>
    <row r="649" spans="1:101" s="89" customFormat="1" ht="12.75">
      <c r="A649" s="125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</row>
    <row r="650" spans="1:101" s="89" customFormat="1" ht="12.75">
      <c r="A650" s="125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</row>
    <row r="651" spans="1:101" s="89" customFormat="1" ht="12.75">
      <c r="A651" s="125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</row>
    <row r="652" spans="1:101" s="89" customFormat="1" ht="12.75">
      <c r="A652" s="125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</row>
    <row r="653" spans="1:101" s="89" customFormat="1" ht="12.75">
      <c r="A653" s="125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</row>
    <row r="654" spans="1:101" s="89" customFormat="1" ht="12.75">
      <c r="A654" s="125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</row>
    <row r="655" spans="1:101" s="89" customFormat="1" ht="12.75">
      <c r="A655" s="125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</row>
    <row r="656" spans="1:101" s="89" customFormat="1" ht="12.75">
      <c r="A656" s="125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</row>
    <row r="657" spans="1:101" s="89" customFormat="1" ht="12.75">
      <c r="A657" s="125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</row>
    <row r="658" spans="1:101" s="89" customFormat="1" ht="12.75">
      <c r="A658" s="125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</row>
    <row r="659" spans="1:101" s="89" customFormat="1" ht="12.75">
      <c r="A659" s="125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</row>
    <row r="660" spans="1:101" s="89" customFormat="1" ht="12.75">
      <c r="A660" s="125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</row>
    <row r="661" spans="1:101" s="89" customFormat="1" ht="12.75">
      <c r="A661" s="125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</row>
    <row r="662" spans="1:101" s="89" customFormat="1" ht="12.75">
      <c r="A662" s="125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</row>
    <row r="663" spans="1:101" s="89" customFormat="1" ht="12.75">
      <c r="A663" s="125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</row>
    <row r="664" spans="1:101" s="89" customFormat="1" ht="12.75">
      <c r="A664" s="125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</row>
    <row r="665" spans="1:101" s="89" customFormat="1" ht="12.75">
      <c r="A665" s="125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</row>
    <row r="666" spans="1:101" s="89" customFormat="1" ht="12.75">
      <c r="A666" s="125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</row>
    <row r="667" spans="1:101" s="89" customFormat="1" ht="12.75">
      <c r="A667" s="125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</row>
    <row r="668" spans="1:101" s="89" customFormat="1" ht="12.75">
      <c r="A668" s="125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</row>
    <row r="669" spans="1:101" s="89" customFormat="1" ht="12.75">
      <c r="A669" s="125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</row>
    <row r="670" spans="1:101" s="89" customFormat="1" ht="12.75">
      <c r="A670" s="125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</row>
    <row r="671" spans="1:101" s="89" customFormat="1" ht="12.75">
      <c r="A671" s="125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</row>
    <row r="672" spans="1:101" s="89" customFormat="1" ht="12.75">
      <c r="A672" s="125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</row>
    <row r="673" spans="1:101" s="89" customFormat="1" ht="12.75">
      <c r="A673" s="125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</row>
    <row r="674" spans="1:101" s="89" customFormat="1" ht="12.75">
      <c r="A674" s="125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</row>
    <row r="675" spans="1:101" s="89" customFormat="1" ht="12.75">
      <c r="A675" s="125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</row>
    <row r="676" spans="1:101" s="89" customFormat="1" ht="12.75">
      <c r="A676" s="125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</row>
    <row r="677" spans="1:101" s="89" customFormat="1" ht="12.75">
      <c r="A677" s="125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</row>
    <row r="678" spans="1:101" s="89" customFormat="1" ht="12.75">
      <c r="A678" s="125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</row>
    <row r="679" spans="1:101" s="89" customFormat="1" ht="12.75">
      <c r="A679" s="125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</row>
    <row r="680" spans="1:101" s="89" customFormat="1" ht="12.75">
      <c r="A680" s="125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</row>
    <row r="681" spans="1:101" s="89" customFormat="1" ht="12.75">
      <c r="A681" s="125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</row>
    <row r="682" spans="1:101" s="89" customFormat="1" ht="12.75">
      <c r="A682" s="125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</row>
    <row r="683" spans="1:101" s="89" customFormat="1" ht="12.75">
      <c r="A683" s="125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</row>
    <row r="684" spans="1:101" s="89" customFormat="1" ht="12.75">
      <c r="A684" s="125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</row>
    <row r="685" spans="1:101" s="89" customFormat="1" ht="12.75">
      <c r="A685" s="125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</row>
    <row r="686" spans="1:101" s="89" customFormat="1" ht="12.75">
      <c r="A686" s="125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</row>
    <row r="687" spans="1:101" s="89" customFormat="1" ht="12.75">
      <c r="A687" s="125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</row>
    <row r="688" spans="1:101" s="89" customFormat="1" ht="12.75">
      <c r="A688" s="125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</row>
    <row r="689" spans="1:101" s="89" customFormat="1" ht="12.75">
      <c r="A689" s="125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</row>
    <row r="690" spans="1:101" s="89" customFormat="1" ht="12.75">
      <c r="A690" s="125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</row>
    <row r="691" spans="1:101" s="89" customFormat="1" ht="12.75">
      <c r="A691" s="125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</row>
    <row r="692" spans="1:101" s="89" customFormat="1" ht="12.75">
      <c r="A692" s="125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</row>
    <row r="693" spans="1:101" s="89" customFormat="1" ht="12.75">
      <c r="A693" s="125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</row>
    <row r="694" spans="1:101" s="89" customFormat="1" ht="12.75">
      <c r="A694" s="125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</row>
    <row r="695" spans="1:101" s="89" customFormat="1" ht="12.75">
      <c r="A695" s="125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</row>
    <row r="696" spans="1:101" s="89" customFormat="1" ht="12.75">
      <c r="A696" s="125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</row>
    <row r="697" spans="1:101" s="89" customFormat="1" ht="12.75">
      <c r="A697" s="125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</row>
    <row r="698" spans="1:101" s="89" customFormat="1" ht="12.75">
      <c r="A698" s="125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</row>
    <row r="699" spans="1:101" s="89" customFormat="1" ht="12.75">
      <c r="A699" s="125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</row>
    <row r="700" spans="1:101" s="89" customFormat="1" ht="12.75">
      <c r="A700" s="125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</row>
    <row r="701" spans="1:101" s="89" customFormat="1" ht="12.75">
      <c r="A701" s="125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</row>
    <row r="702" spans="1:101" s="89" customFormat="1" ht="12.75">
      <c r="A702" s="125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</row>
    <row r="703" spans="1:101" s="89" customFormat="1" ht="12.75">
      <c r="A703" s="125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</row>
    <row r="704" spans="1:101" s="89" customFormat="1" ht="12.75">
      <c r="A704" s="125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</row>
    <row r="705" spans="1:101" s="89" customFormat="1" ht="12.75">
      <c r="A705" s="125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</row>
    <row r="706" spans="1:101" s="89" customFormat="1" ht="12.75">
      <c r="A706" s="125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</row>
    <row r="707" spans="1:101" s="89" customFormat="1" ht="12.75">
      <c r="A707" s="125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</row>
    <row r="708" spans="1:101" s="89" customFormat="1" ht="12.75">
      <c r="A708" s="125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</row>
    <row r="709" spans="1:101" s="89" customFormat="1" ht="12.75">
      <c r="A709" s="125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</row>
    <row r="710" spans="1:101" s="89" customFormat="1" ht="12.75">
      <c r="A710" s="125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</row>
    <row r="711" spans="1:101" s="89" customFormat="1" ht="12.75">
      <c r="A711" s="125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</row>
    <row r="712" spans="1:101" s="89" customFormat="1" ht="12.75">
      <c r="A712" s="125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</row>
    <row r="713" spans="1:101" s="89" customFormat="1" ht="12.75">
      <c r="A713" s="125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</row>
    <row r="714" spans="1:101" s="89" customFormat="1" ht="12.75">
      <c r="A714" s="125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</row>
    <row r="715" spans="1:101" s="89" customFormat="1" ht="12.75">
      <c r="A715" s="125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</row>
    <row r="716" spans="1:101" s="89" customFormat="1" ht="12.75">
      <c r="A716" s="125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</row>
    <row r="717" spans="1:101" s="89" customFormat="1" ht="12.75">
      <c r="A717" s="125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</row>
    <row r="718" spans="1:101" s="89" customFormat="1" ht="12.75">
      <c r="A718" s="125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</row>
    <row r="719" spans="1:101" s="89" customFormat="1" ht="12.75">
      <c r="A719" s="125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</row>
    <row r="720" spans="1:101" s="89" customFormat="1" ht="12.75">
      <c r="A720" s="125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</row>
    <row r="721" spans="1:101" s="89" customFormat="1" ht="12.75">
      <c r="A721" s="125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</row>
    <row r="722" spans="1:101" s="89" customFormat="1" ht="12.75">
      <c r="A722" s="125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</row>
    <row r="723" spans="1:101" s="89" customFormat="1" ht="12.75">
      <c r="A723" s="125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</row>
    <row r="724" spans="1:101" s="89" customFormat="1" ht="12.75">
      <c r="A724" s="125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</row>
    <row r="725" spans="1:101" s="89" customFormat="1" ht="12.75">
      <c r="A725" s="125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</row>
    <row r="726" spans="1:101" s="89" customFormat="1" ht="12.75">
      <c r="A726" s="125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</row>
    <row r="727" spans="1:101" s="89" customFormat="1" ht="12.75">
      <c r="A727" s="125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</row>
    <row r="728" spans="1:101" s="89" customFormat="1" ht="12.75">
      <c r="A728" s="125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</row>
    <row r="729" spans="1:101" s="89" customFormat="1" ht="12.75">
      <c r="A729" s="125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</row>
    <row r="730" spans="1:101" s="89" customFormat="1" ht="12.75">
      <c r="A730" s="125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</row>
    <row r="731" spans="1:101" s="89" customFormat="1" ht="12.75">
      <c r="A731" s="125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</row>
    <row r="732" spans="1:101" s="89" customFormat="1" ht="12.75">
      <c r="A732" s="125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</row>
    <row r="733" spans="1:101" s="89" customFormat="1" ht="12.75">
      <c r="A733" s="125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</row>
    <row r="734" spans="1:101" s="89" customFormat="1" ht="12.75">
      <c r="A734" s="125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</row>
    <row r="735" spans="1:101" s="89" customFormat="1" ht="12.75">
      <c r="A735" s="125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</row>
    <row r="736" spans="1:101" s="89" customFormat="1" ht="12.75">
      <c r="A736" s="125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</row>
    <row r="737" spans="1:101" s="89" customFormat="1" ht="12.75">
      <c r="A737" s="125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</row>
    <row r="738" spans="1:101" s="89" customFormat="1" ht="12.75">
      <c r="A738" s="125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</row>
    <row r="739" spans="1:101" s="89" customFormat="1" ht="12.75">
      <c r="A739" s="125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</row>
    <row r="740" spans="1:101" s="89" customFormat="1" ht="12.75">
      <c r="A740" s="125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</row>
    <row r="741" spans="1:101" s="89" customFormat="1" ht="12.75">
      <c r="A741" s="125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</row>
    <row r="742" spans="1:101" s="89" customFormat="1" ht="12.75">
      <c r="A742" s="125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</row>
    <row r="743" spans="1:101" s="89" customFormat="1" ht="12.75">
      <c r="A743" s="125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</row>
    <row r="744" spans="1:101" s="89" customFormat="1" ht="12.75">
      <c r="A744" s="125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</row>
    <row r="745" spans="1:101" s="89" customFormat="1" ht="12.75">
      <c r="A745" s="125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</row>
    <row r="746" spans="1:101" s="89" customFormat="1" ht="12.75">
      <c r="A746" s="125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</row>
    <row r="747" spans="1:101" s="89" customFormat="1" ht="12.75">
      <c r="A747" s="125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</row>
    <row r="748" spans="1:101" s="89" customFormat="1" ht="12.75">
      <c r="A748" s="125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</row>
    <row r="749" spans="1:101" s="89" customFormat="1" ht="12.75">
      <c r="A749" s="125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</row>
    <row r="750" spans="1:101" s="89" customFormat="1" ht="12.75">
      <c r="A750" s="125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</row>
    <row r="751" spans="1:101" s="89" customFormat="1" ht="12.75">
      <c r="A751" s="125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</row>
    <row r="752" spans="1:101" s="89" customFormat="1" ht="12.75">
      <c r="A752" s="125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</row>
    <row r="753" spans="1:101" s="89" customFormat="1" ht="12.75">
      <c r="A753" s="125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</row>
    <row r="754" spans="1:101" s="89" customFormat="1" ht="12.75">
      <c r="A754" s="125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</row>
    <row r="755" spans="1:101" s="89" customFormat="1" ht="12.75">
      <c r="A755" s="125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</row>
    <row r="756" spans="1:101" s="89" customFormat="1" ht="12.75">
      <c r="A756" s="125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</row>
    <row r="757" spans="1:101" s="89" customFormat="1" ht="12.75">
      <c r="A757" s="125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</row>
    <row r="758" spans="1:101" s="89" customFormat="1" ht="12.75">
      <c r="A758" s="125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</row>
    <row r="759" spans="1:101" s="89" customFormat="1" ht="12.75">
      <c r="A759" s="125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</row>
    <row r="760" spans="1:101" s="89" customFormat="1" ht="12.75">
      <c r="A760" s="125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</row>
    <row r="761" spans="1:101" s="89" customFormat="1" ht="12.75">
      <c r="A761" s="125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</row>
    <row r="762" spans="1:101" s="89" customFormat="1" ht="12.75">
      <c r="A762" s="125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</row>
    <row r="763" spans="1:101" s="89" customFormat="1" ht="12.75">
      <c r="A763" s="125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</row>
    <row r="764" spans="1:101" s="89" customFormat="1" ht="12.75">
      <c r="A764" s="125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</row>
    <row r="765" spans="1:101" s="89" customFormat="1" ht="12.75">
      <c r="A765" s="125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</row>
    <row r="766" spans="1:101" s="89" customFormat="1" ht="12.75">
      <c r="A766" s="125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</row>
    <row r="767" spans="1:101" s="89" customFormat="1" ht="12.75">
      <c r="A767" s="125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</row>
    <row r="768" spans="1:101" s="89" customFormat="1" ht="12.75">
      <c r="A768" s="125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</row>
    <row r="769" spans="1:101" s="89" customFormat="1" ht="12.75">
      <c r="A769" s="125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</row>
    <row r="770" spans="1:101" s="89" customFormat="1" ht="12.75">
      <c r="A770" s="125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</row>
    <row r="771" spans="1:101" s="89" customFormat="1" ht="12.75">
      <c r="A771" s="125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</row>
    <row r="772" spans="1:101" s="89" customFormat="1" ht="12.75">
      <c r="A772" s="125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</row>
    <row r="773" spans="1:101" s="89" customFormat="1" ht="12.75">
      <c r="A773" s="125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</row>
    <row r="774" spans="1:101" s="89" customFormat="1" ht="12.75">
      <c r="A774" s="125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</row>
    <row r="775" spans="1:101" s="89" customFormat="1" ht="12.75">
      <c r="A775" s="125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</row>
    <row r="776" spans="1:101" s="89" customFormat="1" ht="12.75">
      <c r="A776" s="125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</row>
    <row r="777" spans="1:101" s="89" customFormat="1" ht="12.75">
      <c r="A777" s="125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</row>
    <row r="778" spans="1:101" s="89" customFormat="1" ht="12.75">
      <c r="A778" s="125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</row>
    <row r="779" spans="1:101" s="89" customFormat="1" ht="12.75">
      <c r="A779" s="125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</row>
    <row r="780" spans="1:101" s="89" customFormat="1" ht="12.75">
      <c r="A780" s="125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</row>
    <row r="781" spans="1:101" s="89" customFormat="1" ht="12.75">
      <c r="A781" s="125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</row>
    <row r="782" spans="1:101" s="89" customFormat="1" ht="12.75">
      <c r="A782" s="125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</row>
    <row r="783" spans="1:101" s="89" customFormat="1" ht="12.75">
      <c r="A783" s="125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</row>
    <row r="784" spans="1:101" s="89" customFormat="1" ht="12.75">
      <c r="A784" s="125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</row>
    <row r="785" spans="1:101" s="89" customFormat="1" ht="12.75">
      <c r="A785" s="125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</row>
    <row r="786" spans="1:101" s="89" customFormat="1" ht="12.75">
      <c r="A786" s="125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</row>
    <row r="787" spans="1:101" s="89" customFormat="1" ht="12.75">
      <c r="A787" s="125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</row>
    <row r="788" spans="1:101" s="89" customFormat="1" ht="12.75">
      <c r="A788" s="125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</row>
    <row r="789" spans="1:101" s="89" customFormat="1" ht="12.75">
      <c r="A789" s="125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</row>
    <row r="790" spans="1:101" s="89" customFormat="1" ht="12.75">
      <c r="A790" s="125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</row>
    <row r="791" spans="1:101" s="89" customFormat="1" ht="12.75">
      <c r="A791" s="125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</row>
    <row r="792" spans="1:101" s="89" customFormat="1" ht="12.75">
      <c r="A792" s="125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</row>
    <row r="793" spans="1:101" s="89" customFormat="1" ht="12.75">
      <c r="A793" s="125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</row>
    <row r="794" spans="1:101" s="89" customFormat="1" ht="12.75">
      <c r="A794" s="125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</row>
    <row r="795" spans="1:101" s="89" customFormat="1" ht="12.75">
      <c r="A795" s="125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</row>
    <row r="796" spans="1:101" s="89" customFormat="1" ht="12.75">
      <c r="A796" s="125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</row>
    <row r="797" spans="1:101" s="89" customFormat="1" ht="12.75">
      <c r="A797" s="125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</row>
    <row r="798" spans="1:101" s="89" customFormat="1" ht="12.75">
      <c r="A798" s="125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</row>
    <row r="799" spans="1:101" s="89" customFormat="1" ht="12.75">
      <c r="A799" s="125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</row>
    <row r="800" spans="1:101" s="89" customFormat="1" ht="12.75">
      <c r="A800" s="125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</row>
    <row r="801" spans="1:101" s="89" customFormat="1" ht="12.75">
      <c r="A801" s="125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</row>
    <row r="802" spans="1:101" s="89" customFormat="1" ht="12.75">
      <c r="A802" s="125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</row>
    <row r="803" spans="1:101" s="89" customFormat="1" ht="12.75">
      <c r="A803" s="125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</row>
    <row r="804" spans="1:101" s="89" customFormat="1" ht="12.75">
      <c r="A804" s="125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</row>
    <row r="805" spans="1:101" s="89" customFormat="1" ht="12.75">
      <c r="A805" s="125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</row>
    <row r="806" spans="1:101" s="89" customFormat="1" ht="12.75">
      <c r="A806" s="125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</row>
    <row r="807" spans="1:101" s="89" customFormat="1" ht="12.75">
      <c r="A807" s="125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</row>
    <row r="808" spans="1:101" s="89" customFormat="1" ht="12.75">
      <c r="A808" s="125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</row>
    <row r="809" spans="1:101" s="89" customFormat="1" ht="12.75">
      <c r="A809" s="125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</row>
    <row r="810" spans="1:101" s="89" customFormat="1" ht="12.75">
      <c r="A810" s="125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</row>
    <row r="811" spans="1:101" s="89" customFormat="1" ht="12.75">
      <c r="A811" s="125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</row>
    <row r="812" spans="1:101" s="89" customFormat="1" ht="12.75">
      <c r="A812" s="125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</row>
    <row r="813" spans="1:101" s="89" customFormat="1" ht="12.75">
      <c r="A813" s="125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</row>
    <row r="814" spans="1:101" s="89" customFormat="1" ht="12.75">
      <c r="A814" s="125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</row>
    <row r="815" spans="1:101" s="89" customFormat="1" ht="12.75">
      <c r="A815" s="125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</row>
    <row r="816" spans="1:101" s="89" customFormat="1" ht="12.75">
      <c r="A816" s="125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</row>
    <row r="817" spans="1:101" s="89" customFormat="1" ht="12.75">
      <c r="A817" s="125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</row>
    <row r="818" spans="1:101" s="89" customFormat="1" ht="12.75">
      <c r="A818" s="125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</row>
    <row r="819" spans="1:101" s="89" customFormat="1" ht="12.75">
      <c r="A819" s="125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</row>
    <row r="820" spans="1:101" s="89" customFormat="1" ht="12.75">
      <c r="A820" s="125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</row>
    <row r="821" spans="1:101" s="89" customFormat="1" ht="12.75">
      <c r="A821" s="125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</row>
    <row r="822" spans="1:101" s="89" customFormat="1" ht="12.75">
      <c r="A822" s="125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</row>
    <row r="823" spans="1:101" s="89" customFormat="1" ht="12.75">
      <c r="A823" s="125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</row>
    <row r="824" spans="1:101" s="89" customFormat="1" ht="12.75">
      <c r="A824" s="125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</row>
    <row r="825" spans="1:101" s="89" customFormat="1" ht="12.75">
      <c r="A825" s="125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</row>
    <row r="826" spans="1:101" s="89" customFormat="1" ht="12.75">
      <c r="A826" s="125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</row>
    <row r="827" spans="1:101" s="89" customFormat="1" ht="12.75">
      <c r="A827" s="125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</row>
    <row r="828" spans="1:101" s="89" customFormat="1" ht="12.75">
      <c r="A828" s="125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</row>
    <row r="829" spans="1:101" s="89" customFormat="1" ht="12.75">
      <c r="A829" s="125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</row>
    <row r="830" spans="1:101" s="89" customFormat="1" ht="12.75">
      <c r="A830" s="125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</row>
    <row r="831" spans="1:101" s="89" customFormat="1" ht="12.75">
      <c r="A831" s="125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</row>
    <row r="832" spans="1:101" s="89" customFormat="1" ht="12.75">
      <c r="A832" s="125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</row>
    <row r="833" spans="1:101" s="89" customFormat="1" ht="12.75">
      <c r="A833" s="125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</row>
    <row r="834" spans="1:101" s="89" customFormat="1" ht="12.75">
      <c r="A834" s="125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</row>
    <row r="835" spans="1:101" s="89" customFormat="1" ht="12.75">
      <c r="A835" s="125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</row>
    <row r="836" spans="1:101" s="89" customFormat="1" ht="12.75">
      <c r="A836" s="125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</row>
    <row r="837" spans="1:101" s="89" customFormat="1" ht="12.75">
      <c r="A837" s="125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</row>
    <row r="838" spans="1:101" s="89" customFormat="1" ht="12.75">
      <c r="A838" s="125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</row>
    <row r="839" spans="1:101" s="89" customFormat="1" ht="12.75">
      <c r="A839" s="125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</row>
    <row r="840" spans="1:101" s="89" customFormat="1" ht="12.75">
      <c r="A840" s="125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</row>
    <row r="841" spans="1:101" s="89" customFormat="1" ht="12.75">
      <c r="A841" s="125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</row>
    <row r="842" spans="1:101" s="89" customFormat="1" ht="12.75">
      <c r="A842" s="125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</row>
    <row r="843" spans="1:101" s="89" customFormat="1" ht="12.75">
      <c r="A843" s="125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</row>
    <row r="844" spans="1:101" s="89" customFormat="1" ht="12.75">
      <c r="A844" s="125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</row>
    <row r="845" spans="1:101" s="89" customFormat="1" ht="12.75">
      <c r="A845" s="125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</row>
    <row r="846" spans="1:101" s="89" customFormat="1" ht="12.75">
      <c r="A846" s="125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</row>
    <row r="847" spans="1:101" s="89" customFormat="1" ht="12.75">
      <c r="A847" s="125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</row>
    <row r="848" spans="1:101" s="89" customFormat="1" ht="12.75">
      <c r="A848" s="125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</row>
    <row r="849" spans="1:101" s="89" customFormat="1" ht="12.75">
      <c r="A849" s="125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</row>
    <row r="850" spans="1:101" s="89" customFormat="1" ht="12.75">
      <c r="A850" s="125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</row>
    <row r="851" spans="1:101" s="89" customFormat="1" ht="12.75">
      <c r="A851" s="125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</row>
    <row r="852" spans="1:101" s="89" customFormat="1" ht="12.75">
      <c r="A852" s="125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</row>
    <row r="853" spans="1:101" s="89" customFormat="1" ht="12.75">
      <c r="A853" s="125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</row>
    <row r="854" spans="1:101" s="89" customFormat="1" ht="12.75">
      <c r="A854" s="125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</row>
    <row r="855" spans="1:101" s="89" customFormat="1" ht="12.75">
      <c r="A855" s="125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</row>
    <row r="856" spans="1:101" s="89" customFormat="1" ht="12.75">
      <c r="A856" s="125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</row>
    <row r="857" spans="1:101" s="89" customFormat="1" ht="12.75">
      <c r="A857" s="125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</row>
    <row r="858" spans="1:101" s="89" customFormat="1" ht="12.75">
      <c r="A858" s="125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</row>
    <row r="859" spans="1:101" s="89" customFormat="1" ht="12.75">
      <c r="A859" s="125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</row>
    <row r="860" spans="1:101" s="89" customFormat="1" ht="12.75">
      <c r="A860" s="125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</row>
    <row r="861" spans="1:101" s="89" customFormat="1" ht="12.75">
      <c r="A861" s="125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</row>
    <row r="862" spans="1:101" s="89" customFormat="1" ht="12.75">
      <c r="A862" s="125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</row>
    <row r="863" spans="1:101" s="89" customFormat="1" ht="12.75">
      <c r="A863" s="125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</row>
    <row r="864" spans="1:101" s="89" customFormat="1" ht="12.75">
      <c r="A864" s="125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</row>
    <row r="865" spans="1:101" s="89" customFormat="1" ht="12.75">
      <c r="A865" s="125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</row>
    <row r="866" spans="1:101" s="89" customFormat="1" ht="12.75">
      <c r="A866" s="125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</row>
    <row r="867" spans="1:101" s="89" customFormat="1" ht="12.75">
      <c r="A867" s="125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</row>
    <row r="868" spans="1:101" s="89" customFormat="1" ht="12.75">
      <c r="A868" s="125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</row>
    <row r="869" spans="1:101" s="89" customFormat="1" ht="12.75">
      <c r="A869" s="125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</row>
    <row r="870" spans="1:101" s="89" customFormat="1" ht="12.75">
      <c r="A870" s="125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</row>
    <row r="871" spans="1:101" s="89" customFormat="1" ht="12.75">
      <c r="A871" s="125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</row>
    <row r="872" spans="1:101" s="89" customFormat="1" ht="12.75">
      <c r="A872" s="125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</row>
    <row r="873" spans="1:101" s="89" customFormat="1" ht="12.75">
      <c r="A873" s="125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</row>
    <row r="874" spans="1:101" s="89" customFormat="1" ht="12.75">
      <c r="A874" s="125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</row>
    <row r="875" spans="1:101" s="89" customFormat="1" ht="12.75">
      <c r="A875" s="125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</row>
    <row r="876" spans="1:101" s="89" customFormat="1" ht="12.75">
      <c r="A876" s="125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</row>
    <row r="877" spans="1:101" s="89" customFormat="1" ht="12.75">
      <c r="A877" s="125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</row>
    <row r="878" spans="1:101" s="89" customFormat="1" ht="12.75">
      <c r="A878" s="125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</row>
    <row r="879" spans="1:101" s="89" customFormat="1" ht="12.75">
      <c r="A879" s="125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</row>
    <row r="880" spans="1:101" s="89" customFormat="1" ht="12.75">
      <c r="A880" s="125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</row>
    <row r="881" spans="1:101" s="89" customFormat="1" ht="12.75">
      <c r="A881" s="125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</row>
    <row r="882" spans="1:101" s="89" customFormat="1" ht="12.75">
      <c r="A882" s="125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</row>
    <row r="883" spans="1:101" s="89" customFormat="1" ht="12.75">
      <c r="A883" s="125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</row>
    <row r="884" spans="1:101" s="89" customFormat="1" ht="12.75">
      <c r="A884" s="125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</row>
    <row r="885" spans="1:101" s="89" customFormat="1" ht="12.75">
      <c r="A885" s="125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</row>
    <row r="886" spans="1:101" s="89" customFormat="1" ht="12.75">
      <c r="A886" s="125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</row>
    <row r="887" spans="1:101" s="89" customFormat="1" ht="12.75">
      <c r="A887" s="125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</row>
    <row r="888" spans="1:101" s="89" customFormat="1" ht="12.75">
      <c r="A888" s="125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</row>
    <row r="889" spans="1:101" s="89" customFormat="1" ht="12.75">
      <c r="A889" s="125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</row>
    <row r="890" spans="1:101" s="89" customFormat="1" ht="12.75">
      <c r="A890" s="125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</row>
    <row r="891" spans="1:101" s="89" customFormat="1" ht="12.75">
      <c r="A891" s="125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</row>
    <row r="892" spans="1:101" s="89" customFormat="1" ht="12.75">
      <c r="A892" s="125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</row>
    <row r="893" spans="1:101" s="89" customFormat="1" ht="12.75">
      <c r="A893" s="125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</row>
    <row r="894" spans="1:101" s="89" customFormat="1" ht="12.75">
      <c r="A894" s="125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</row>
    <row r="895" spans="1:101" s="89" customFormat="1" ht="12.75">
      <c r="A895" s="125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</row>
    <row r="896" spans="1:101" s="89" customFormat="1" ht="12.75">
      <c r="A896" s="125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</row>
    <row r="897" spans="1:101" s="89" customFormat="1" ht="12.75">
      <c r="A897" s="125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</row>
    <row r="898" spans="1:101" s="89" customFormat="1" ht="12.75">
      <c r="A898" s="125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</row>
    <row r="899" spans="1:101" s="89" customFormat="1" ht="12.75">
      <c r="A899" s="125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</row>
    <row r="900" spans="1:101" s="89" customFormat="1" ht="12.75">
      <c r="A900" s="125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</row>
    <row r="901" spans="1:101" s="89" customFormat="1" ht="12.75">
      <c r="A901" s="125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</row>
    <row r="902" spans="1:101" s="89" customFormat="1" ht="12.75">
      <c r="A902" s="125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</row>
    <row r="903" spans="1:101" s="89" customFormat="1" ht="12.75">
      <c r="A903" s="125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</row>
    <row r="904" spans="1:101" s="89" customFormat="1" ht="12.75">
      <c r="A904" s="125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</row>
    <row r="905" spans="1:101" s="89" customFormat="1" ht="12.75">
      <c r="A905" s="125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</row>
    <row r="906" spans="1:101" s="89" customFormat="1" ht="12.75">
      <c r="A906" s="125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</row>
    <row r="907" spans="1:101" s="89" customFormat="1" ht="12.75">
      <c r="A907" s="125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</row>
    <row r="908" spans="1:101" s="89" customFormat="1" ht="12.75">
      <c r="A908" s="125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</row>
    <row r="909" spans="1:101" s="89" customFormat="1" ht="12.75">
      <c r="A909" s="125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</row>
    <row r="910" spans="1:101" s="89" customFormat="1" ht="12.75">
      <c r="A910" s="125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</row>
    <row r="911" spans="1:101" s="89" customFormat="1" ht="12.75">
      <c r="A911" s="125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</row>
    <row r="912" spans="1:101" s="89" customFormat="1" ht="12.75">
      <c r="A912" s="125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</row>
    <row r="913" spans="1:101" s="89" customFormat="1" ht="12.75">
      <c r="A913" s="125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</row>
    <row r="914" spans="1:101" s="89" customFormat="1" ht="12.75">
      <c r="A914" s="125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</row>
    <row r="915" spans="1:101" s="89" customFormat="1" ht="12.75">
      <c r="A915" s="125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</row>
    <row r="916" spans="1:101" s="89" customFormat="1" ht="12.75">
      <c r="A916" s="125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</row>
    <row r="917" spans="1:101" s="89" customFormat="1" ht="12.75">
      <c r="A917" s="125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</row>
    <row r="918" spans="1:101" s="89" customFormat="1" ht="12.75">
      <c r="A918" s="125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</row>
    <row r="919" spans="1:101" s="89" customFormat="1" ht="12.75">
      <c r="A919" s="125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</row>
    <row r="920" spans="1:101" s="89" customFormat="1" ht="12.75">
      <c r="A920" s="125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</row>
    <row r="921" spans="1:101" s="89" customFormat="1" ht="12.75">
      <c r="A921" s="125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</row>
    <row r="922" spans="1:101" s="89" customFormat="1" ht="12.75">
      <c r="A922" s="125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</row>
    <row r="923" spans="1:101" s="89" customFormat="1" ht="12.75">
      <c r="A923" s="125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</row>
    <row r="924" spans="1:101" s="89" customFormat="1" ht="12.75">
      <c r="A924" s="125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</row>
    <row r="925" spans="1:101" s="89" customFormat="1" ht="12.75">
      <c r="A925" s="125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</row>
    <row r="926" spans="1:101" s="89" customFormat="1" ht="12.75">
      <c r="A926" s="125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</row>
    <row r="927" spans="1:101" s="89" customFormat="1" ht="12.75">
      <c r="A927" s="125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</row>
    <row r="928" spans="1:101" s="89" customFormat="1" ht="12.75">
      <c r="A928" s="125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</row>
    <row r="929" spans="1:101" s="89" customFormat="1" ht="12.75">
      <c r="A929" s="125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</row>
    <row r="930" spans="1:101" s="89" customFormat="1" ht="12.75">
      <c r="A930" s="125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</row>
    <row r="931" spans="1:101" s="89" customFormat="1" ht="12.75">
      <c r="A931" s="125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</row>
    <row r="932" spans="1:101" s="89" customFormat="1" ht="12.75">
      <c r="A932" s="125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</row>
    <row r="933" spans="1:101" s="89" customFormat="1" ht="12.75">
      <c r="A933" s="125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</row>
    <row r="934" spans="1:101" s="89" customFormat="1" ht="12.75">
      <c r="A934" s="125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</row>
    <row r="935" spans="1:101" s="89" customFormat="1" ht="12.75">
      <c r="A935" s="125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</row>
    <row r="936" spans="1:101" s="89" customFormat="1" ht="12.75">
      <c r="A936" s="125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</row>
    <row r="937" spans="1:101" s="89" customFormat="1" ht="12.75">
      <c r="A937" s="125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</row>
    <row r="938" spans="1:101" s="89" customFormat="1" ht="12.75">
      <c r="A938" s="125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</row>
    <row r="939" spans="1:101" s="89" customFormat="1" ht="12.75">
      <c r="A939" s="125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</row>
    <row r="940" spans="1:101" s="89" customFormat="1" ht="12.75">
      <c r="A940" s="125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</row>
    <row r="941" spans="1:101" s="89" customFormat="1" ht="12.75">
      <c r="A941" s="125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</row>
    <row r="942" spans="1:101" s="89" customFormat="1" ht="12.75">
      <c r="A942" s="125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</row>
    <row r="943" spans="1:101" s="89" customFormat="1" ht="12.75">
      <c r="A943" s="125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</row>
    <row r="944" spans="1:101" s="89" customFormat="1" ht="12.75">
      <c r="A944" s="125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</row>
    <row r="945" spans="1:101" s="89" customFormat="1" ht="12.75">
      <c r="A945" s="125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</row>
    <row r="946" spans="1:101" s="89" customFormat="1" ht="12.75">
      <c r="A946" s="125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</row>
    <row r="947" spans="1:101" s="89" customFormat="1" ht="12.75">
      <c r="A947" s="125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</row>
    <row r="948" spans="1:101" s="89" customFormat="1" ht="12.75">
      <c r="A948" s="125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</row>
    <row r="949" spans="1:101" s="89" customFormat="1" ht="12.75">
      <c r="A949" s="125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</row>
    <row r="950" spans="1:101" s="89" customFormat="1" ht="12.75">
      <c r="A950" s="125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</row>
    <row r="951" spans="1:101" s="89" customFormat="1" ht="12.75">
      <c r="A951" s="125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</row>
    <row r="952" spans="1:101" s="89" customFormat="1" ht="12.75">
      <c r="A952" s="125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</row>
    <row r="953" spans="1:101" s="89" customFormat="1" ht="12.75">
      <c r="A953" s="125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</row>
    <row r="954" spans="1:101" s="89" customFormat="1" ht="12.75">
      <c r="A954" s="125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</row>
    <row r="955" spans="1:101" s="89" customFormat="1" ht="12.75">
      <c r="A955" s="125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</row>
    <row r="956" spans="1:101" s="89" customFormat="1" ht="12.75">
      <c r="A956" s="125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</row>
    <row r="957" spans="1:101" s="89" customFormat="1" ht="12.75">
      <c r="A957" s="125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</row>
    <row r="958" spans="1:101" s="89" customFormat="1" ht="12.75">
      <c r="A958" s="125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</row>
    <row r="959" spans="1:101" s="89" customFormat="1" ht="12.75">
      <c r="A959" s="125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</row>
    <row r="960" spans="1:101" s="89" customFormat="1" ht="12.75">
      <c r="A960" s="125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</row>
    <row r="961" spans="1:101" s="89" customFormat="1" ht="12.75">
      <c r="A961" s="125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</row>
    <row r="962" spans="1:101" s="89" customFormat="1" ht="12.75">
      <c r="A962" s="125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</row>
    <row r="963" spans="1:101" s="89" customFormat="1" ht="12.75">
      <c r="A963" s="125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</row>
    <row r="964" spans="1:101" s="89" customFormat="1" ht="12.75">
      <c r="A964" s="125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</row>
    <row r="965" spans="1:101" s="89" customFormat="1" ht="12.75">
      <c r="A965" s="125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</row>
    <row r="966" spans="1:101" s="89" customFormat="1" ht="12.75">
      <c r="A966" s="125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</row>
    <row r="967" spans="1:101" s="89" customFormat="1" ht="12.75">
      <c r="A967" s="125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</row>
    <row r="968" spans="1:101" s="89" customFormat="1" ht="12.75">
      <c r="A968" s="125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</row>
    <row r="969" spans="1:101" s="89" customFormat="1" ht="12.75">
      <c r="A969" s="125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</row>
    <row r="970" spans="1:101" s="89" customFormat="1" ht="12.75">
      <c r="A970" s="125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</row>
    <row r="971" spans="1:101" s="89" customFormat="1" ht="12.75">
      <c r="A971" s="125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</row>
    <row r="972" spans="1:101" s="89" customFormat="1" ht="12.75">
      <c r="A972" s="125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</row>
    <row r="973" spans="1:101" s="89" customFormat="1" ht="12.75">
      <c r="A973" s="125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</row>
    <row r="974" spans="1:101" s="89" customFormat="1" ht="12.75">
      <c r="A974" s="125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</row>
    <row r="975" spans="1:101" s="89" customFormat="1" ht="12.75">
      <c r="A975" s="125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</row>
    <row r="976" spans="1:101" s="89" customFormat="1" ht="12.75">
      <c r="A976" s="125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</row>
    <row r="977" spans="1:101" s="89" customFormat="1" ht="12.75">
      <c r="A977" s="125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</row>
    <row r="978" spans="1:101" s="89" customFormat="1" ht="12.75">
      <c r="A978" s="125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</row>
    <row r="979" spans="1:101" s="89" customFormat="1" ht="12.75">
      <c r="A979" s="125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</row>
    <row r="980" spans="1:101" s="89" customFormat="1" ht="12.75">
      <c r="A980" s="125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</row>
    <row r="981" spans="1:101" s="89" customFormat="1" ht="12.75">
      <c r="A981" s="125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</row>
    <row r="982" spans="1:101" s="89" customFormat="1" ht="12.75">
      <c r="A982" s="125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</row>
    <row r="983" spans="1:101" s="89" customFormat="1" ht="12.75">
      <c r="A983" s="125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</row>
    <row r="984" spans="1:101" s="89" customFormat="1" ht="12.75">
      <c r="A984" s="125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</row>
    <row r="985" spans="1:101" s="89" customFormat="1" ht="12.75">
      <c r="A985" s="125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</row>
    <row r="986" spans="1:101" s="89" customFormat="1" ht="12.75">
      <c r="A986" s="125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</row>
    <row r="987" spans="1:101" s="89" customFormat="1" ht="12.75">
      <c r="A987" s="125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</row>
    <row r="988" spans="1:101" s="89" customFormat="1" ht="12.75">
      <c r="A988" s="125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</row>
    <row r="989" spans="1:101" s="89" customFormat="1" ht="12.75">
      <c r="A989" s="125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</row>
    <row r="990" spans="1:101" s="89" customFormat="1" ht="12.75">
      <c r="A990" s="125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</row>
    <row r="991" spans="1:101" s="89" customFormat="1" ht="12.75">
      <c r="A991" s="125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</row>
    <row r="992" spans="1:101" s="89" customFormat="1" ht="12.75">
      <c r="A992" s="125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</row>
    <row r="993" spans="1:101" s="89" customFormat="1" ht="12.75">
      <c r="A993" s="125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</row>
    <row r="994" spans="1:101" s="89" customFormat="1" ht="12.75">
      <c r="A994" s="125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</row>
    <row r="995" spans="1:101" s="89" customFormat="1" ht="12.75">
      <c r="A995" s="125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</row>
    <row r="996" spans="1:101" s="89" customFormat="1" ht="12.75">
      <c r="A996" s="125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</row>
    <row r="997" spans="1:101" s="89" customFormat="1" ht="12.75">
      <c r="A997" s="125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</row>
    <row r="998" spans="1:101" s="89" customFormat="1" ht="12.75">
      <c r="A998" s="125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</row>
    <row r="999" spans="1:101" s="89" customFormat="1" ht="12.75">
      <c r="A999" s="125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</row>
    <row r="1000" spans="1:101" s="89" customFormat="1" ht="12.75">
      <c r="A1000" s="125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</row>
    <row r="1001" spans="1:101" s="89" customFormat="1" ht="12.75">
      <c r="A1001" s="125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</row>
    <row r="1002" spans="1:101" s="89" customFormat="1" ht="12.75">
      <c r="A1002" s="125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</row>
    <row r="1003" spans="1:101" s="89" customFormat="1" ht="12.75">
      <c r="A1003" s="125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</row>
    <row r="1004" spans="1:101" s="89" customFormat="1" ht="12.75">
      <c r="A1004" s="125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</row>
    <row r="1005" spans="1:101" s="89" customFormat="1" ht="12.75">
      <c r="A1005" s="125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</row>
    <row r="1006" spans="1:101" s="89" customFormat="1" ht="12.75">
      <c r="A1006" s="125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</row>
    <row r="1007" spans="1:101" s="89" customFormat="1" ht="12.75">
      <c r="A1007" s="125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</row>
    <row r="1008" spans="1:101" s="89" customFormat="1" ht="12.75">
      <c r="A1008" s="125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</row>
    <row r="1009" spans="1:101" s="89" customFormat="1" ht="12.75">
      <c r="A1009" s="125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</row>
    <row r="1010" spans="1:101" s="89" customFormat="1" ht="12.75">
      <c r="A1010" s="125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</row>
    <row r="1011" spans="1:101" s="89" customFormat="1" ht="12.75">
      <c r="A1011" s="125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  <c r="CS1011" s="7"/>
      <c r="CT1011" s="7"/>
      <c r="CU1011" s="7"/>
      <c r="CV1011" s="7"/>
      <c r="CW1011" s="7"/>
    </row>
    <row r="1012" spans="1:101" s="89" customFormat="1" ht="12.75">
      <c r="A1012" s="125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</row>
    <row r="1013" spans="1:101" s="89" customFormat="1" ht="12.75">
      <c r="A1013" s="125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</row>
    <row r="1014" spans="1:101" s="89" customFormat="1" ht="12.75">
      <c r="A1014" s="125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</row>
    <row r="1015" spans="1:101" s="89" customFormat="1" ht="12.75">
      <c r="A1015" s="125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  <c r="CS1015" s="7"/>
      <c r="CT1015" s="7"/>
      <c r="CU1015" s="7"/>
      <c r="CV1015" s="7"/>
      <c r="CW1015" s="7"/>
    </row>
    <row r="1016" spans="1:101" s="89" customFormat="1" ht="12.75">
      <c r="A1016" s="125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  <c r="CS1016" s="7"/>
      <c r="CT1016" s="7"/>
      <c r="CU1016" s="7"/>
      <c r="CV1016" s="7"/>
      <c r="CW1016" s="7"/>
    </row>
    <row r="1017" spans="1:101" s="89" customFormat="1" ht="12.75">
      <c r="A1017" s="125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  <c r="CS1017" s="7"/>
      <c r="CT1017" s="7"/>
      <c r="CU1017" s="7"/>
      <c r="CV1017" s="7"/>
      <c r="CW1017" s="7"/>
    </row>
    <row r="1018" spans="1:101" s="89" customFormat="1" ht="12.75">
      <c r="A1018" s="125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</row>
    <row r="1019" spans="1:101" s="89" customFormat="1" ht="12.75">
      <c r="A1019" s="125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  <c r="CS1019" s="7"/>
      <c r="CT1019" s="7"/>
      <c r="CU1019" s="7"/>
      <c r="CV1019" s="7"/>
      <c r="CW1019" s="7"/>
    </row>
    <row r="1020" spans="1:101" s="89" customFormat="1" ht="12.75">
      <c r="A1020" s="125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</row>
    <row r="1021" spans="1:101" s="89" customFormat="1" ht="12.75">
      <c r="A1021" s="125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</row>
    <row r="1022" spans="1:101" s="89" customFormat="1" ht="12.75">
      <c r="A1022" s="125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  <c r="CS1022" s="7"/>
      <c r="CT1022" s="7"/>
      <c r="CU1022" s="7"/>
      <c r="CV1022" s="7"/>
      <c r="CW1022" s="7"/>
    </row>
    <row r="1023" spans="1:101" s="89" customFormat="1" ht="12.75">
      <c r="A1023" s="125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  <c r="CS1023" s="7"/>
      <c r="CT1023" s="7"/>
      <c r="CU1023" s="7"/>
      <c r="CV1023" s="7"/>
      <c r="CW1023" s="7"/>
    </row>
    <row r="1024" spans="1:101" s="89" customFormat="1" ht="12.75">
      <c r="A1024" s="125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  <c r="CS1024" s="7"/>
      <c r="CT1024" s="7"/>
      <c r="CU1024" s="7"/>
      <c r="CV1024" s="7"/>
      <c r="CW1024" s="7"/>
    </row>
    <row r="1025" spans="1:101" s="89" customFormat="1" ht="12.75">
      <c r="A1025" s="125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  <c r="CS1025" s="7"/>
      <c r="CT1025" s="7"/>
      <c r="CU1025" s="7"/>
      <c r="CV1025" s="7"/>
      <c r="CW1025" s="7"/>
    </row>
    <row r="1026" spans="1:101" s="89" customFormat="1" ht="12.75">
      <c r="A1026" s="125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  <c r="CS1026" s="7"/>
      <c r="CT1026" s="7"/>
      <c r="CU1026" s="7"/>
      <c r="CV1026" s="7"/>
      <c r="CW1026" s="7"/>
    </row>
    <row r="1027" spans="1:101" s="89" customFormat="1" ht="12.75">
      <c r="A1027" s="125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</row>
    <row r="1028" spans="1:101" s="89" customFormat="1" ht="12.75">
      <c r="A1028" s="125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  <c r="CS1028" s="7"/>
      <c r="CT1028" s="7"/>
      <c r="CU1028" s="7"/>
      <c r="CV1028" s="7"/>
      <c r="CW1028" s="7"/>
    </row>
    <row r="1029" spans="1:101" s="89" customFormat="1" ht="12.75">
      <c r="A1029" s="125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  <c r="CS1029" s="7"/>
      <c r="CT1029" s="7"/>
      <c r="CU1029" s="7"/>
      <c r="CV1029" s="7"/>
      <c r="CW1029" s="7"/>
    </row>
    <row r="1030" spans="1:101" s="89" customFormat="1" ht="12.75">
      <c r="A1030" s="125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</row>
    <row r="1031" spans="1:101" s="89" customFormat="1" ht="12.75">
      <c r="A1031" s="125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  <c r="CS1031" s="7"/>
      <c r="CT1031" s="7"/>
      <c r="CU1031" s="7"/>
      <c r="CV1031" s="7"/>
      <c r="CW1031" s="7"/>
    </row>
    <row r="1032" spans="1:101" s="89" customFormat="1" ht="12.75">
      <c r="A1032" s="125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</row>
    <row r="1033" spans="1:101" s="89" customFormat="1" ht="12.75">
      <c r="A1033" s="125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</row>
    <row r="1034" spans="1:101" s="89" customFormat="1" ht="12.75">
      <c r="A1034" s="125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</row>
    <row r="1035" spans="1:101" s="89" customFormat="1" ht="12.75">
      <c r="A1035" s="125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</row>
    <row r="1036" spans="1:101" s="89" customFormat="1" ht="12.75">
      <c r="A1036" s="125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</row>
    <row r="1037" spans="1:101" s="89" customFormat="1" ht="12.75">
      <c r="A1037" s="125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  <c r="CS1037" s="7"/>
      <c r="CT1037" s="7"/>
      <c r="CU1037" s="7"/>
      <c r="CV1037" s="7"/>
      <c r="CW1037" s="7"/>
    </row>
    <row r="1038" spans="1:101" s="89" customFormat="1" ht="12.75">
      <c r="A1038" s="125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</row>
    <row r="1039" spans="1:101" s="89" customFormat="1" ht="12.75">
      <c r="A1039" s="125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  <c r="CS1039" s="7"/>
      <c r="CT1039" s="7"/>
      <c r="CU1039" s="7"/>
      <c r="CV1039" s="7"/>
      <c r="CW1039" s="7"/>
    </row>
    <row r="1040" spans="1:101" s="89" customFormat="1" ht="12.75">
      <c r="A1040" s="125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  <c r="CS1040" s="7"/>
      <c r="CT1040" s="7"/>
      <c r="CU1040" s="7"/>
      <c r="CV1040" s="7"/>
      <c r="CW1040" s="7"/>
    </row>
    <row r="1041" spans="1:101" s="89" customFormat="1" ht="12.75">
      <c r="A1041" s="125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  <c r="CS1041" s="7"/>
      <c r="CT1041" s="7"/>
      <c r="CU1041" s="7"/>
      <c r="CV1041" s="7"/>
      <c r="CW1041" s="7"/>
    </row>
    <row r="1042" spans="1:101" s="89" customFormat="1" ht="12.75">
      <c r="A1042" s="125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  <c r="CS1042" s="7"/>
      <c r="CT1042" s="7"/>
      <c r="CU1042" s="7"/>
      <c r="CV1042" s="7"/>
      <c r="CW1042" s="7"/>
    </row>
    <row r="1043" spans="1:101" s="89" customFormat="1" ht="12.75">
      <c r="A1043" s="125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  <c r="CS1043" s="7"/>
      <c r="CT1043" s="7"/>
      <c r="CU1043" s="7"/>
      <c r="CV1043" s="7"/>
      <c r="CW1043" s="7"/>
    </row>
    <row r="1044" spans="1:101" s="89" customFormat="1" ht="12.75">
      <c r="A1044" s="125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  <c r="CS1044" s="7"/>
      <c r="CT1044" s="7"/>
      <c r="CU1044" s="7"/>
      <c r="CV1044" s="7"/>
      <c r="CW1044" s="7"/>
    </row>
    <row r="1045" spans="1:101" s="89" customFormat="1" ht="12.75">
      <c r="A1045" s="125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  <c r="CS1045" s="7"/>
      <c r="CT1045" s="7"/>
      <c r="CU1045" s="7"/>
      <c r="CV1045" s="7"/>
      <c r="CW1045" s="7"/>
    </row>
    <row r="1046" spans="1:101" s="89" customFormat="1" ht="12.75">
      <c r="A1046" s="125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</row>
    <row r="1047" spans="1:101" s="89" customFormat="1" ht="12.75">
      <c r="A1047" s="125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  <c r="CS1047" s="7"/>
      <c r="CT1047" s="7"/>
      <c r="CU1047" s="7"/>
      <c r="CV1047" s="7"/>
      <c r="CW1047" s="7"/>
    </row>
    <row r="1048" spans="1:101" s="89" customFormat="1" ht="12.75">
      <c r="A1048" s="125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  <c r="CS1048" s="7"/>
      <c r="CT1048" s="7"/>
      <c r="CU1048" s="7"/>
      <c r="CV1048" s="7"/>
      <c r="CW1048" s="7"/>
    </row>
    <row r="1049" spans="1:101" s="89" customFormat="1" ht="12.75">
      <c r="A1049" s="125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  <c r="CS1049" s="7"/>
      <c r="CT1049" s="7"/>
      <c r="CU1049" s="7"/>
      <c r="CV1049" s="7"/>
      <c r="CW1049" s="7"/>
    </row>
    <row r="1050" spans="1:101" s="89" customFormat="1" ht="12.75">
      <c r="A1050" s="125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  <c r="CS1050" s="7"/>
      <c r="CT1050" s="7"/>
      <c r="CU1050" s="7"/>
      <c r="CV1050" s="7"/>
      <c r="CW1050" s="7"/>
    </row>
    <row r="1051" spans="1:101" s="89" customFormat="1" ht="12.75">
      <c r="A1051" s="125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  <c r="CS1051" s="7"/>
      <c r="CT1051" s="7"/>
      <c r="CU1051" s="7"/>
      <c r="CV1051" s="7"/>
      <c r="CW1051" s="7"/>
    </row>
    <row r="1052" spans="1:101" s="89" customFormat="1" ht="12.75">
      <c r="A1052" s="125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  <c r="CS1052" s="7"/>
      <c r="CT1052" s="7"/>
      <c r="CU1052" s="7"/>
      <c r="CV1052" s="7"/>
      <c r="CW1052" s="7"/>
    </row>
    <row r="1053" spans="1:101" s="89" customFormat="1" ht="12.75">
      <c r="A1053" s="125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  <c r="CS1053" s="7"/>
      <c r="CT1053" s="7"/>
      <c r="CU1053" s="7"/>
      <c r="CV1053" s="7"/>
      <c r="CW1053" s="7"/>
    </row>
    <row r="1054" spans="1:101" s="89" customFormat="1" ht="12.75">
      <c r="A1054" s="125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  <c r="CS1054" s="7"/>
      <c r="CT1054" s="7"/>
      <c r="CU1054" s="7"/>
      <c r="CV1054" s="7"/>
      <c r="CW1054" s="7"/>
    </row>
    <row r="1055" spans="1:101" s="89" customFormat="1" ht="12.75">
      <c r="A1055" s="125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  <c r="CS1055" s="7"/>
      <c r="CT1055" s="7"/>
      <c r="CU1055" s="7"/>
      <c r="CV1055" s="7"/>
      <c r="CW1055" s="7"/>
    </row>
    <row r="1056" spans="1:101" s="89" customFormat="1" ht="12.75">
      <c r="A1056" s="125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  <c r="CW1056" s="7"/>
    </row>
    <row r="1057" spans="1:101" s="89" customFormat="1" ht="12.75">
      <c r="A1057" s="125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  <c r="CS1057" s="7"/>
      <c r="CT1057" s="7"/>
      <c r="CU1057" s="7"/>
      <c r="CV1057" s="7"/>
      <c r="CW1057" s="7"/>
    </row>
    <row r="1058" spans="1:101" s="89" customFormat="1" ht="12.75">
      <c r="A1058" s="125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  <c r="CS1058" s="7"/>
      <c r="CT1058" s="7"/>
      <c r="CU1058" s="7"/>
      <c r="CV1058" s="7"/>
      <c r="CW1058" s="7"/>
    </row>
    <row r="1059" spans="1:101" s="89" customFormat="1" ht="12.75">
      <c r="A1059" s="125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  <c r="CS1059" s="7"/>
      <c r="CT1059" s="7"/>
      <c r="CU1059" s="7"/>
      <c r="CV1059" s="7"/>
      <c r="CW1059" s="7"/>
    </row>
    <row r="1060" spans="1:101" s="89" customFormat="1" ht="12.75">
      <c r="A1060" s="125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  <c r="CS1060" s="7"/>
      <c r="CT1060" s="7"/>
      <c r="CU1060" s="7"/>
      <c r="CV1060" s="7"/>
      <c r="CW1060" s="7"/>
    </row>
    <row r="1061" spans="1:101" s="89" customFormat="1" ht="12.75">
      <c r="A1061" s="125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  <c r="CS1061" s="7"/>
      <c r="CT1061" s="7"/>
      <c r="CU1061" s="7"/>
      <c r="CV1061" s="7"/>
      <c r="CW1061" s="7"/>
    </row>
    <row r="1062" spans="1:101" s="89" customFormat="1" ht="12.75">
      <c r="A1062" s="125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  <c r="CS1062" s="7"/>
      <c r="CT1062" s="7"/>
      <c r="CU1062" s="7"/>
      <c r="CV1062" s="7"/>
      <c r="CW1062" s="7"/>
    </row>
    <row r="1063" spans="1:101" s="89" customFormat="1" ht="12.75">
      <c r="A1063" s="125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  <c r="CS1063" s="7"/>
      <c r="CT1063" s="7"/>
      <c r="CU1063" s="7"/>
      <c r="CV1063" s="7"/>
      <c r="CW1063" s="7"/>
    </row>
    <row r="1064" spans="1:101" s="89" customFormat="1" ht="12.75">
      <c r="A1064" s="125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  <c r="CS1064" s="7"/>
      <c r="CT1064" s="7"/>
      <c r="CU1064" s="7"/>
      <c r="CV1064" s="7"/>
      <c r="CW1064" s="7"/>
    </row>
    <row r="1065" spans="1:101" s="89" customFormat="1" ht="12.75">
      <c r="A1065" s="125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  <c r="CS1065" s="7"/>
      <c r="CT1065" s="7"/>
      <c r="CU1065" s="7"/>
      <c r="CV1065" s="7"/>
      <c r="CW1065" s="7"/>
    </row>
    <row r="1066" spans="1:101" s="89" customFormat="1" ht="12.75">
      <c r="A1066" s="125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</row>
    <row r="1067" spans="1:101" s="89" customFormat="1" ht="12.75">
      <c r="A1067" s="125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</row>
    <row r="1068" spans="1:101" s="89" customFormat="1" ht="12.75">
      <c r="A1068" s="125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  <c r="CS1068" s="7"/>
      <c r="CT1068" s="7"/>
      <c r="CU1068" s="7"/>
      <c r="CV1068" s="7"/>
      <c r="CW1068" s="7"/>
    </row>
    <row r="1069" spans="1:101" s="89" customFormat="1" ht="12.75">
      <c r="A1069" s="125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  <c r="CS1069" s="7"/>
      <c r="CT1069" s="7"/>
      <c r="CU1069" s="7"/>
      <c r="CV1069" s="7"/>
      <c r="CW1069" s="7"/>
    </row>
    <row r="1070" spans="1:101" s="89" customFormat="1" ht="12.75">
      <c r="A1070" s="125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  <c r="CW1070" s="7"/>
    </row>
    <row r="1071" spans="1:101" s="89" customFormat="1" ht="12.75">
      <c r="A1071" s="125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  <c r="CS1071" s="7"/>
      <c r="CT1071" s="7"/>
      <c r="CU1071" s="7"/>
      <c r="CV1071" s="7"/>
      <c r="CW1071" s="7"/>
    </row>
    <row r="1072" spans="1:101" s="89" customFormat="1" ht="12.75">
      <c r="A1072" s="125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  <c r="CS1072" s="7"/>
      <c r="CT1072" s="7"/>
      <c r="CU1072" s="7"/>
      <c r="CV1072" s="7"/>
      <c r="CW1072" s="7"/>
    </row>
    <row r="1073" spans="1:101" s="89" customFormat="1" ht="12.75">
      <c r="A1073" s="125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  <c r="CS1073" s="7"/>
      <c r="CT1073" s="7"/>
      <c r="CU1073" s="7"/>
      <c r="CV1073" s="7"/>
      <c r="CW1073" s="7"/>
    </row>
    <row r="1074" spans="1:101" s="89" customFormat="1" ht="12.75">
      <c r="A1074" s="125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  <c r="CS1074" s="7"/>
      <c r="CT1074" s="7"/>
      <c r="CU1074" s="7"/>
      <c r="CV1074" s="7"/>
      <c r="CW1074" s="7"/>
    </row>
    <row r="1075" spans="1:101" s="89" customFormat="1" ht="12.75">
      <c r="A1075" s="125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  <c r="CS1075" s="7"/>
      <c r="CT1075" s="7"/>
      <c r="CU1075" s="7"/>
      <c r="CV1075" s="7"/>
      <c r="CW1075" s="7"/>
    </row>
    <row r="1076" spans="1:101" s="89" customFormat="1" ht="12.75">
      <c r="A1076" s="125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  <c r="CS1076" s="7"/>
      <c r="CT1076" s="7"/>
      <c r="CU1076" s="7"/>
      <c r="CV1076" s="7"/>
      <c r="CW1076" s="7"/>
    </row>
    <row r="1077" spans="1:101" s="89" customFormat="1" ht="12.75">
      <c r="A1077" s="125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  <c r="CS1077" s="7"/>
      <c r="CT1077" s="7"/>
      <c r="CU1077" s="7"/>
      <c r="CV1077" s="7"/>
      <c r="CW1077" s="7"/>
    </row>
    <row r="1078" spans="1:101" s="89" customFormat="1" ht="12.75">
      <c r="A1078" s="125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  <c r="CS1078" s="7"/>
      <c r="CT1078" s="7"/>
      <c r="CU1078" s="7"/>
      <c r="CV1078" s="7"/>
      <c r="CW1078" s="7"/>
    </row>
    <row r="1079" spans="1:101" s="89" customFormat="1" ht="12.75">
      <c r="A1079" s="125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  <c r="CS1079" s="7"/>
      <c r="CT1079" s="7"/>
      <c r="CU1079" s="7"/>
      <c r="CV1079" s="7"/>
      <c r="CW1079" s="7"/>
    </row>
    <row r="1080" spans="1:101" s="89" customFormat="1" ht="12.75">
      <c r="A1080" s="125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  <c r="CS1080" s="7"/>
      <c r="CT1080" s="7"/>
      <c r="CU1080" s="7"/>
      <c r="CV1080" s="7"/>
      <c r="CW1080" s="7"/>
    </row>
    <row r="1081" spans="1:101" s="89" customFormat="1" ht="12.75">
      <c r="A1081" s="125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  <c r="CS1081" s="7"/>
      <c r="CT1081" s="7"/>
      <c r="CU1081" s="7"/>
      <c r="CV1081" s="7"/>
      <c r="CW1081" s="7"/>
    </row>
    <row r="1082" spans="1:101" s="89" customFormat="1" ht="12.75">
      <c r="A1082" s="125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  <c r="CS1082" s="7"/>
      <c r="CT1082" s="7"/>
      <c r="CU1082" s="7"/>
      <c r="CV1082" s="7"/>
      <c r="CW1082" s="7"/>
    </row>
    <row r="1083" spans="1:101" s="89" customFormat="1" ht="12.75">
      <c r="A1083" s="125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  <c r="CS1083" s="7"/>
      <c r="CT1083" s="7"/>
      <c r="CU1083" s="7"/>
      <c r="CV1083" s="7"/>
      <c r="CW1083" s="7"/>
    </row>
    <row r="1084" spans="1:101" s="89" customFormat="1" ht="12.75">
      <c r="A1084" s="125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  <c r="CS1084" s="7"/>
      <c r="CT1084" s="7"/>
      <c r="CU1084" s="7"/>
      <c r="CV1084" s="7"/>
      <c r="CW1084" s="7"/>
    </row>
    <row r="1085" spans="1:101" s="89" customFormat="1" ht="12.75">
      <c r="A1085" s="125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  <c r="CS1085" s="7"/>
      <c r="CT1085" s="7"/>
      <c r="CU1085" s="7"/>
      <c r="CV1085" s="7"/>
      <c r="CW1085" s="7"/>
    </row>
    <row r="1086" spans="1:101" s="89" customFormat="1" ht="12.75">
      <c r="A1086" s="125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  <c r="CS1086" s="7"/>
      <c r="CT1086" s="7"/>
      <c r="CU1086" s="7"/>
      <c r="CV1086" s="7"/>
      <c r="CW1086" s="7"/>
    </row>
    <row r="1087" spans="1:101" s="89" customFormat="1" ht="12.75">
      <c r="A1087" s="125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  <c r="CS1087" s="7"/>
      <c r="CT1087" s="7"/>
      <c r="CU1087" s="7"/>
      <c r="CV1087" s="7"/>
      <c r="CW1087" s="7"/>
    </row>
    <row r="1088" spans="1:101" s="89" customFormat="1" ht="12.75">
      <c r="A1088" s="125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  <c r="CI1088" s="7"/>
      <c r="CJ1088" s="7"/>
      <c r="CK1088" s="7"/>
      <c r="CL1088" s="7"/>
      <c r="CM1088" s="7"/>
      <c r="CN1088" s="7"/>
      <c r="CO1088" s="7"/>
      <c r="CP1088" s="7"/>
      <c r="CQ1088" s="7"/>
      <c r="CR1088" s="7"/>
      <c r="CS1088" s="7"/>
      <c r="CT1088" s="7"/>
      <c r="CU1088" s="7"/>
      <c r="CV1088" s="7"/>
      <c r="CW1088" s="7"/>
    </row>
    <row r="1089" spans="1:101" s="89" customFormat="1" ht="12.75">
      <c r="A1089" s="125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  <c r="CI1089" s="7"/>
      <c r="CJ1089" s="7"/>
      <c r="CK1089" s="7"/>
      <c r="CL1089" s="7"/>
      <c r="CM1089" s="7"/>
      <c r="CN1089" s="7"/>
      <c r="CO1089" s="7"/>
      <c r="CP1089" s="7"/>
      <c r="CQ1089" s="7"/>
      <c r="CR1089" s="7"/>
      <c r="CS1089" s="7"/>
      <c r="CT1089" s="7"/>
      <c r="CU1089" s="7"/>
      <c r="CV1089" s="7"/>
      <c r="CW1089" s="7"/>
    </row>
    <row r="1090" spans="1:101" s="89" customFormat="1" ht="12.75">
      <c r="A1090" s="125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  <c r="CI1090" s="7"/>
      <c r="CJ1090" s="7"/>
      <c r="CK1090" s="7"/>
      <c r="CL1090" s="7"/>
      <c r="CM1090" s="7"/>
      <c r="CN1090" s="7"/>
      <c r="CO1090" s="7"/>
      <c r="CP1090" s="7"/>
      <c r="CQ1090" s="7"/>
      <c r="CR1090" s="7"/>
      <c r="CS1090" s="7"/>
      <c r="CT1090" s="7"/>
      <c r="CU1090" s="7"/>
      <c r="CV1090" s="7"/>
      <c r="CW1090" s="7"/>
    </row>
    <row r="1091" spans="1:101" s="89" customFormat="1" ht="12.75">
      <c r="A1091" s="125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  <c r="CI1091" s="7"/>
      <c r="CJ1091" s="7"/>
      <c r="CK1091" s="7"/>
      <c r="CL1091" s="7"/>
      <c r="CM1091" s="7"/>
      <c r="CN1091" s="7"/>
      <c r="CO1091" s="7"/>
      <c r="CP1091" s="7"/>
      <c r="CQ1091" s="7"/>
      <c r="CR1091" s="7"/>
      <c r="CS1091" s="7"/>
      <c r="CT1091" s="7"/>
      <c r="CU1091" s="7"/>
      <c r="CV1091" s="7"/>
      <c r="CW1091" s="7"/>
    </row>
    <row r="1092" spans="1:101" s="89" customFormat="1" ht="12.75">
      <c r="A1092" s="125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  <c r="CI1092" s="7"/>
      <c r="CJ1092" s="7"/>
      <c r="CK1092" s="7"/>
      <c r="CL1092" s="7"/>
      <c r="CM1092" s="7"/>
      <c r="CN1092" s="7"/>
      <c r="CO1092" s="7"/>
      <c r="CP1092" s="7"/>
      <c r="CQ1092" s="7"/>
      <c r="CR1092" s="7"/>
      <c r="CS1092" s="7"/>
      <c r="CT1092" s="7"/>
      <c r="CU1092" s="7"/>
      <c r="CV1092" s="7"/>
      <c r="CW1092" s="7"/>
    </row>
    <row r="1093" spans="1:101" s="89" customFormat="1" ht="12.75">
      <c r="A1093" s="125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  <c r="CC1093" s="7"/>
      <c r="CD1093" s="7"/>
      <c r="CE1093" s="7"/>
      <c r="CF1093" s="7"/>
      <c r="CG1093" s="7"/>
      <c r="CH1093" s="7"/>
      <c r="CI1093" s="7"/>
      <c r="CJ1093" s="7"/>
      <c r="CK1093" s="7"/>
      <c r="CL1093" s="7"/>
      <c r="CM1093" s="7"/>
      <c r="CN1093" s="7"/>
      <c r="CO1093" s="7"/>
      <c r="CP1093" s="7"/>
      <c r="CQ1093" s="7"/>
      <c r="CR1093" s="7"/>
      <c r="CS1093" s="7"/>
      <c r="CT1093" s="7"/>
      <c r="CU1093" s="7"/>
      <c r="CV1093" s="7"/>
      <c r="CW1093" s="7"/>
    </row>
    <row r="1094" spans="1:101" s="89" customFormat="1" ht="12.75">
      <c r="A1094" s="125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  <c r="CA1094" s="7"/>
      <c r="CB1094" s="7"/>
      <c r="CC1094" s="7"/>
      <c r="CD1094" s="7"/>
      <c r="CE1094" s="7"/>
      <c r="CF1094" s="7"/>
      <c r="CG1094" s="7"/>
      <c r="CH1094" s="7"/>
      <c r="CI1094" s="7"/>
      <c r="CJ1094" s="7"/>
      <c r="CK1094" s="7"/>
      <c r="CL1094" s="7"/>
      <c r="CM1094" s="7"/>
      <c r="CN1094" s="7"/>
      <c r="CO1094" s="7"/>
      <c r="CP1094" s="7"/>
      <c r="CQ1094" s="7"/>
      <c r="CR1094" s="7"/>
      <c r="CS1094" s="7"/>
      <c r="CT1094" s="7"/>
      <c r="CU1094" s="7"/>
      <c r="CV1094" s="7"/>
      <c r="CW1094" s="7"/>
    </row>
    <row r="1095" spans="1:101" s="89" customFormat="1" ht="12.75">
      <c r="A1095" s="125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  <c r="CI1095" s="7"/>
      <c r="CJ1095" s="7"/>
      <c r="CK1095" s="7"/>
      <c r="CL1095" s="7"/>
      <c r="CM1095" s="7"/>
      <c r="CN1095" s="7"/>
      <c r="CO1095" s="7"/>
      <c r="CP1095" s="7"/>
      <c r="CQ1095" s="7"/>
      <c r="CR1095" s="7"/>
      <c r="CS1095" s="7"/>
      <c r="CT1095" s="7"/>
      <c r="CU1095" s="7"/>
      <c r="CV1095" s="7"/>
      <c r="CW1095" s="7"/>
    </row>
    <row r="1096" spans="1:101" s="89" customFormat="1" ht="12.75">
      <c r="A1096" s="125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  <c r="CI1096" s="7"/>
      <c r="CJ1096" s="7"/>
      <c r="CK1096" s="7"/>
      <c r="CL1096" s="7"/>
      <c r="CM1096" s="7"/>
      <c r="CN1096" s="7"/>
      <c r="CO1096" s="7"/>
      <c r="CP1096" s="7"/>
      <c r="CQ1096" s="7"/>
      <c r="CR1096" s="7"/>
      <c r="CS1096" s="7"/>
      <c r="CT1096" s="7"/>
      <c r="CU1096" s="7"/>
      <c r="CV1096" s="7"/>
      <c r="CW1096" s="7"/>
    </row>
    <row r="1097" spans="1:101" s="89" customFormat="1" ht="12.75">
      <c r="A1097" s="125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  <c r="CI1097" s="7"/>
      <c r="CJ1097" s="7"/>
      <c r="CK1097" s="7"/>
      <c r="CL1097" s="7"/>
      <c r="CM1097" s="7"/>
      <c r="CN1097" s="7"/>
      <c r="CO1097" s="7"/>
      <c r="CP1097" s="7"/>
      <c r="CQ1097" s="7"/>
      <c r="CR1097" s="7"/>
      <c r="CS1097" s="7"/>
      <c r="CT1097" s="7"/>
      <c r="CU1097" s="7"/>
      <c r="CV1097" s="7"/>
      <c r="CW1097" s="7"/>
    </row>
    <row r="1098" spans="1:101" s="89" customFormat="1" ht="12.75">
      <c r="A1098" s="125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  <c r="CL1098" s="7"/>
      <c r="CM1098" s="7"/>
      <c r="CN1098" s="7"/>
      <c r="CO1098" s="7"/>
      <c r="CP1098" s="7"/>
      <c r="CQ1098" s="7"/>
      <c r="CR1098" s="7"/>
      <c r="CS1098" s="7"/>
      <c r="CT1098" s="7"/>
      <c r="CU1098" s="7"/>
      <c r="CV1098" s="7"/>
      <c r="CW1098" s="7"/>
    </row>
    <row r="1099" spans="1:101" s="89" customFormat="1" ht="12.75">
      <c r="A1099" s="125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  <c r="CC1099" s="7"/>
      <c r="CD1099" s="7"/>
      <c r="CE1099" s="7"/>
      <c r="CF1099" s="7"/>
      <c r="CG1099" s="7"/>
      <c r="CH1099" s="7"/>
      <c r="CI1099" s="7"/>
      <c r="CJ1099" s="7"/>
      <c r="CK1099" s="7"/>
      <c r="CL1099" s="7"/>
      <c r="CM1099" s="7"/>
      <c r="CN1099" s="7"/>
      <c r="CO1099" s="7"/>
      <c r="CP1099" s="7"/>
      <c r="CQ1099" s="7"/>
      <c r="CR1099" s="7"/>
      <c r="CS1099" s="7"/>
      <c r="CT1099" s="7"/>
      <c r="CU1099" s="7"/>
      <c r="CV1099" s="7"/>
      <c r="CW1099" s="7"/>
    </row>
    <row r="1100" spans="1:101" s="89" customFormat="1" ht="12.75">
      <c r="A1100" s="125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  <c r="CC1100" s="7"/>
      <c r="CD1100" s="7"/>
      <c r="CE1100" s="7"/>
      <c r="CF1100" s="7"/>
      <c r="CG1100" s="7"/>
      <c r="CH1100" s="7"/>
      <c r="CI1100" s="7"/>
      <c r="CJ1100" s="7"/>
      <c r="CK1100" s="7"/>
      <c r="CL1100" s="7"/>
      <c r="CM1100" s="7"/>
      <c r="CN1100" s="7"/>
      <c r="CO1100" s="7"/>
      <c r="CP1100" s="7"/>
      <c r="CQ1100" s="7"/>
      <c r="CR1100" s="7"/>
      <c r="CS1100" s="7"/>
      <c r="CT1100" s="7"/>
      <c r="CU1100" s="7"/>
      <c r="CV1100" s="7"/>
      <c r="CW1100" s="7"/>
    </row>
    <row r="1101" spans="1:101" s="89" customFormat="1" ht="12.75">
      <c r="A1101" s="125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  <c r="CC1101" s="7"/>
      <c r="CD1101" s="7"/>
      <c r="CE1101" s="7"/>
      <c r="CF1101" s="7"/>
      <c r="CG1101" s="7"/>
      <c r="CH1101" s="7"/>
      <c r="CI1101" s="7"/>
      <c r="CJ1101" s="7"/>
      <c r="CK1101" s="7"/>
      <c r="CL1101" s="7"/>
      <c r="CM1101" s="7"/>
      <c r="CN1101" s="7"/>
      <c r="CO1101" s="7"/>
      <c r="CP1101" s="7"/>
      <c r="CQ1101" s="7"/>
      <c r="CR1101" s="7"/>
      <c r="CS1101" s="7"/>
      <c r="CT1101" s="7"/>
      <c r="CU1101" s="7"/>
      <c r="CV1101" s="7"/>
      <c r="CW1101" s="7"/>
    </row>
    <row r="1102" spans="1:101" s="89" customFormat="1" ht="12.75">
      <c r="A1102" s="125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  <c r="CA1102" s="7"/>
      <c r="CB1102" s="7"/>
      <c r="CC1102" s="7"/>
      <c r="CD1102" s="7"/>
      <c r="CE1102" s="7"/>
      <c r="CF1102" s="7"/>
      <c r="CG1102" s="7"/>
      <c r="CH1102" s="7"/>
      <c r="CI1102" s="7"/>
      <c r="CJ1102" s="7"/>
      <c r="CK1102" s="7"/>
      <c r="CL1102" s="7"/>
      <c r="CM1102" s="7"/>
      <c r="CN1102" s="7"/>
      <c r="CO1102" s="7"/>
      <c r="CP1102" s="7"/>
      <c r="CQ1102" s="7"/>
      <c r="CR1102" s="7"/>
      <c r="CS1102" s="7"/>
      <c r="CT1102" s="7"/>
      <c r="CU1102" s="7"/>
      <c r="CV1102" s="7"/>
      <c r="CW1102" s="7"/>
    </row>
    <row r="1103" spans="1:101" s="89" customFormat="1" ht="12.75">
      <c r="A1103" s="125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  <c r="BX1103" s="7"/>
      <c r="BY1103" s="7"/>
      <c r="BZ1103" s="7"/>
      <c r="CA1103" s="7"/>
      <c r="CB1103" s="7"/>
      <c r="CC1103" s="7"/>
      <c r="CD1103" s="7"/>
      <c r="CE1103" s="7"/>
      <c r="CF1103" s="7"/>
      <c r="CG1103" s="7"/>
      <c r="CH1103" s="7"/>
      <c r="CI1103" s="7"/>
      <c r="CJ1103" s="7"/>
      <c r="CK1103" s="7"/>
      <c r="CL1103" s="7"/>
      <c r="CM1103" s="7"/>
      <c r="CN1103" s="7"/>
      <c r="CO1103" s="7"/>
      <c r="CP1103" s="7"/>
      <c r="CQ1103" s="7"/>
      <c r="CR1103" s="7"/>
      <c r="CS1103" s="7"/>
      <c r="CT1103" s="7"/>
      <c r="CU1103" s="7"/>
      <c r="CV1103" s="7"/>
      <c r="CW1103" s="7"/>
    </row>
    <row r="1104" spans="1:101" s="89" customFormat="1" ht="12.75">
      <c r="A1104" s="125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  <c r="CI1104" s="7"/>
      <c r="CJ1104" s="7"/>
      <c r="CK1104" s="7"/>
      <c r="CL1104" s="7"/>
      <c r="CM1104" s="7"/>
      <c r="CN1104" s="7"/>
      <c r="CO1104" s="7"/>
      <c r="CP1104" s="7"/>
      <c r="CQ1104" s="7"/>
      <c r="CR1104" s="7"/>
      <c r="CS1104" s="7"/>
      <c r="CT1104" s="7"/>
      <c r="CU1104" s="7"/>
      <c r="CV1104" s="7"/>
      <c r="CW1104" s="7"/>
    </row>
    <row r="1105" spans="1:101" s="89" customFormat="1" ht="12.75">
      <c r="A1105" s="125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  <c r="CI1105" s="7"/>
      <c r="CJ1105" s="7"/>
      <c r="CK1105" s="7"/>
      <c r="CL1105" s="7"/>
      <c r="CM1105" s="7"/>
      <c r="CN1105" s="7"/>
      <c r="CO1105" s="7"/>
      <c r="CP1105" s="7"/>
      <c r="CQ1105" s="7"/>
      <c r="CR1105" s="7"/>
      <c r="CS1105" s="7"/>
      <c r="CT1105" s="7"/>
      <c r="CU1105" s="7"/>
      <c r="CV1105" s="7"/>
      <c r="CW1105" s="7"/>
    </row>
    <row r="1106" spans="1:101" s="89" customFormat="1" ht="12.75">
      <c r="A1106" s="125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  <c r="CC1106" s="7"/>
      <c r="CD1106" s="7"/>
      <c r="CE1106" s="7"/>
      <c r="CF1106" s="7"/>
      <c r="CG1106" s="7"/>
      <c r="CH1106" s="7"/>
      <c r="CI1106" s="7"/>
      <c r="CJ1106" s="7"/>
      <c r="CK1106" s="7"/>
      <c r="CL1106" s="7"/>
      <c r="CM1106" s="7"/>
      <c r="CN1106" s="7"/>
      <c r="CO1106" s="7"/>
      <c r="CP1106" s="7"/>
      <c r="CQ1106" s="7"/>
      <c r="CR1106" s="7"/>
      <c r="CS1106" s="7"/>
      <c r="CT1106" s="7"/>
      <c r="CU1106" s="7"/>
      <c r="CV1106" s="7"/>
      <c r="CW1106" s="7"/>
    </row>
    <row r="1107" spans="1:101" s="89" customFormat="1" ht="12.75">
      <c r="A1107" s="125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  <c r="CC1107" s="7"/>
      <c r="CD1107" s="7"/>
      <c r="CE1107" s="7"/>
      <c r="CF1107" s="7"/>
      <c r="CG1107" s="7"/>
      <c r="CH1107" s="7"/>
      <c r="CI1107" s="7"/>
      <c r="CJ1107" s="7"/>
      <c r="CK1107" s="7"/>
      <c r="CL1107" s="7"/>
      <c r="CM1107" s="7"/>
      <c r="CN1107" s="7"/>
      <c r="CO1107" s="7"/>
      <c r="CP1107" s="7"/>
      <c r="CQ1107" s="7"/>
      <c r="CR1107" s="7"/>
      <c r="CS1107" s="7"/>
      <c r="CT1107" s="7"/>
      <c r="CU1107" s="7"/>
      <c r="CV1107" s="7"/>
      <c r="CW1107" s="7"/>
    </row>
    <row r="1108" spans="1:101" s="89" customFormat="1" ht="12.75">
      <c r="A1108" s="125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  <c r="CI1108" s="7"/>
      <c r="CJ1108" s="7"/>
      <c r="CK1108" s="7"/>
      <c r="CL1108" s="7"/>
      <c r="CM1108" s="7"/>
      <c r="CN1108" s="7"/>
      <c r="CO1108" s="7"/>
      <c r="CP1108" s="7"/>
      <c r="CQ1108" s="7"/>
      <c r="CR1108" s="7"/>
      <c r="CS1108" s="7"/>
      <c r="CT1108" s="7"/>
      <c r="CU1108" s="7"/>
      <c r="CV1108" s="7"/>
      <c r="CW1108" s="7"/>
    </row>
    <row r="1109" spans="1:101" s="89" customFormat="1" ht="12.75">
      <c r="A1109" s="125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  <c r="CI1109" s="7"/>
      <c r="CJ1109" s="7"/>
      <c r="CK1109" s="7"/>
      <c r="CL1109" s="7"/>
      <c r="CM1109" s="7"/>
      <c r="CN1109" s="7"/>
      <c r="CO1109" s="7"/>
      <c r="CP1109" s="7"/>
      <c r="CQ1109" s="7"/>
      <c r="CR1109" s="7"/>
      <c r="CS1109" s="7"/>
      <c r="CT1109" s="7"/>
      <c r="CU1109" s="7"/>
      <c r="CV1109" s="7"/>
      <c r="CW1109" s="7"/>
    </row>
    <row r="1110" spans="1:101" s="89" customFormat="1" ht="12.75">
      <c r="A1110" s="125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  <c r="CA1110" s="7"/>
      <c r="CB1110" s="7"/>
      <c r="CC1110" s="7"/>
      <c r="CD1110" s="7"/>
      <c r="CE1110" s="7"/>
      <c r="CF1110" s="7"/>
      <c r="CG1110" s="7"/>
      <c r="CH1110" s="7"/>
      <c r="CI1110" s="7"/>
      <c r="CJ1110" s="7"/>
      <c r="CK1110" s="7"/>
      <c r="CL1110" s="7"/>
      <c r="CM1110" s="7"/>
      <c r="CN1110" s="7"/>
      <c r="CO1110" s="7"/>
      <c r="CP1110" s="7"/>
      <c r="CQ1110" s="7"/>
      <c r="CR1110" s="7"/>
      <c r="CS1110" s="7"/>
      <c r="CT1110" s="7"/>
      <c r="CU1110" s="7"/>
      <c r="CV1110" s="7"/>
      <c r="CW1110" s="7"/>
    </row>
    <row r="1111" spans="1:101" s="89" customFormat="1" ht="12.75">
      <c r="A1111" s="125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  <c r="CA1111" s="7"/>
      <c r="CB1111" s="7"/>
      <c r="CC1111" s="7"/>
      <c r="CD1111" s="7"/>
      <c r="CE1111" s="7"/>
      <c r="CF1111" s="7"/>
      <c r="CG1111" s="7"/>
      <c r="CH1111" s="7"/>
      <c r="CI1111" s="7"/>
      <c r="CJ1111" s="7"/>
      <c r="CK1111" s="7"/>
      <c r="CL1111" s="7"/>
      <c r="CM1111" s="7"/>
      <c r="CN1111" s="7"/>
      <c r="CO1111" s="7"/>
      <c r="CP1111" s="7"/>
      <c r="CQ1111" s="7"/>
      <c r="CR1111" s="7"/>
      <c r="CS1111" s="7"/>
      <c r="CT1111" s="7"/>
      <c r="CU1111" s="7"/>
      <c r="CV1111" s="7"/>
      <c r="CW1111" s="7"/>
    </row>
    <row r="1112" spans="1:101" s="89" customFormat="1" ht="12.75">
      <c r="A1112" s="125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  <c r="BZ1112" s="7"/>
      <c r="CA1112" s="7"/>
      <c r="CB1112" s="7"/>
      <c r="CC1112" s="7"/>
      <c r="CD1112" s="7"/>
      <c r="CE1112" s="7"/>
      <c r="CF1112" s="7"/>
      <c r="CG1112" s="7"/>
      <c r="CH1112" s="7"/>
      <c r="CI1112" s="7"/>
      <c r="CJ1112" s="7"/>
      <c r="CK1112" s="7"/>
      <c r="CL1112" s="7"/>
      <c r="CM1112" s="7"/>
      <c r="CN1112" s="7"/>
      <c r="CO1112" s="7"/>
      <c r="CP1112" s="7"/>
      <c r="CQ1112" s="7"/>
      <c r="CR1112" s="7"/>
      <c r="CS1112" s="7"/>
      <c r="CT1112" s="7"/>
      <c r="CU1112" s="7"/>
      <c r="CV1112" s="7"/>
      <c r="CW1112" s="7"/>
    </row>
    <row r="1113" spans="1:101" s="89" customFormat="1" ht="12.75">
      <c r="A1113" s="125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  <c r="BZ1113" s="7"/>
      <c r="CA1113" s="7"/>
      <c r="CB1113" s="7"/>
      <c r="CC1113" s="7"/>
      <c r="CD1113" s="7"/>
      <c r="CE1113" s="7"/>
      <c r="CF1113" s="7"/>
      <c r="CG1113" s="7"/>
      <c r="CH1113" s="7"/>
      <c r="CI1113" s="7"/>
      <c r="CJ1113" s="7"/>
      <c r="CK1113" s="7"/>
      <c r="CL1113" s="7"/>
      <c r="CM1113" s="7"/>
      <c r="CN1113" s="7"/>
      <c r="CO1113" s="7"/>
      <c r="CP1113" s="7"/>
      <c r="CQ1113" s="7"/>
      <c r="CR1113" s="7"/>
      <c r="CS1113" s="7"/>
      <c r="CT1113" s="7"/>
      <c r="CU1113" s="7"/>
      <c r="CV1113" s="7"/>
      <c r="CW1113" s="7"/>
    </row>
    <row r="1114" spans="1:101" s="89" customFormat="1" ht="12.75">
      <c r="A1114" s="125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  <c r="CA1114" s="7"/>
      <c r="CB1114" s="7"/>
      <c r="CC1114" s="7"/>
      <c r="CD1114" s="7"/>
      <c r="CE1114" s="7"/>
      <c r="CF1114" s="7"/>
      <c r="CG1114" s="7"/>
      <c r="CH1114" s="7"/>
      <c r="CI1114" s="7"/>
      <c r="CJ1114" s="7"/>
      <c r="CK1114" s="7"/>
      <c r="CL1114" s="7"/>
      <c r="CM1114" s="7"/>
      <c r="CN1114" s="7"/>
      <c r="CO1114" s="7"/>
      <c r="CP1114" s="7"/>
      <c r="CQ1114" s="7"/>
      <c r="CR1114" s="7"/>
      <c r="CS1114" s="7"/>
      <c r="CT1114" s="7"/>
      <c r="CU1114" s="7"/>
      <c r="CV1114" s="7"/>
      <c r="CW1114" s="7"/>
    </row>
    <row r="1115" spans="1:101" s="89" customFormat="1" ht="12.75">
      <c r="A1115" s="125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  <c r="BZ1115" s="7"/>
      <c r="CA1115" s="7"/>
      <c r="CB1115" s="7"/>
      <c r="CC1115" s="7"/>
      <c r="CD1115" s="7"/>
      <c r="CE1115" s="7"/>
      <c r="CF1115" s="7"/>
      <c r="CG1115" s="7"/>
      <c r="CH1115" s="7"/>
      <c r="CI1115" s="7"/>
      <c r="CJ1115" s="7"/>
      <c r="CK1115" s="7"/>
      <c r="CL1115" s="7"/>
      <c r="CM1115" s="7"/>
      <c r="CN1115" s="7"/>
      <c r="CO1115" s="7"/>
      <c r="CP1115" s="7"/>
      <c r="CQ1115" s="7"/>
      <c r="CR1115" s="7"/>
      <c r="CS1115" s="7"/>
      <c r="CT1115" s="7"/>
      <c r="CU1115" s="7"/>
      <c r="CV1115" s="7"/>
      <c r="CW1115" s="7"/>
    </row>
    <row r="1116" spans="1:101" s="89" customFormat="1" ht="12.75">
      <c r="A1116" s="125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  <c r="CC1116" s="7"/>
      <c r="CD1116" s="7"/>
      <c r="CE1116" s="7"/>
      <c r="CF1116" s="7"/>
      <c r="CG1116" s="7"/>
      <c r="CH1116" s="7"/>
      <c r="CI1116" s="7"/>
      <c r="CJ1116" s="7"/>
      <c r="CK1116" s="7"/>
      <c r="CL1116" s="7"/>
      <c r="CM1116" s="7"/>
      <c r="CN1116" s="7"/>
      <c r="CO1116" s="7"/>
      <c r="CP1116" s="7"/>
      <c r="CQ1116" s="7"/>
      <c r="CR1116" s="7"/>
      <c r="CS1116" s="7"/>
      <c r="CT1116" s="7"/>
      <c r="CU1116" s="7"/>
      <c r="CV1116" s="7"/>
      <c r="CW1116" s="7"/>
    </row>
    <row r="1117" spans="1:101" s="89" customFormat="1" ht="12.75">
      <c r="A1117" s="125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  <c r="CA1117" s="7"/>
      <c r="CB1117" s="7"/>
      <c r="CC1117" s="7"/>
      <c r="CD1117" s="7"/>
      <c r="CE1117" s="7"/>
      <c r="CF1117" s="7"/>
      <c r="CG1117" s="7"/>
      <c r="CH1117" s="7"/>
      <c r="CI1117" s="7"/>
      <c r="CJ1117" s="7"/>
      <c r="CK1117" s="7"/>
      <c r="CL1117" s="7"/>
      <c r="CM1117" s="7"/>
      <c r="CN1117" s="7"/>
      <c r="CO1117" s="7"/>
      <c r="CP1117" s="7"/>
      <c r="CQ1117" s="7"/>
      <c r="CR1117" s="7"/>
      <c r="CS1117" s="7"/>
      <c r="CT1117" s="7"/>
      <c r="CU1117" s="7"/>
      <c r="CV1117" s="7"/>
      <c r="CW1117" s="7"/>
    </row>
    <row r="1118" spans="1:101" s="89" customFormat="1" ht="12.75">
      <c r="A1118" s="125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  <c r="CC1118" s="7"/>
      <c r="CD1118" s="7"/>
      <c r="CE1118" s="7"/>
      <c r="CF1118" s="7"/>
      <c r="CG1118" s="7"/>
      <c r="CH1118" s="7"/>
      <c r="CI1118" s="7"/>
      <c r="CJ1118" s="7"/>
      <c r="CK1118" s="7"/>
      <c r="CL1118" s="7"/>
      <c r="CM1118" s="7"/>
      <c r="CN1118" s="7"/>
      <c r="CO1118" s="7"/>
      <c r="CP1118" s="7"/>
      <c r="CQ1118" s="7"/>
      <c r="CR1118" s="7"/>
      <c r="CS1118" s="7"/>
      <c r="CT1118" s="7"/>
      <c r="CU1118" s="7"/>
      <c r="CV1118" s="7"/>
      <c r="CW1118" s="7"/>
    </row>
    <row r="1119" spans="1:101" s="89" customFormat="1" ht="12.75">
      <c r="A1119" s="125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  <c r="CA1119" s="7"/>
      <c r="CB1119" s="7"/>
      <c r="CC1119" s="7"/>
      <c r="CD1119" s="7"/>
      <c r="CE1119" s="7"/>
      <c r="CF1119" s="7"/>
      <c r="CG1119" s="7"/>
      <c r="CH1119" s="7"/>
      <c r="CI1119" s="7"/>
      <c r="CJ1119" s="7"/>
      <c r="CK1119" s="7"/>
      <c r="CL1119" s="7"/>
      <c r="CM1119" s="7"/>
      <c r="CN1119" s="7"/>
      <c r="CO1119" s="7"/>
      <c r="CP1119" s="7"/>
      <c r="CQ1119" s="7"/>
      <c r="CR1119" s="7"/>
      <c r="CS1119" s="7"/>
      <c r="CT1119" s="7"/>
      <c r="CU1119" s="7"/>
      <c r="CV1119" s="7"/>
      <c r="CW1119" s="7"/>
    </row>
    <row r="1120" spans="1:101" s="89" customFormat="1" ht="12.75">
      <c r="A1120" s="125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  <c r="CC1120" s="7"/>
      <c r="CD1120" s="7"/>
      <c r="CE1120" s="7"/>
      <c r="CF1120" s="7"/>
      <c r="CG1120" s="7"/>
      <c r="CH1120" s="7"/>
      <c r="CI1120" s="7"/>
      <c r="CJ1120" s="7"/>
      <c r="CK1120" s="7"/>
      <c r="CL1120" s="7"/>
      <c r="CM1120" s="7"/>
      <c r="CN1120" s="7"/>
      <c r="CO1120" s="7"/>
      <c r="CP1120" s="7"/>
      <c r="CQ1120" s="7"/>
      <c r="CR1120" s="7"/>
      <c r="CS1120" s="7"/>
      <c r="CT1120" s="7"/>
      <c r="CU1120" s="7"/>
      <c r="CV1120" s="7"/>
      <c r="CW1120" s="7"/>
    </row>
    <row r="1121" spans="1:101" s="89" customFormat="1" ht="12.75">
      <c r="A1121" s="125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  <c r="CI1121" s="7"/>
      <c r="CJ1121" s="7"/>
      <c r="CK1121" s="7"/>
      <c r="CL1121" s="7"/>
      <c r="CM1121" s="7"/>
      <c r="CN1121" s="7"/>
      <c r="CO1121" s="7"/>
      <c r="CP1121" s="7"/>
      <c r="CQ1121" s="7"/>
      <c r="CR1121" s="7"/>
      <c r="CS1121" s="7"/>
      <c r="CT1121" s="7"/>
      <c r="CU1121" s="7"/>
      <c r="CV1121" s="7"/>
      <c r="CW1121" s="7"/>
    </row>
    <row r="1122" spans="1:101" s="89" customFormat="1" ht="12.75">
      <c r="A1122" s="125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  <c r="CK1122" s="7"/>
      <c r="CL1122" s="7"/>
      <c r="CM1122" s="7"/>
      <c r="CN1122" s="7"/>
      <c r="CO1122" s="7"/>
      <c r="CP1122" s="7"/>
      <c r="CQ1122" s="7"/>
      <c r="CR1122" s="7"/>
      <c r="CS1122" s="7"/>
      <c r="CT1122" s="7"/>
      <c r="CU1122" s="7"/>
      <c r="CV1122" s="7"/>
      <c r="CW1122" s="7"/>
    </row>
    <row r="1123" spans="1:101" s="89" customFormat="1" ht="12.75">
      <c r="A1123" s="125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  <c r="CC1123" s="7"/>
      <c r="CD1123" s="7"/>
      <c r="CE1123" s="7"/>
      <c r="CF1123" s="7"/>
      <c r="CG1123" s="7"/>
      <c r="CH1123" s="7"/>
      <c r="CI1123" s="7"/>
      <c r="CJ1123" s="7"/>
      <c r="CK1123" s="7"/>
      <c r="CL1123" s="7"/>
      <c r="CM1123" s="7"/>
      <c r="CN1123" s="7"/>
      <c r="CO1123" s="7"/>
      <c r="CP1123" s="7"/>
      <c r="CQ1123" s="7"/>
      <c r="CR1123" s="7"/>
      <c r="CS1123" s="7"/>
      <c r="CT1123" s="7"/>
      <c r="CU1123" s="7"/>
      <c r="CV1123" s="7"/>
      <c r="CW1123" s="7"/>
    </row>
    <row r="1124" spans="1:101" s="89" customFormat="1" ht="12.75">
      <c r="A1124" s="125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  <c r="CC1124" s="7"/>
      <c r="CD1124" s="7"/>
      <c r="CE1124" s="7"/>
      <c r="CF1124" s="7"/>
      <c r="CG1124" s="7"/>
      <c r="CH1124" s="7"/>
      <c r="CI1124" s="7"/>
      <c r="CJ1124" s="7"/>
      <c r="CK1124" s="7"/>
      <c r="CL1124" s="7"/>
      <c r="CM1124" s="7"/>
      <c r="CN1124" s="7"/>
      <c r="CO1124" s="7"/>
      <c r="CP1124" s="7"/>
      <c r="CQ1124" s="7"/>
      <c r="CR1124" s="7"/>
      <c r="CS1124" s="7"/>
      <c r="CT1124" s="7"/>
      <c r="CU1124" s="7"/>
      <c r="CV1124" s="7"/>
      <c r="CW1124" s="7"/>
    </row>
    <row r="1125" spans="1:101" s="89" customFormat="1" ht="12.75">
      <c r="A1125" s="125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  <c r="CI1125" s="7"/>
      <c r="CJ1125" s="7"/>
      <c r="CK1125" s="7"/>
      <c r="CL1125" s="7"/>
      <c r="CM1125" s="7"/>
      <c r="CN1125" s="7"/>
      <c r="CO1125" s="7"/>
      <c r="CP1125" s="7"/>
      <c r="CQ1125" s="7"/>
      <c r="CR1125" s="7"/>
      <c r="CS1125" s="7"/>
      <c r="CT1125" s="7"/>
      <c r="CU1125" s="7"/>
      <c r="CV1125" s="7"/>
      <c r="CW1125" s="7"/>
    </row>
    <row r="1126" spans="1:101" s="89" customFormat="1" ht="12.75">
      <c r="A1126" s="125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  <c r="CI1126" s="7"/>
      <c r="CJ1126" s="7"/>
      <c r="CK1126" s="7"/>
      <c r="CL1126" s="7"/>
      <c r="CM1126" s="7"/>
      <c r="CN1126" s="7"/>
      <c r="CO1126" s="7"/>
      <c r="CP1126" s="7"/>
      <c r="CQ1126" s="7"/>
      <c r="CR1126" s="7"/>
      <c r="CS1126" s="7"/>
      <c r="CT1126" s="7"/>
      <c r="CU1126" s="7"/>
      <c r="CV1126" s="7"/>
      <c r="CW1126" s="7"/>
    </row>
    <row r="1127" spans="1:101" s="89" customFormat="1" ht="12.75">
      <c r="A1127" s="125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</row>
    <row r="1128" spans="1:101" s="89" customFormat="1" ht="12.75">
      <c r="A1128" s="125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  <c r="CK1128" s="7"/>
      <c r="CL1128" s="7"/>
      <c r="CM1128" s="7"/>
      <c r="CN1128" s="7"/>
      <c r="CO1128" s="7"/>
      <c r="CP1128" s="7"/>
      <c r="CQ1128" s="7"/>
      <c r="CR1128" s="7"/>
      <c r="CS1128" s="7"/>
      <c r="CT1128" s="7"/>
      <c r="CU1128" s="7"/>
      <c r="CV1128" s="7"/>
      <c r="CW1128" s="7"/>
    </row>
    <row r="1129" spans="1:101" s="89" customFormat="1" ht="12.75">
      <c r="A1129" s="125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  <c r="BZ1129" s="7"/>
      <c r="CA1129" s="7"/>
      <c r="CB1129" s="7"/>
      <c r="CC1129" s="7"/>
      <c r="CD1129" s="7"/>
      <c r="CE1129" s="7"/>
      <c r="CF1129" s="7"/>
      <c r="CG1129" s="7"/>
      <c r="CH1129" s="7"/>
      <c r="CI1129" s="7"/>
      <c r="CJ1129" s="7"/>
      <c r="CK1129" s="7"/>
      <c r="CL1129" s="7"/>
      <c r="CM1129" s="7"/>
      <c r="CN1129" s="7"/>
      <c r="CO1129" s="7"/>
      <c r="CP1129" s="7"/>
      <c r="CQ1129" s="7"/>
      <c r="CR1129" s="7"/>
      <c r="CS1129" s="7"/>
      <c r="CT1129" s="7"/>
      <c r="CU1129" s="7"/>
      <c r="CV1129" s="7"/>
      <c r="CW1129" s="7"/>
    </row>
    <row r="1130" spans="1:101" s="89" customFormat="1" ht="12.75">
      <c r="A1130" s="125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  <c r="BX1130" s="7"/>
      <c r="BY1130" s="7"/>
      <c r="BZ1130" s="7"/>
      <c r="CA1130" s="7"/>
      <c r="CB1130" s="7"/>
      <c r="CC1130" s="7"/>
      <c r="CD1130" s="7"/>
      <c r="CE1130" s="7"/>
      <c r="CF1130" s="7"/>
      <c r="CG1130" s="7"/>
      <c r="CH1130" s="7"/>
      <c r="CI1130" s="7"/>
      <c r="CJ1130" s="7"/>
      <c r="CK1130" s="7"/>
      <c r="CL1130" s="7"/>
      <c r="CM1130" s="7"/>
      <c r="CN1130" s="7"/>
      <c r="CO1130" s="7"/>
      <c r="CP1130" s="7"/>
      <c r="CQ1130" s="7"/>
      <c r="CR1130" s="7"/>
      <c r="CS1130" s="7"/>
      <c r="CT1130" s="7"/>
      <c r="CU1130" s="7"/>
      <c r="CV1130" s="7"/>
      <c r="CW1130" s="7"/>
    </row>
    <row r="1131" spans="1:101" s="89" customFormat="1" ht="12.75">
      <c r="A1131" s="125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  <c r="BZ1131" s="7"/>
      <c r="CA1131" s="7"/>
      <c r="CB1131" s="7"/>
      <c r="CC1131" s="7"/>
      <c r="CD1131" s="7"/>
      <c r="CE1131" s="7"/>
      <c r="CF1131" s="7"/>
      <c r="CG1131" s="7"/>
      <c r="CH1131" s="7"/>
      <c r="CI1131" s="7"/>
      <c r="CJ1131" s="7"/>
      <c r="CK1131" s="7"/>
      <c r="CL1131" s="7"/>
      <c r="CM1131" s="7"/>
      <c r="CN1131" s="7"/>
      <c r="CO1131" s="7"/>
      <c r="CP1131" s="7"/>
      <c r="CQ1131" s="7"/>
      <c r="CR1131" s="7"/>
      <c r="CS1131" s="7"/>
      <c r="CT1131" s="7"/>
      <c r="CU1131" s="7"/>
      <c r="CV1131" s="7"/>
      <c r="CW1131" s="7"/>
    </row>
    <row r="1132" spans="1:101" s="89" customFormat="1" ht="12.75">
      <c r="A1132" s="125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  <c r="CA1132" s="7"/>
      <c r="CB1132" s="7"/>
      <c r="CC1132" s="7"/>
      <c r="CD1132" s="7"/>
      <c r="CE1132" s="7"/>
      <c r="CF1132" s="7"/>
      <c r="CG1132" s="7"/>
      <c r="CH1132" s="7"/>
      <c r="CI1132" s="7"/>
      <c r="CJ1132" s="7"/>
      <c r="CK1132" s="7"/>
      <c r="CL1132" s="7"/>
      <c r="CM1132" s="7"/>
      <c r="CN1132" s="7"/>
      <c r="CO1132" s="7"/>
      <c r="CP1132" s="7"/>
      <c r="CQ1132" s="7"/>
      <c r="CR1132" s="7"/>
      <c r="CS1132" s="7"/>
      <c r="CT1132" s="7"/>
      <c r="CU1132" s="7"/>
      <c r="CV1132" s="7"/>
      <c r="CW1132" s="7"/>
    </row>
    <row r="1133" spans="1:101" s="89" customFormat="1" ht="12.75">
      <c r="A1133" s="125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7"/>
      <c r="BY1133" s="7"/>
      <c r="BZ1133" s="7"/>
      <c r="CA1133" s="7"/>
      <c r="CB1133" s="7"/>
      <c r="CC1133" s="7"/>
      <c r="CD1133" s="7"/>
      <c r="CE1133" s="7"/>
      <c r="CF1133" s="7"/>
      <c r="CG1133" s="7"/>
      <c r="CH1133" s="7"/>
      <c r="CI1133" s="7"/>
      <c r="CJ1133" s="7"/>
      <c r="CK1133" s="7"/>
      <c r="CL1133" s="7"/>
      <c r="CM1133" s="7"/>
      <c r="CN1133" s="7"/>
      <c r="CO1133" s="7"/>
      <c r="CP1133" s="7"/>
      <c r="CQ1133" s="7"/>
      <c r="CR1133" s="7"/>
      <c r="CS1133" s="7"/>
      <c r="CT1133" s="7"/>
      <c r="CU1133" s="7"/>
      <c r="CV1133" s="7"/>
      <c r="CW1133" s="7"/>
    </row>
    <row r="1134" spans="1:101" s="89" customFormat="1" ht="12.75">
      <c r="A1134" s="125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  <c r="CC1134" s="7"/>
      <c r="CD1134" s="7"/>
      <c r="CE1134" s="7"/>
      <c r="CF1134" s="7"/>
      <c r="CG1134" s="7"/>
      <c r="CH1134" s="7"/>
      <c r="CI1134" s="7"/>
      <c r="CJ1134" s="7"/>
      <c r="CK1134" s="7"/>
      <c r="CL1134" s="7"/>
      <c r="CM1134" s="7"/>
      <c r="CN1134" s="7"/>
      <c r="CO1134" s="7"/>
      <c r="CP1134" s="7"/>
      <c r="CQ1134" s="7"/>
      <c r="CR1134" s="7"/>
      <c r="CS1134" s="7"/>
      <c r="CT1134" s="7"/>
      <c r="CU1134" s="7"/>
      <c r="CV1134" s="7"/>
      <c r="CW1134" s="7"/>
    </row>
    <row r="1135" spans="1:101" s="89" customFormat="1" ht="12.75">
      <c r="A1135" s="125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  <c r="BZ1135" s="7"/>
      <c r="CA1135" s="7"/>
      <c r="CB1135" s="7"/>
      <c r="CC1135" s="7"/>
      <c r="CD1135" s="7"/>
      <c r="CE1135" s="7"/>
      <c r="CF1135" s="7"/>
      <c r="CG1135" s="7"/>
      <c r="CH1135" s="7"/>
      <c r="CI1135" s="7"/>
      <c r="CJ1135" s="7"/>
      <c r="CK1135" s="7"/>
      <c r="CL1135" s="7"/>
      <c r="CM1135" s="7"/>
      <c r="CN1135" s="7"/>
      <c r="CO1135" s="7"/>
      <c r="CP1135" s="7"/>
      <c r="CQ1135" s="7"/>
      <c r="CR1135" s="7"/>
      <c r="CS1135" s="7"/>
      <c r="CT1135" s="7"/>
      <c r="CU1135" s="7"/>
      <c r="CV1135" s="7"/>
      <c r="CW1135" s="7"/>
    </row>
    <row r="1136" spans="1:101" s="89" customFormat="1" ht="12.75">
      <c r="A1136" s="125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  <c r="BX1136" s="7"/>
      <c r="BY1136" s="7"/>
      <c r="BZ1136" s="7"/>
      <c r="CA1136" s="7"/>
      <c r="CB1136" s="7"/>
      <c r="CC1136" s="7"/>
      <c r="CD1136" s="7"/>
      <c r="CE1136" s="7"/>
      <c r="CF1136" s="7"/>
      <c r="CG1136" s="7"/>
      <c r="CH1136" s="7"/>
      <c r="CI1136" s="7"/>
      <c r="CJ1136" s="7"/>
      <c r="CK1136" s="7"/>
      <c r="CL1136" s="7"/>
      <c r="CM1136" s="7"/>
      <c r="CN1136" s="7"/>
      <c r="CO1136" s="7"/>
      <c r="CP1136" s="7"/>
      <c r="CQ1136" s="7"/>
      <c r="CR1136" s="7"/>
      <c r="CS1136" s="7"/>
      <c r="CT1136" s="7"/>
      <c r="CU1136" s="7"/>
      <c r="CV1136" s="7"/>
      <c r="CW1136" s="7"/>
    </row>
    <row r="1137" spans="1:101" s="89" customFormat="1" ht="12.75">
      <c r="A1137" s="125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  <c r="BX1137" s="7"/>
      <c r="BY1137" s="7"/>
      <c r="BZ1137" s="7"/>
      <c r="CA1137" s="7"/>
      <c r="CB1137" s="7"/>
      <c r="CC1137" s="7"/>
      <c r="CD1137" s="7"/>
      <c r="CE1137" s="7"/>
      <c r="CF1137" s="7"/>
      <c r="CG1137" s="7"/>
      <c r="CH1137" s="7"/>
      <c r="CI1137" s="7"/>
      <c r="CJ1137" s="7"/>
      <c r="CK1137" s="7"/>
      <c r="CL1137" s="7"/>
      <c r="CM1137" s="7"/>
      <c r="CN1137" s="7"/>
      <c r="CO1137" s="7"/>
      <c r="CP1137" s="7"/>
      <c r="CQ1137" s="7"/>
      <c r="CR1137" s="7"/>
      <c r="CS1137" s="7"/>
      <c r="CT1137" s="7"/>
      <c r="CU1137" s="7"/>
      <c r="CV1137" s="7"/>
      <c r="CW1137" s="7"/>
    </row>
    <row r="1138" spans="1:101" s="89" customFormat="1" ht="12.75">
      <c r="A1138" s="125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  <c r="BX1138" s="7"/>
      <c r="BY1138" s="7"/>
      <c r="BZ1138" s="7"/>
      <c r="CA1138" s="7"/>
      <c r="CB1138" s="7"/>
      <c r="CC1138" s="7"/>
      <c r="CD1138" s="7"/>
      <c r="CE1138" s="7"/>
      <c r="CF1138" s="7"/>
      <c r="CG1138" s="7"/>
      <c r="CH1138" s="7"/>
      <c r="CI1138" s="7"/>
      <c r="CJ1138" s="7"/>
      <c r="CK1138" s="7"/>
      <c r="CL1138" s="7"/>
      <c r="CM1138" s="7"/>
      <c r="CN1138" s="7"/>
      <c r="CO1138" s="7"/>
      <c r="CP1138" s="7"/>
      <c r="CQ1138" s="7"/>
      <c r="CR1138" s="7"/>
      <c r="CS1138" s="7"/>
      <c r="CT1138" s="7"/>
      <c r="CU1138" s="7"/>
      <c r="CV1138" s="7"/>
      <c r="CW1138" s="7"/>
    </row>
    <row r="1139" spans="1:101" s="89" customFormat="1" ht="12.75">
      <c r="A1139" s="125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  <c r="BV1139" s="7"/>
      <c r="BW1139" s="7"/>
      <c r="BX1139" s="7"/>
      <c r="BY1139" s="7"/>
      <c r="BZ1139" s="7"/>
      <c r="CA1139" s="7"/>
      <c r="CB1139" s="7"/>
      <c r="CC1139" s="7"/>
      <c r="CD1139" s="7"/>
      <c r="CE1139" s="7"/>
      <c r="CF1139" s="7"/>
      <c r="CG1139" s="7"/>
      <c r="CH1139" s="7"/>
      <c r="CI1139" s="7"/>
      <c r="CJ1139" s="7"/>
      <c r="CK1139" s="7"/>
      <c r="CL1139" s="7"/>
      <c r="CM1139" s="7"/>
      <c r="CN1139" s="7"/>
      <c r="CO1139" s="7"/>
      <c r="CP1139" s="7"/>
      <c r="CQ1139" s="7"/>
      <c r="CR1139" s="7"/>
      <c r="CS1139" s="7"/>
      <c r="CT1139" s="7"/>
      <c r="CU1139" s="7"/>
      <c r="CV1139" s="7"/>
      <c r="CW1139" s="7"/>
    </row>
    <row r="1140" spans="1:101" s="89" customFormat="1" ht="12.75">
      <c r="A1140" s="125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  <c r="BX1140" s="7"/>
      <c r="BY1140" s="7"/>
      <c r="BZ1140" s="7"/>
      <c r="CA1140" s="7"/>
      <c r="CB1140" s="7"/>
      <c r="CC1140" s="7"/>
      <c r="CD1140" s="7"/>
      <c r="CE1140" s="7"/>
      <c r="CF1140" s="7"/>
      <c r="CG1140" s="7"/>
      <c r="CH1140" s="7"/>
      <c r="CI1140" s="7"/>
      <c r="CJ1140" s="7"/>
      <c r="CK1140" s="7"/>
      <c r="CL1140" s="7"/>
      <c r="CM1140" s="7"/>
      <c r="CN1140" s="7"/>
      <c r="CO1140" s="7"/>
      <c r="CP1140" s="7"/>
      <c r="CQ1140" s="7"/>
      <c r="CR1140" s="7"/>
      <c r="CS1140" s="7"/>
      <c r="CT1140" s="7"/>
      <c r="CU1140" s="7"/>
      <c r="CV1140" s="7"/>
      <c r="CW1140" s="7"/>
    </row>
    <row r="1141" spans="1:101" s="89" customFormat="1" ht="12.75">
      <c r="A1141" s="125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  <c r="BV1141" s="7"/>
      <c r="BW1141" s="7"/>
      <c r="BX1141" s="7"/>
      <c r="BY1141" s="7"/>
      <c r="BZ1141" s="7"/>
      <c r="CA1141" s="7"/>
      <c r="CB1141" s="7"/>
      <c r="CC1141" s="7"/>
      <c r="CD1141" s="7"/>
      <c r="CE1141" s="7"/>
      <c r="CF1141" s="7"/>
      <c r="CG1141" s="7"/>
      <c r="CH1141" s="7"/>
      <c r="CI1141" s="7"/>
      <c r="CJ1141" s="7"/>
      <c r="CK1141" s="7"/>
      <c r="CL1141" s="7"/>
      <c r="CM1141" s="7"/>
      <c r="CN1141" s="7"/>
      <c r="CO1141" s="7"/>
      <c r="CP1141" s="7"/>
      <c r="CQ1141" s="7"/>
      <c r="CR1141" s="7"/>
      <c r="CS1141" s="7"/>
      <c r="CT1141" s="7"/>
      <c r="CU1141" s="7"/>
      <c r="CV1141" s="7"/>
      <c r="CW1141" s="7"/>
    </row>
    <row r="1142" spans="1:101" s="89" customFormat="1" ht="12.75">
      <c r="A1142" s="125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  <c r="BX1142" s="7"/>
      <c r="BY1142" s="7"/>
      <c r="BZ1142" s="7"/>
      <c r="CA1142" s="7"/>
      <c r="CB1142" s="7"/>
      <c r="CC1142" s="7"/>
      <c r="CD1142" s="7"/>
      <c r="CE1142" s="7"/>
      <c r="CF1142" s="7"/>
      <c r="CG1142" s="7"/>
      <c r="CH1142" s="7"/>
      <c r="CI1142" s="7"/>
      <c r="CJ1142" s="7"/>
      <c r="CK1142" s="7"/>
      <c r="CL1142" s="7"/>
      <c r="CM1142" s="7"/>
      <c r="CN1142" s="7"/>
      <c r="CO1142" s="7"/>
      <c r="CP1142" s="7"/>
      <c r="CQ1142" s="7"/>
      <c r="CR1142" s="7"/>
      <c r="CS1142" s="7"/>
      <c r="CT1142" s="7"/>
      <c r="CU1142" s="7"/>
      <c r="CV1142" s="7"/>
      <c r="CW1142" s="7"/>
    </row>
    <row r="1143" spans="1:101" s="89" customFormat="1" ht="12.75">
      <c r="A1143" s="125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  <c r="BX1143" s="7"/>
      <c r="BY1143" s="7"/>
      <c r="BZ1143" s="7"/>
      <c r="CA1143" s="7"/>
      <c r="CB1143" s="7"/>
      <c r="CC1143" s="7"/>
      <c r="CD1143" s="7"/>
      <c r="CE1143" s="7"/>
      <c r="CF1143" s="7"/>
      <c r="CG1143" s="7"/>
      <c r="CH1143" s="7"/>
      <c r="CI1143" s="7"/>
      <c r="CJ1143" s="7"/>
      <c r="CK1143" s="7"/>
      <c r="CL1143" s="7"/>
      <c r="CM1143" s="7"/>
      <c r="CN1143" s="7"/>
      <c r="CO1143" s="7"/>
      <c r="CP1143" s="7"/>
      <c r="CQ1143" s="7"/>
      <c r="CR1143" s="7"/>
      <c r="CS1143" s="7"/>
      <c r="CT1143" s="7"/>
      <c r="CU1143" s="7"/>
      <c r="CV1143" s="7"/>
      <c r="CW1143" s="7"/>
    </row>
    <row r="1144" spans="1:101" s="89" customFormat="1" ht="12.75">
      <c r="A1144" s="125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  <c r="BK1144" s="7"/>
      <c r="BL1144" s="7"/>
      <c r="BM1144" s="7"/>
      <c r="BN1144" s="7"/>
      <c r="BO1144" s="7"/>
      <c r="BP1144" s="7"/>
      <c r="BQ1144" s="7"/>
      <c r="BR1144" s="7"/>
      <c r="BS1144" s="7"/>
      <c r="BT1144" s="7"/>
      <c r="BU1144" s="7"/>
      <c r="BV1144" s="7"/>
      <c r="BW1144" s="7"/>
      <c r="BX1144" s="7"/>
      <c r="BY1144" s="7"/>
      <c r="BZ1144" s="7"/>
      <c r="CA1144" s="7"/>
      <c r="CB1144" s="7"/>
      <c r="CC1144" s="7"/>
      <c r="CD1144" s="7"/>
      <c r="CE1144" s="7"/>
      <c r="CF1144" s="7"/>
      <c r="CG1144" s="7"/>
      <c r="CH1144" s="7"/>
      <c r="CI1144" s="7"/>
      <c r="CJ1144" s="7"/>
      <c r="CK1144" s="7"/>
      <c r="CL1144" s="7"/>
      <c r="CM1144" s="7"/>
      <c r="CN1144" s="7"/>
      <c r="CO1144" s="7"/>
      <c r="CP1144" s="7"/>
      <c r="CQ1144" s="7"/>
      <c r="CR1144" s="7"/>
      <c r="CS1144" s="7"/>
      <c r="CT1144" s="7"/>
      <c r="CU1144" s="7"/>
      <c r="CV1144" s="7"/>
      <c r="CW1144" s="7"/>
    </row>
    <row r="1145" spans="1:101" s="89" customFormat="1" ht="12.75">
      <c r="A1145" s="125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  <c r="BV1145" s="7"/>
      <c r="BW1145" s="7"/>
      <c r="BX1145" s="7"/>
      <c r="BY1145" s="7"/>
      <c r="BZ1145" s="7"/>
      <c r="CA1145" s="7"/>
      <c r="CB1145" s="7"/>
      <c r="CC1145" s="7"/>
      <c r="CD1145" s="7"/>
      <c r="CE1145" s="7"/>
      <c r="CF1145" s="7"/>
      <c r="CG1145" s="7"/>
      <c r="CH1145" s="7"/>
      <c r="CI1145" s="7"/>
      <c r="CJ1145" s="7"/>
      <c r="CK1145" s="7"/>
      <c r="CL1145" s="7"/>
      <c r="CM1145" s="7"/>
      <c r="CN1145" s="7"/>
      <c r="CO1145" s="7"/>
      <c r="CP1145" s="7"/>
      <c r="CQ1145" s="7"/>
      <c r="CR1145" s="7"/>
      <c r="CS1145" s="7"/>
      <c r="CT1145" s="7"/>
      <c r="CU1145" s="7"/>
      <c r="CV1145" s="7"/>
      <c r="CW1145" s="7"/>
    </row>
    <row r="1146" spans="1:101" s="89" customFormat="1" ht="12.75">
      <c r="A1146" s="125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  <c r="BX1146" s="7"/>
      <c r="BY1146" s="7"/>
      <c r="BZ1146" s="7"/>
      <c r="CA1146" s="7"/>
      <c r="CB1146" s="7"/>
      <c r="CC1146" s="7"/>
      <c r="CD1146" s="7"/>
      <c r="CE1146" s="7"/>
      <c r="CF1146" s="7"/>
      <c r="CG1146" s="7"/>
      <c r="CH1146" s="7"/>
      <c r="CI1146" s="7"/>
      <c r="CJ1146" s="7"/>
      <c r="CK1146" s="7"/>
      <c r="CL1146" s="7"/>
      <c r="CM1146" s="7"/>
      <c r="CN1146" s="7"/>
      <c r="CO1146" s="7"/>
      <c r="CP1146" s="7"/>
      <c r="CQ1146" s="7"/>
      <c r="CR1146" s="7"/>
      <c r="CS1146" s="7"/>
      <c r="CT1146" s="7"/>
      <c r="CU1146" s="7"/>
      <c r="CV1146" s="7"/>
      <c r="CW1146" s="7"/>
    </row>
    <row r="1147" spans="1:101" s="89" customFormat="1" ht="12.75">
      <c r="A1147" s="125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  <c r="BX1147" s="7"/>
      <c r="BY1147" s="7"/>
      <c r="BZ1147" s="7"/>
      <c r="CA1147" s="7"/>
      <c r="CB1147" s="7"/>
      <c r="CC1147" s="7"/>
      <c r="CD1147" s="7"/>
      <c r="CE1147" s="7"/>
      <c r="CF1147" s="7"/>
      <c r="CG1147" s="7"/>
      <c r="CH1147" s="7"/>
      <c r="CI1147" s="7"/>
      <c r="CJ1147" s="7"/>
      <c r="CK1147" s="7"/>
      <c r="CL1147" s="7"/>
      <c r="CM1147" s="7"/>
      <c r="CN1147" s="7"/>
      <c r="CO1147" s="7"/>
      <c r="CP1147" s="7"/>
      <c r="CQ1147" s="7"/>
      <c r="CR1147" s="7"/>
      <c r="CS1147" s="7"/>
      <c r="CT1147" s="7"/>
      <c r="CU1147" s="7"/>
      <c r="CV1147" s="7"/>
      <c r="CW1147" s="7"/>
    </row>
    <row r="1148" spans="1:101" s="89" customFormat="1" ht="12.75">
      <c r="A1148" s="125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  <c r="BV1148" s="7"/>
      <c r="BW1148" s="7"/>
      <c r="BX1148" s="7"/>
      <c r="BY1148" s="7"/>
      <c r="BZ1148" s="7"/>
      <c r="CA1148" s="7"/>
      <c r="CB1148" s="7"/>
      <c r="CC1148" s="7"/>
      <c r="CD1148" s="7"/>
      <c r="CE1148" s="7"/>
      <c r="CF1148" s="7"/>
      <c r="CG1148" s="7"/>
      <c r="CH1148" s="7"/>
      <c r="CI1148" s="7"/>
      <c r="CJ1148" s="7"/>
      <c r="CK1148" s="7"/>
      <c r="CL1148" s="7"/>
      <c r="CM1148" s="7"/>
      <c r="CN1148" s="7"/>
      <c r="CO1148" s="7"/>
      <c r="CP1148" s="7"/>
      <c r="CQ1148" s="7"/>
      <c r="CR1148" s="7"/>
      <c r="CS1148" s="7"/>
      <c r="CT1148" s="7"/>
      <c r="CU1148" s="7"/>
      <c r="CV1148" s="7"/>
      <c r="CW1148" s="7"/>
    </row>
    <row r="1149" spans="1:101" s="89" customFormat="1" ht="12.75">
      <c r="A1149" s="125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/>
      <c r="BO1149" s="7"/>
      <c r="BP1149" s="7"/>
      <c r="BQ1149" s="7"/>
      <c r="BR1149" s="7"/>
      <c r="BS1149" s="7"/>
      <c r="BT1149" s="7"/>
      <c r="BU1149" s="7"/>
      <c r="BV1149" s="7"/>
      <c r="BW1149" s="7"/>
      <c r="BX1149" s="7"/>
      <c r="BY1149" s="7"/>
      <c r="BZ1149" s="7"/>
      <c r="CA1149" s="7"/>
      <c r="CB1149" s="7"/>
      <c r="CC1149" s="7"/>
      <c r="CD1149" s="7"/>
      <c r="CE1149" s="7"/>
      <c r="CF1149" s="7"/>
      <c r="CG1149" s="7"/>
      <c r="CH1149" s="7"/>
      <c r="CI1149" s="7"/>
      <c r="CJ1149" s="7"/>
      <c r="CK1149" s="7"/>
      <c r="CL1149" s="7"/>
      <c r="CM1149" s="7"/>
      <c r="CN1149" s="7"/>
      <c r="CO1149" s="7"/>
      <c r="CP1149" s="7"/>
      <c r="CQ1149" s="7"/>
      <c r="CR1149" s="7"/>
      <c r="CS1149" s="7"/>
      <c r="CT1149" s="7"/>
      <c r="CU1149" s="7"/>
      <c r="CV1149" s="7"/>
      <c r="CW1149" s="7"/>
    </row>
    <row r="1150" spans="1:101" s="89" customFormat="1" ht="12.75">
      <c r="A1150" s="125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/>
      <c r="BU1150" s="7"/>
      <c r="BV1150" s="7"/>
      <c r="BW1150" s="7"/>
      <c r="BX1150" s="7"/>
      <c r="BY1150" s="7"/>
      <c r="BZ1150" s="7"/>
      <c r="CA1150" s="7"/>
      <c r="CB1150" s="7"/>
      <c r="CC1150" s="7"/>
      <c r="CD1150" s="7"/>
      <c r="CE1150" s="7"/>
      <c r="CF1150" s="7"/>
      <c r="CG1150" s="7"/>
      <c r="CH1150" s="7"/>
      <c r="CI1150" s="7"/>
      <c r="CJ1150" s="7"/>
      <c r="CK1150" s="7"/>
      <c r="CL1150" s="7"/>
      <c r="CM1150" s="7"/>
      <c r="CN1150" s="7"/>
      <c r="CO1150" s="7"/>
      <c r="CP1150" s="7"/>
      <c r="CQ1150" s="7"/>
      <c r="CR1150" s="7"/>
      <c r="CS1150" s="7"/>
      <c r="CT1150" s="7"/>
      <c r="CU1150" s="7"/>
      <c r="CV1150" s="7"/>
      <c r="CW1150" s="7"/>
    </row>
    <row r="1151" spans="1:101" s="89" customFormat="1" ht="12.75">
      <c r="A1151" s="125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  <c r="BX1151" s="7"/>
      <c r="BY1151" s="7"/>
      <c r="BZ1151" s="7"/>
      <c r="CA1151" s="7"/>
      <c r="CB1151" s="7"/>
      <c r="CC1151" s="7"/>
      <c r="CD1151" s="7"/>
      <c r="CE1151" s="7"/>
      <c r="CF1151" s="7"/>
      <c r="CG1151" s="7"/>
      <c r="CH1151" s="7"/>
      <c r="CI1151" s="7"/>
      <c r="CJ1151" s="7"/>
      <c r="CK1151" s="7"/>
      <c r="CL1151" s="7"/>
      <c r="CM1151" s="7"/>
      <c r="CN1151" s="7"/>
      <c r="CO1151" s="7"/>
      <c r="CP1151" s="7"/>
      <c r="CQ1151" s="7"/>
      <c r="CR1151" s="7"/>
      <c r="CS1151" s="7"/>
      <c r="CT1151" s="7"/>
      <c r="CU1151" s="7"/>
      <c r="CV1151" s="7"/>
      <c r="CW1151" s="7"/>
    </row>
    <row r="1152" spans="1:101" s="89" customFormat="1" ht="12.75">
      <c r="A1152" s="125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  <c r="BX1152" s="7"/>
      <c r="BY1152" s="7"/>
      <c r="BZ1152" s="7"/>
      <c r="CA1152" s="7"/>
      <c r="CB1152" s="7"/>
      <c r="CC1152" s="7"/>
      <c r="CD1152" s="7"/>
      <c r="CE1152" s="7"/>
      <c r="CF1152" s="7"/>
      <c r="CG1152" s="7"/>
      <c r="CH1152" s="7"/>
      <c r="CI1152" s="7"/>
      <c r="CJ1152" s="7"/>
      <c r="CK1152" s="7"/>
      <c r="CL1152" s="7"/>
      <c r="CM1152" s="7"/>
      <c r="CN1152" s="7"/>
      <c r="CO1152" s="7"/>
      <c r="CP1152" s="7"/>
      <c r="CQ1152" s="7"/>
      <c r="CR1152" s="7"/>
      <c r="CS1152" s="7"/>
      <c r="CT1152" s="7"/>
      <c r="CU1152" s="7"/>
      <c r="CV1152" s="7"/>
      <c r="CW1152" s="7"/>
    </row>
    <row r="1153" spans="1:101" s="89" customFormat="1" ht="12.75">
      <c r="A1153" s="125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  <c r="BZ1153" s="7"/>
      <c r="CA1153" s="7"/>
      <c r="CB1153" s="7"/>
      <c r="CC1153" s="7"/>
      <c r="CD1153" s="7"/>
      <c r="CE1153" s="7"/>
      <c r="CF1153" s="7"/>
      <c r="CG1153" s="7"/>
      <c r="CH1153" s="7"/>
      <c r="CI1153" s="7"/>
      <c r="CJ1153" s="7"/>
      <c r="CK1153" s="7"/>
      <c r="CL1153" s="7"/>
      <c r="CM1153" s="7"/>
      <c r="CN1153" s="7"/>
      <c r="CO1153" s="7"/>
      <c r="CP1153" s="7"/>
      <c r="CQ1153" s="7"/>
      <c r="CR1153" s="7"/>
      <c r="CS1153" s="7"/>
      <c r="CT1153" s="7"/>
      <c r="CU1153" s="7"/>
      <c r="CV1153" s="7"/>
      <c r="CW1153" s="7"/>
    </row>
    <row r="1154" spans="1:101" s="89" customFormat="1" ht="12.75">
      <c r="A1154" s="125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/>
      <c r="BU1154" s="7"/>
      <c r="BV1154" s="7"/>
      <c r="BW1154" s="7"/>
      <c r="BX1154" s="7"/>
      <c r="BY1154" s="7"/>
      <c r="BZ1154" s="7"/>
      <c r="CA1154" s="7"/>
      <c r="CB1154" s="7"/>
      <c r="CC1154" s="7"/>
      <c r="CD1154" s="7"/>
      <c r="CE1154" s="7"/>
      <c r="CF1154" s="7"/>
      <c r="CG1154" s="7"/>
      <c r="CH1154" s="7"/>
      <c r="CI1154" s="7"/>
      <c r="CJ1154" s="7"/>
      <c r="CK1154" s="7"/>
      <c r="CL1154" s="7"/>
      <c r="CM1154" s="7"/>
      <c r="CN1154" s="7"/>
      <c r="CO1154" s="7"/>
      <c r="CP1154" s="7"/>
      <c r="CQ1154" s="7"/>
      <c r="CR1154" s="7"/>
      <c r="CS1154" s="7"/>
      <c r="CT1154" s="7"/>
      <c r="CU1154" s="7"/>
      <c r="CV1154" s="7"/>
      <c r="CW1154" s="7"/>
    </row>
    <row r="1155" spans="1:101" s="89" customFormat="1" ht="12.75">
      <c r="A1155" s="125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  <c r="BV1155" s="7"/>
      <c r="BW1155" s="7"/>
      <c r="BX1155" s="7"/>
      <c r="BY1155" s="7"/>
      <c r="BZ1155" s="7"/>
      <c r="CA1155" s="7"/>
      <c r="CB1155" s="7"/>
      <c r="CC1155" s="7"/>
      <c r="CD1155" s="7"/>
      <c r="CE1155" s="7"/>
      <c r="CF1155" s="7"/>
      <c r="CG1155" s="7"/>
      <c r="CH1155" s="7"/>
      <c r="CI1155" s="7"/>
      <c r="CJ1155" s="7"/>
      <c r="CK1155" s="7"/>
      <c r="CL1155" s="7"/>
      <c r="CM1155" s="7"/>
      <c r="CN1155" s="7"/>
      <c r="CO1155" s="7"/>
      <c r="CP1155" s="7"/>
      <c r="CQ1155" s="7"/>
      <c r="CR1155" s="7"/>
      <c r="CS1155" s="7"/>
      <c r="CT1155" s="7"/>
      <c r="CU1155" s="7"/>
      <c r="CV1155" s="7"/>
      <c r="CW1155" s="7"/>
    </row>
    <row r="1156" spans="1:101" s="89" customFormat="1" ht="12.75">
      <c r="A1156" s="125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  <c r="BV1156" s="7"/>
      <c r="BW1156" s="7"/>
      <c r="BX1156" s="7"/>
      <c r="BY1156" s="7"/>
      <c r="BZ1156" s="7"/>
      <c r="CA1156" s="7"/>
      <c r="CB1156" s="7"/>
      <c r="CC1156" s="7"/>
      <c r="CD1156" s="7"/>
      <c r="CE1156" s="7"/>
      <c r="CF1156" s="7"/>
      <c r="CG1156" s="7"/>
      <c r="CH1156" s="7"/>
      <c r="CI1156" s="7"/>
      <c r="CJ1156" s="7"/>
      <c r="CK1156" s="7"/>
      <c r="CL1156" s="7"/>
      <c r="CM1156" s="7"/>
      <c r="CN1156" s="7"/>
      <c r="CO1156" s="7"/>
      <c r="CP1156" s="7"/>
      <c r="CQ1156" s="7"/>
      <c r="CR1156" s="7"/>
      <c r="CS1156" s="7"/>
      <c r="CT1156" s="7"/>
      <c r="CU1156" s="7"/>
      <c r="CV1156" s="7"/>
      <c r="CW1156" s="7"/>
    </row>
    <row r="1157" spans="1:101" s="89" customFormat="1" ht="12.75">
      <c r="A1157" s="125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/>
      <c r="BU1157" s="7"/>
      <c r="BV1157" s="7"/>
      <c r="BW1157" s="7"/>
      <c r="BX1157" s="7"/>
      <c r="BY1157" s="7"/>
      <c r="BZ1157" s="7"/>
      <c r="CA1157" s="7"/>
      <c r="CB1157" s="7"/>
      <c r="CC1157" s="7"/>
      <c r="CD1157" s="7"/>
      <c r="CE1157" s="7"/>
      <c r="CF1157" s="7"/>
      <c r="CG1157" s="7"/>
      <c r="CH1157" s="7"/>
      <c r="CI1157" s="7"/>
      <c r="CJ1157" s="7"/>
      <c r="CK1157" s="7"/>
      <c r="CL1157" s="7"/>
      <c r="CM1157" s="7"/>
      <c r="CN1157" s="7"/>
      <c r="CO1157" s="7"/>
      <c r="CP1157" s="7"/>
      <c r="CQ1157" s="7"/>
      <c r="CR1157" s="7"/>
      <c r="CS1157" s="7"/>
      <c r="CT1157" s="7"/>
      <c r="CU1157" s="7"/>
      <c r="CV1157" s="7"/>
      <c r="CW1157" s="7"/>
    </row>
    <row r="1158" spans="1:101" s="89" customFormat="1" ht="12.75">
      <c r="A1158" s="125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/>
      <c r="BU1158" s="7"/>
      <c r="BV1158" s="7"/>
      <c r="BW1158" s="7"/>
      <c r="BX1158" s="7"/>
      <c r="BY1158" s="7"/>
      <c r="BZ1158" s="7"/>
      <c r="CA1158" s="7"/>
      <c r="CB1158" s="7"/>
      <c r="CC1158" s="7"/>
      <c r="CD1158" s="7"/>
      <c r="CE1158" s="7"/>
      <c r="CF1158" s="7"/>
      <c r="CG1158" s="7"/>
      <c r="CH1158" s="7"/>
      <c r="CI1158" s="7"/>
      <c r="CJ1158" s="7"/>
      <c r="CK1158" s="7"/>
      <c r="CL1158" s="7"/>
      <c r="CM1158" s="7"/>
      <c r="CN1158" s="7"/>
      <c r="CO1158" s="7"/>
      <c r="CP1158" s="7"/>
      <c r="CQ1158" s="7"/>
      <c r="CR1158" s="7"/>
      <c r="CS1158" s="7"/>
      <c r="CT1158" s="7"/>
      <c r="CU1158" s="7"/>
      <c r="CV1158" s="7"/>
      <c r="CW1158" s="7"/>
    </row>
    <row r="1159" spans="1:101" s="89" customFormat="1" ht="12.75">
      <c r="A1159" s="125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  <c r="BK1159" s="7"/>
      <c r="BL1159" s="7"/>
      <c r="BM1159" s="7"/>
      <c r="BN1159" s="7"/>
      <c r="BO1159" s="7"/>
      <c r="BP1159" s="7"/>
      <c r="BQ1159" s="7"/>
      <c r="BR1159" s="7"/>
      <c r="BS1159" s="7"/>
      <c r="BT1159" s="7"/>
      <c r="BU1159" s="7"/>
      <c r="BV1159" s="7"/>
      <c r="BW1159" s="7"/>
      <c r="BX1159" s="7"/>
      <c r="BY1159" s="7"/>
      <c r="BZ1159" s="7"/>
      <c r="CA1159" s="7"/>
      <c r="CB1159" s="7"/>
      <c r="CC1159" s="7"/>
      <c r="CD1159" s="7"/>
      <c r="CE1159" s="7"/>
      <c r="CF1159" s="7"/>
      <c r="CG1159" s="7"/>
      <c r="CH1159" s="7"/>
      <c r="CI1159" s="7"/>
      <c r="CJ1159" s="7"/>
      <c r="CK1159" s="7"/>
      <c r="CL1159" s="7"/>
      <c r="CM1159" s="7"/>
      <c r="CN1159" s="7"/>
      <c r="CO1159" s="7"/>
      <c r="CP1159" s="7"/>
      <c r="CQ1159" s="7"/>
      <c r="CR1159" s="7"/>
      <c r="CS1159" s="7"/>
      <c r="CT1159" s="7"/>
      <c r="CU1159" s="7"/>
      <c r="CV1159" s="7"/>
      <c r="CW1159" s="7"/>
    </row>
    <row r="1160" spans="1:101" s="89" customFormat="1" ht="12.75">
      <c r="A1160" s="125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/>
      <c r="BU1160" s="7"/>
      <c r="BV1160" s="7"/>
      <c r="BW1160" s="7"/>
      <c r="BX1160" s="7"/>
      <c r="BY1160" s="7"/>
      <c r="BZ1160" s="7"/>
      <c r="CA1160" s="7"/>
      <c r="CB1160" s="7"/>
      <c r="CC1160" s="7"/>
      <c r="CD1160" s="7"/>
      <c r="CE1160" s="7"/>
      <c r="CF1160" s="7"/>
      <c r="CG1160" s="7"/>
      <c r="CH1160" s="7"/>
      <c r="CI1160" s="7"/>
      <c r="CJ1160" s="7"/>
      <c r="CK1160" s="7"/>
      <c r="CL1160" s="7"/>
      <c r="CM1160" s="7"/>
      <c r="CN1160" s="7"/>
      <c r="CO1160" s="7"/>
      <c r="CP1160" s="7"/>
      <c r="CQ1160" s="7"/>
      <c r="CR1160" s="7"/>
      <c r="CS1160" s="7"/>
      <c r="CT1160" s="7"/>
      <c r="CU1160" s="7"/>
      <c r="CV1160" s="7"/>
      <c r="CW1160" s="7"/>
    </row>
    <row r="1161" spans="1:101" s="89" customFormat="1" ht="12.75">
      <c r="A1161" s="125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  <c r="BV1161" s="7"/>
      <c r="BW1161" s="7"/>
      <c r="BX1161" s="7"/>
      <c r="BY1161" s="7"/>
      <c r="BZ1161" s="7"/>
      <c r="CA1161" s="7"/>
      <c r="CB1161" s="7"/>
      <c r="CC1161" s="7"/>
      <c r="CD1161" s="7"/>
      <c r="CE1161" s="7"/>
      <c r="CF1161" s="7"/>
      <c r="CG1161" s="7"/>
      <c r="CH1161" s="7"/>
      <c r="CI1161" s="7"/>
      <c r="CJ1161" s="7"/>
      <c r="CK1161" s="7"/>
      <c r="CL1161" s="7"/>
      <c r="CM1161" s="7"/>
      <c r="CN1161" s="7"/>
      <c r="CO1161" s="7"/>
      <c r="CP1161" s="7"/>
      <c r="CQ1161" s="7"/>
      <c r="CR1161" s="7"/>
      <c r="CS1161" s="7"/>
      <c r="CT1161" s="7"/>
      <c r="CU1161" s="7"/>
      <c r="CV1161" s="7"/>
      <c r="CW1161" s="7"/>
    </row>
    <row r="1162" spans="1:101" s="89" customFormat="1" ht="12.75">
      <c r="A1162" s="125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  <c r="BX1162" s="7"/>
      <c r="BY1162" s="7"/>
      <c r="BZ1162" s="7"/>
      <c r="CA1162" s="7"/>
      <c r="CB1162" s="7"/>
      <c r="CC1162" s="7"/>
      <c r="CD1162" s="7"/>
      <c r="CE1162" s="7"/>
      <c r="CF1162" s="7"/>
      <c r="CG1162" s="7"/>
      <c r="CH1162" s="7"/>
      <c r="CI1162" s="7"/>
      <c r="CJ1162" s="7"/>
      <c r="CK1162" s="7"/>
      <c r="CL1162" s="7"/>
      <c r="CM1162" s="7"/>
      <c r="CN1162" s="7"/>
      <c r="CO1162" s="7"/>
      <c r="CP1162" s="7"/>
      <c r="CQ1162" s="7"/>
      <c r="CR1162" s="7"/>
      <c r="CS1162" s="7"/>
      <c r="CT1162" s="7"/>
      <c r="CU1162" s="7"/>
      <c r="CV1162" s="7"/>
      <c r="CW1162" s="7"/>
    </row>
    <row r="1163" spans="1:101" s="89" customFormat="1" ht="12.75">
      <c r="A1163" s="125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  <c r="BX1163" s="7"/>
      <c r="BY1163" s="7"/>
      <c r="BZ1163" s="7"/>
      <c r="CA1163" s="7"/>
      <c r="CB1163" s="7"/>
      <c r="CC1163" s="7"/>
      <c r="CD1163" s="7"/>
      <c r="CE1163" s="7"/>
      <c r="CF1163" s="7"/>
      <c r="CG1163" s="7"/>
      <c r="CH1163" s="7"/>
      <c r="CI1163" s="7"/>
      <c r="CJ1163" s="7"/>
      <c r="CK1163" s="7"/>
      <c r="CL1163" s="7"/>
      <c r="CM1163" s="7"/>
      <c r="CN1163" s="7"/>
      <c r="CO1163" s="7"/>
      <c r="CP1163" s="7"/>
      <c r="CQ1163" s="7"/>
      <c r="CR1163" s="7"/>
      <c r="CS1163" s="7"/>
      <c r="CT1163" s="7"/>
      <c r="CU1163" s="7"/>
      <c r="CV1163" s="7"/>
      <c r="CW1163" s="7"/>
    </row>
    <row r="1164" spans="1:101" s="89" customFormat="1" ht="12.75">
      <c r="A1164" s="125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  <c r="BK1164" s="7"/>
      <c r="BL1164" s="7"/>
      <c r="BM1164" s="7"/>
      <c r="BN1164" s="7"/>
      <c r="BO1164" s="7"/>
      <c r="BP1164" s="7"/>
      <c r="BQ1164" s="7"/>
      <c r="BR1164" s="7"/>
      <c r="BS1164" s="7"/>
      <c r="BT1164" s="7"/>
      <c r="BU1164" s="7"/>
      <c r="BV1164" s="7"/>
      <c r="BW1164" s="7"/>
      <c r="BX1164" s="7"/>
      <c r="BY1164" s="7"/>
      <c r="BZ1164" s="7"/>
      <c r="CA1164" s="7"/>
      <c r="CB1164" s="7"/>
      <c r="CC1164" s="7"/>
      <c r="CD1164" s="7"/>
      <c r="CE1164" s="7"/>
      <c r="CF1164" s="7"/>
      <c r="CG1164" s="7"/>
      <c r="CH1164" s="7"/>
      <c r="CI1164" s="7"/>
      <c r="CJ1164" s="7"/>
      <c r="CK1164" s="7"/>
      <c r="CL1164" s="7"/>
      <c r="CM1164" s="7"/>
      <c r="CN1164" s="7"/>
      <c r="CO1164" s="7"/>
      <c r="CP1164" s="7"/>
      <c r="CQ1164" s="7"/>
      <c r="CR1164" s="7"/>
      <c r="CS1164" s="7"/>
      <c r="CT1164" s="7"/>
      <c r="CU1164" s="7"/>
      <c r="CV1164" s="7"/>
      <c r="CW1164" s="7"/>
    </row>
    <row r="1165" spans="1:101" s="89" customFormat="1" ht="12.75">
      <c r="A1165" s="125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/>
      <c r="BU1165" s="7"/>
      <c r="BV1165" s="7"/>
      <c r="BW1165" s="7"/>
      <c r="BX1165" s="7"/>
      <c r="BY1165" s="7"/>
      <c r="BZ1165" s="7"/>
      <c r="CA1165" s="7"/>
      <c r="CB1165" s="7"/>
      <c r="CC1165" s="7"/>
      <c r="CD1165" s="7"/>
      <c r="CE1165" s="7"/>
      <c r="CF1165" s="7"/>
      <c r="CG1165" s="7"/>
      <c r="CH1165" s="7"/>
      <c r="CI1165" s="7"/>
      <c r="CJ1165" s="7"/>
      <c r="CK1165" s="7"/>
      <c r="CL1165" s="7"/>
      <c r="CM1165" s="7"/>
      <c r="CN1165" s="7"/>
      <c r="CO1165" s="7"/>
      <c r="CP1165" s="7"/>
      <c r="CQ1165" s="7"/>
      <c r="CR1165" s="7"/>
      <c r="CS1165" s="7"/>
      <c r="CT1165" s="7"/>
      <c r="CU1165" s="7"/>
      <c r="CV1165" s="7"/>
      <c r="CW1165" s="7"/>
    </row>
    <row r="1166" spans="1:101" s="89" customFormat="1" ht="12.75">
      <c r="A1166" s="125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/>
      <c r="BO1166" s="7"/>
      <c r="BP1166" s="7"/>
      <c r="BQ1166" s="7"/>
      <c r="BR1166" s="7"/>
      <c r="BS1166" s="7"/>
      <c r="BT1166" s="7"/>
      <c r="BU1166" s="7"/>
      <c r="BV1166" s="7"/>
      <c r="BW1166" s="7"/>
      <c r="BX1166" s="7"/>
      <c r="BY1166" s="7"/>
      <c r="BZ1166" s="7"/>
      <c r="CA1166" s="7"/>
      <c r="CB1166" s="7"/>
      <c r="CC1166" s="7"/>
      <c r="CD1166" s="7"/>
      <c r="CE1166" s="7"/>
      <c r="CF1166" s="7"/>
      <c r="CG1166" s="7"/>
      <c r="CH1166" s="7"/>
      <c r="CI1166" s="7"/>
      <c r="CJ1166" s="7"/>
      <c r="CK1166" s="7"/>
      <c r="CL1166" s="7"/>
      <c r="CM1166" s="7"/>
      <c r="CN1166" s="7"/>
      <c r="CO1166" s="7"/>
      <c r="CP1166" s="7"/>
      <c r="CQ1166" s="7"/>
      <c r="CR1166" s="7"/>
      <c r="CS1166" s="7"/>
      <c r="CT1166" s="7"/>
      <c r="CU1166" s="7"/>
      <c r="CV1166" s="7"/>
      <c r="CW1166" s="7"/>
    </row>
    <row r="1167" spans="1:101" s="89" customFormat="1" ht="12.75">
      <c r="A1167" s="125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/>
      <c r="BU1167" s="7"/>
      <c r="BV1167" s="7"/>
      <c r="BW1167" s="7"/>
      <c r="BX1167" s="7"/>
      <c r="BY1167" s="7"/>
      <c r="BZ1167" s="7"/>
      <c r="CA1167" s="7"/>
      <c r="CB1167" s="7"/>
      <c r="CC1167" s="7"/>
      <c r="CD1167" s="7"/>
      <c r="CE1167" s="7"/>
      <c r="CF1167" s="7"/>
      <c r="CG1167" s="7"/>
      <c r="CH1167" s="7"/>
      <c r="CI1167" s="7"/>
      <c r="CJ1167" s="7"/>
      <c r="CK1167" s="7"/>
      <c r="CL1167" s="7"/>
      <c r="CM1167" s="7"/>
      <c r="CN1167" s="7"/>
      <c r="CO1167" s="7"/>
      <c r="CP1167" s="7"/>
      <c r="CQ1167" s="7"/>
      <c r="CR1167" s="7"/>
      <c r="CS1167" s="7"/>
      <c r="CT1167" s="7"/>
      <c r="CU1167" s="7"/>
      <c r="CV1167" s="7"/>
      <c r="CW1167" s="7"/>
    </row>
    <row r="1168" spans="1:101" s="89" customFormat="1" ht="12.75">
      <c r="A1168" s="125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/>
      <c r="BU1168" s="7"/>
      <c r="BV1168" s="7"/>
      <c r="BW1168" s="7"/>
      <c r="BX1168" s="7"/>
      <c r="BY1168" s="7"/>
      <c r="BZ1168" s="7"/>
      <c r="CA1168" s="7"/>
      <c r="CB1168" s="7"/>
      <c r="CC1168" s="7"/>
      <c r="CD1168" s="7"/>
      <c r="CE1168" s="7"/>
      <c r="CF1168" s="7"/>
      <c r="CG1168" s="7"/>
      <c r="CH1168" s="7"/>
      <c r="CI1168" s="7"/>
      <c r="CJ1168" s="7"/>
      <c r="CK1168" s="7"/>
      <c r="CL1168" s="7"/>
      <c r="CM1168" s="7"/>
      <c r="CN1168" s="7"/>
      <c r="CO1168" s="7"/>
      <c r="CP1168" s="7"/>
      <c r="CQ1168" s="7"/>
      <c r="CR1168" s="7"/>
      <c r="CS1168" s="7"/>
      <c r="CT1168" s="7"/>
      <c r="CU1168" s="7"/>
      <c r="CV1168" s="7"/>
      <c r="CW1168" s="7"/>
    </row>
    <row r="1169" spans="1:101" s="89" customFormat="1" ht="12.75">
      <c r="A1169" s="125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  <c r="BV1169" s="7"/>
      <c r="BW1169" s="7"/>
      <c r="BX1169" s="7"/>
      <c r="BY1169" s="7"/>
      <c r="BZ1169" s="7"/>
      <c r="CA1169" s="7"/>
      <c r="CB1169" s="7"/>
      <c r="CC1169" s="7"/>
      <c r="CD1169" s="7"/>
      <c r="CE1169" s="7"/>
      <c r="CF1169" s="7"/>
      <c r="CG1169" s="7"/>
      <c r="CH1169" s="7"/>
      <c r="CI1169" s="7"/>
      <c r="CJ1169" s="7"/>
      <c r="CK1169" s="7"/>
      <c r="CL1169" s="7"/>
      <c r="CM1169" s="7"/>
      <c r="CN1169" s="7"/>
      <c r="CO1169" s="7"/>
      <c r="CP1169" s="7"/>
      <c r="CQ1169" s="7"/>
      <c r="CR1169" s="7"/>
      <c r="CS1169" s="7"/>
      <c r="CT1169" s="7"/>
      <c r="CU1169" s="7"/>
      <c r="CV1169" s="7"/>
      <c r="CW1169" s="7"/>
    </row>
    <row r="1170" spans="1:101" s="89" customFormat="1" ht="12.75">
      <c r="A1170" s="125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  <c r="BK1170" s="7"/>
      <c r="BL1170" s="7"/>
      <c r="BM1170" s="7"/>
      <c r="BN1170" s="7"/>
      <c r="BO1170" s="7"/>
      <c r="BP1170" s="7"/>
      <c r="BQ1170" s="7"/>
      <c r="BR1170" s="7"/>
      <c r="BS1170" s="7"/>
      <c r="BT1170" s="7"/>
      <c r="BU1170" s="7"/>
      <c r="BV1170" s="7"/>
      <c r="BW1170" s="7"/>
      <c r="BX1170" s="7"/>
      <c r="BY1170" s="7"/>
      <c r="BZ1170" s="7"/>
      <c r="CA1170" s="7"/>
      <c r="CB1170" s="7"/>
      <c r="CC1170" s="7"/>
      <c r="CD1170" s="7"/>
      <c r="CE1170" s="7"/>
      <c r="CF1170" s="7"/>
      <c r="CG1170" s="7"/>
      <c r="CH1170" s="7"/>
      <c r="CI1170" s="7"/>
      <c r="CJ1170" s="7"/>
      <c r="CK1170" s="7"/>
      <c r="CL1170" s="7"/>
      <c r="CM1170" s="7"/>
      <c r="CN1170" s="7"/>
      <c r="CO1170" s="7"/>
      <c r="CP1170" s="7"/>
      <c r="CQ1170" s="7"/>
      <c r="CR1170" s="7"/>
      <c r="CS1170" s="7"/>
      <c r="CT1170" s="7"/>
      <c r="CU1170" s="7"/>
      <c r="CV1170" s="7"/>
      <c r="CW1170" s="7"/>
    </row>
    <row r="1171" spans="1:101" s="89" customFormat="1" ht="12.75">
      <c r="A1171" s="125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  <c r="BX1171" s="7"/>
      <c r="BY1171" s="7"/>
      <c r="BZ1171" s="7"/>
      <c r="CA1171" s="7"/>
      <c r="CB1171" s="7"/>
      <c r="CC1171" s="7"/>
      <c r="CD1171" s="7"/>
      <c r="CE1171" s="7"/>
      <c r="CF1171" s="7"/>
      <c r="CG1171" s="7"/>
      <c r="CH1171" s="7"/>
      <c r="CI1171" s="7"/>
      <c r="CJ1171" s="7"/>
      <c r="CK1171" s="7"/>
      <c r="CL1171" s="7"/>
      <c r="CM1171" s="7"/>
      <c r="CN1171" s="7"/>
      <c r="CO1171" s="7"/>
      <c r="CP1171" s="7"/>
      <c r="CQ1171" s="7"/>
      <c r="CR1171" s="7"/>
      <c r="CS1171" s="7"/>
      <c r="CT1171" s="7"/>
      <c r="CU1171" s="7"/>
      <c r="CV1171" s="7"/>
      <c r="CW1171" s="7"/>
    </row>
    <row r="1172" spans="1:101" s="89" customFormat="1" ht="12.75">
      <c r="A1172" s="125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/>
      <c r="BO1172" s="7"/>
      <c r="BP1172" s="7"/>
      <c r="BQ1172" s="7"/>
      <c r="BR1172" s="7"/>
      <c r="BS1172" s="7"/>
      <c r="BT1172" s="7"/>
      <c r="BU1172" s="7"/>
      <c r="BV1172" s="7"/>
      <c r="BW1172" s="7"/>
      <c r="BX1172" s="7"/>
      <c r="BY1172" s="7"/>
      <c r="BZ1172" s="7"/>
      <c r="CA1172" s="7"/>
      <c r="CB1172" s="7"/>
      <c r="CC1172" s="7"/>
      <c r="CD1172" s="7"/>
      <c r="CE1172" s="7"/>
      <c r="CF1172" s="7"/>
      <c r="CG1172" s="7"/>
      <c r="CH1172" s="7"/>
      <c r="CI1172" s="7"/>
      <c r="CJ1172" s="7"/>
      <c r="CK1172" s="7"/>
      <c r="CL1172" s="7"/>
      <c r="CM1172" s="7"/>
      <c r="CN1172" s="7"/>
      <c r="CO1172" s="7"/>
      <c r="CP1172" s="7"/>
      <c r="CQ1172" s="7"/>
      <c r="CR1172" s="7"/>
      <c r="CS1172" s="7"/>
      <c r="CT1172" s="7"/>
      <c r="CU1172" s="7"/>
      <c r="CV1172" s="7"/>
      <c r="CW1172" s="7"/>
    </row>
    <row r="1173" spans="1:101" s="89" customFormat="1" ht="12.75">
      <c r="A1173" s="125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  <c r="BK1173" s="7"/>
      <c r="BL1173" s="7"/>
      <c r="BM1173" s="7"/>
      <c r="BN1173" s="7"/>
      <c r="BO1173" s="7"/>
      <c r="BP1173" s="7"/>
      <c r="BQ1173" s="7"/>
      <c r="BR1173" s="7"/>
      <c r="BS1173" s="7"/>
      <c r="BT1173" s="7"/>
      <c r="BU1173" s="7"/>
      <c r="BV1173" s="7"/>
      <c r="BW1173" s="7"/>
      <c r="BX1173" s="7"/>
      <c r="BY1173" s="7"/>
      <c r="BZ1173" s="7"/>
      <c r="CA1173" s="7"/>
      <c r="CB1173" s="7"/>
      <c r="CC1173" s="7"/>
      <c r="CD1173" s="7"/>
      <c r="CE1173" s="7"/>
      <c r="CF1173" s="7"/>
      <c r="CG1173" s="7"/>
      <c r="CH1173" s="7"/>
      <c r="CI1173" s="7"/>
      <c r="CJ1173" s="7"/>
      <c r="CK1173" s="7"/>
      <c r="CL1173" s="7"/>
      <c r="CM1173" s="7"/>
      <c r="CN1173" s="7"/>
      <c r="CO1173" s="7"/>
      <c r="CP1173" s="7"/>
      <c r="CQ1173" s="7"/>
      <c r="CR1173" s="7"/>
      <c r="CS1173" s="7"/>
      <c r="CT1173" s="7"/>
      <c r="CU1173" s="7"/>
      <c r="CV1173" s="7"/>
      <c r="CW1173" s="7"/>
    </row>
    <row r="1174" spans="1:101" s="89" customFormat="1" ht="12.75">
      <c r="A1174" s="125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/>
      <c r="BU1174" s="7"/>
      <c r="BV1174" s="7"/>
      <c r="BW1174" s="7"/>
      <c r="BX1174" s="7"/>
      <c r="BY1174" s="7"/>
      <c r="BZ1174" s="7"/>
      <c r="CA1174" s="7"/>
      <c r="CB1174" s="7"/>
      <c r="CC1174" s="7"/>
      <c r="CD1174" s="7"/>
      <c r="CE1174" s="7"/>
      <c r="CF1174" s="7"/>
      <c r="CG1174" s="7"/>
      <c r="CH1174" s="7"/>
      <c r="CI1174" s="7"/>
      <c r="CJ1174" s="7"/>
      <c r="CK1174" s="7"/>
      <c r="CL1174" s="7"/>
      <c r="CM1174" s="7"/>
      <c r="CN1174" s="7"/>
      <c r="CO1174" s="7"/>
      <c r="CP1174" s="7"/>
      <c r="CQ1174" s="7"/>
      <c r="CR1174" s="7"/>
      <c r="CS1174" s="7"/>
      <c r="CT1174" s="7"/>
      <c r="CU1174" s="7"/>
      <c r="CV1174" s="7"/>
      <c r="CW1174" s="7"/>
    </row>
    <row r="1175" spans="1:101" s="89" customFormat="1" ht="12.75">
      <c r="A1175" s="125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/>
      <c r="BU1175" s="7"/>
      <c r="BV1175" s="7"/>
      <c r="BW1175" s="7"/>
      <c r="BX1175" s="7"/>
      <c r="BY1175" s="7"/>
      <c r="BZ1175" s="7"/>
      <c r="CA1175" s="7"/>
      <c r="CB1175" s="7"/>
      <c r="CC1175" s="7"/>
      <c r="CD1175" s="7"/>
      <c r="CE1175" s="7"/>
      <c r="CF1175" s="7"/>
      <c r="CG1175" s="7"/>
      <c r="CH1175" s="7"/>
      <c r="CI1175" s="7"/>
      <c r="CJ1175" s="7"/>
      <c r="CK1175" s="7"/>
      <c r="CL1175" s="7"/>
      <c r="CM1175" s="7"/>
      <c r="CN1175" s="7"/>
      <c r="CO1175" s="7"/>
      <c r="CP1175" s="7"/>
      <c r="CQ1175" s="7"/>
      <c r="CR1175" s="7"/>
      <c r="CS1175" s="7"/>
      <c r="CT1175" s="7"/>
      <c r="CU1175" s="7"/>
      <c r="CV1175" s="7"/>
      <c r="CW1175" s="7"/>
    </row>
    <row r="1176" spans="1:101" s="89" customFormat="1" ht="12.75">
      <c r="A1176" s="125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  <c r="BV1176" s="7"/>
      <c r="BW1176" s="7"/>
      <c r="BX1176" s="7"/>
      <c r="BY1176" s="7"/>
      <c r="BZ1176" s="7"/>
      <c r="CA1176" s="7"/>
      <c r="CB1176" s="7"/>
      <c r="CC1176" s="7"/>
      <c r="CD1176" s="7"/>
      <c r="CE1176" s="7"/>
      <c r="CF1176" s="7"/>
      <c r="CG1176" s="7"/>
      <c r="CH1176" s="7"/>
      <c r="CI1176" s="7"/>
      <c r="CJ1176" s="7"/>
      <c r="CK1176" s="7"/>
      <c r="CL1176" s="7"/>
      <c r="CM1176" s="7"/>
      <c r="CN1176" s="7"/>
      <c r="CO1176" s="7"/>
      <c r="CP1176" s="7"/>
      <c r="CQ1176" s="7"/>
      <c r="CR1176" s="7"/>
      <c r="CS1176" s="7"/>
      <c r="CT1176" s="7"/>
      <c r="CU1176" s="7"/>
      <c r="CV1176" s="7"/>
      <c r="CW1176" s="7"/>
    </row>
    <row r="1177" spans="1:101" s="89" customFormat="1" ht="12.75">
      <c r="A1177" s="125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  <c r="BV1177" s="7"/>
      <c r="BW1177" s="7"/>
      <c r="BX1177" s="7"/>
      <c r="BY1177" s="7"/>
      <c r="BZ1177" s="7"/>
      <c r="CA1177" s="7"/>
      <c r="CB1177" s="7"/>
      <c r="CC1177" s="7"/>
      <c r="CD1177" s="7"/>
      <c r="CE1177" s="7"/>
      <c r="CF1177" s="7"/>
      <c r="CG1177" s="7"/>
      <c r="CH1177" s="7"/>
      <c r="CI1177" s="7"/>
      <c r="CJ1177" s="7"/>
      <c r="CK1177" s="7"/>
      <c r="CL1177" s="7"/>
      <c r="CM1177" s="7"/>
      <c r="CN1177" s="7"/>
      <c r="CO1177" s="7"/>
      <c r="CP1177" s="7"/>
      <c r="CQ1177" s="7"/>
      <c r="CR1177" s="7"/>
      <c r="CS1177" s="7"/>
      <c r="CT1177" s="7"/>
      <c r="CU1177" s="7"/>
      <c r="CV1177" s="7"/>
      <c r="CW1177" s="7"/>
    </row>
    <row r="1178" spans="1:101" s="89" customFormat="1" ht="12.75">
      <c r="A1178" s="125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  <c r="BK1178" s="7"/>
      <c r="BL1178" s="7"/>
      <c r="BM1178" s="7"/>
      <c r="BN1178" s="7"/>
      <c r="BO1178" s="7"/>
      <c r="BP1178" s="7"/>
      <c r="BQ1178" s="7"/>
      <c r="BR1178" s="7"/>
      <c r="BS1178" s="7"/>
      <c r="BT1178" s="7"/>
      <c r="BU1178" s="7"/>
      <c r="BV1178" s="7"/>
      <c r="BW1178" s="7"/>
      <c r="BX1178" s="7"/>
      <c r="BY1178" s="7"/>
      <c r="BZ1178" s="7"/>
      <c r="CA1178" s="7"/>
      <c r="CB1178" s="7"/>
      <c r="CC1178" s="7"/>
      <c r="CD1178" s="7"/>
      <c r="CE1178" s="7"/>
      <c r="CF1178" s="7"/>
      <c r="CG1178" s="7"/>
      <c r="CH1178" s="7"/>
      <c r="CI1178" s="7"/>
      <c r="CJ1178" s="7"/>
      <c r="CK1178" s="7"/>
      <c r="CL1178" s="7"/>
      <c r="CM1178" s="7"/>
      <c r="CN1178" s="7"/>
      <c r="CO1178" s="7"/>
      <c r="CP1178" s="7"/>
      <c r="CQ1178" s="7"/>
      <c r="CR1178" s="7"/>
      <c r="CS1178" s="7"/>
      <c r="CT1178" s="7"/>
      <c r="CU1178" s="7"/>
      <c r="CV1178" s="7"/>
      <c r="CW1178" s="7"/>
    </row>
    <row r="1179" spans="1:101" s="89" customFormat="1" ht="12.75">
      <c r="A1179" s="125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  <c r="BK1179" s="7"/>
      <c r="BL1179" s="7"/>
      <c r="BM1179" s="7"/>
      <c r="BN1179" s="7"/>
      <c r="BO1179" s="7"/>
      <c r="BP1179" s="7"/>
      <c r="BQ1179" s="7"/>
      <c r="BR1179" s="7"/>
      <c r="BS1179" s="7"/>
      <c r="BT1179" s="7"/>
      <c r="BU1179" s="7"/>
      <c r="BV1179" s="7"/>
      <c r="BW1179" s="7"/>
      <c r="BX1179" s="7"/>
      <c r="BY1179" s="7"/>
      <c r="BZ1179" s="7"/>
      <c r="CA1179" s="7"/>
      <c r="CB1179" s="7"/>
      <c r="CC1179" s="7"/>
      <c r="CD1179" s="7"/>
      <c r="CE1179" s="7"/>
      <c r="CF1179" s="7"/>
      <c r="CG1179" s="7"/>
      <c r="CH1179" s="7"/>
      <c r="CI1179" s="7"/>
      <c r="CJ1179" s="7"/>
      <c r="CK1179" s="7"/>
      <c r="CL1179" s="7"/>
      <c r="CM1179" s="7"/>
      <c r="CN1179" s="7"/>
      <c r="CO1179" s="7"/>
      <c r="CP1179" s="7"/>
      <c r="CQ1179" s="7"/>
      <c r="CR1179" s="7"/>
      <c r="CS1179" s="7"/>
      <c r="CT1179" s="7"/>
      <c r="CU1179" s="7"/>
      <c r="CV1179" s="7"/>
      <c r="CW1179" s="7"/>
    </row>
    <row r="1180" spans="1:101" s="89" customFormat="1" ht="12.75">
      <c r="A1180" s="125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  <c r="BV1180" s="7"/>
      <c r="BW1180" s="7"/>
      <c r="BX1180" s="7"/>
      <c r="BY1180" s="7"/>
      <c r="BZ1180" s="7"/>
      <c r="CA1180" s="7"/>
      <c r="CB1180" s="7"/>
      <c r="CC1180" s="7"/>
      <c r="CD1180" s="7"/>
      <c r="CE1180" s="7"/>
      <c r="CF1180" s="7"/>
      <c r="CG1180" s="7"/>
      <c r="CH1180" s="7"/>
      <c r="CI1180" s="7"/>
      <c r="CJ1180" s="7"/>
      <c r="CK1180" s="7"/>
      <c r="CL1180" s="7"/>
      <c r="CM1180" s="7"/>
      <c r="CN1180" s="7"/>
      <c r="CO1180" s="7"/>
      <c r="CP1180" s="7"/>
      <c r="CQ1180" s="7"/>
      <c r="CR1180" s="7"/>
      <c r="CS1180" s="7"/>
      <c r="CT1180" s="7"/>
      <c r="CU1180" s="7"/>
      <c r="CV1180" s="7"/>
      <c r="CW1180" s="7"/>
    </row>
    <row r="1181" spans="1:101" s="89" customFormat="1" ht="12.75">
      <c r="A1181" s="125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  <c r="BV1181" s="7"/>
      <c r="BW1181" s="7"/>
      <c r="BX1181" s="7"/>
      <c r="BY1181" s="7"/>
      <c r="BZ1181" s="7"/>
      <c r="CA1181" s="7"/>
      <c r="CB1181" s="7"/>
      <c r="CC1181" s="7"/>
      <c r="CD1181" s="7"/>
      <c r="CE1181" s="7"/>
      <c r="CF1181" s="7"/>
      <c r="CG1181" s="7"/>
      <c r="CH1181" s="7"/>
      <c r="CI1181" s="7"/>
      <c r="CJ1181" s="7"/>
      <c r="CK1181" s="7"/>
      <c r="CL1181" s="7"/>
      <c r="CM1181" s="7"/>
      <c r="CN1181" s="7"/>
      <c r="CO1181" s="7"/>
      <c r="CP1181" s="7"/>
      <c r="CQ1181" s="7"/>
      <c r="CR1181" s="7"/>
      <c r="CS1181" s="7"/>
      <c r="CT1181" s="7"/>
      <c r="CU1181" s="7"/>
      <c r="CV1181" s="7"/>
      <c r="CW1181" s="7"/>
    </row>
    <row r="1182" spans="1:101" s="89" customFormat="1" ht="12.75">
      <c r="A1182" s="125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  <c r="BV1182" s="7"/>
      <c r="BW1182" s="7"/>
      <c r="BX1182" s="7"/>
      <c r="BY1182" s="7"/>
      <c r="BZ1182" s="7"/>
      <c r="CA1182" s="7"/>
      <c r="CB1182" s="7"/>
      <c r="CC1182" s="7"/>
      <c r="CD1182" s="7"/>
      <c r="CE1182" s="7"/>
      <c r="CF1182" s="7"/>
      <c r="CG1182" s="7"/>
      <c r="CH1182" s="7"/>
      <c r="CI1182" s="7"/>
      <c r="CJ1182" s="7"/>
      <c r="CK1182" s="7"/>
      <c r="CL1182" s="7"/>
      <c r="CM1182" s="7"/>
      <c r="CN1182" s="7"/>
      <c r="CO1182" s="7"/>
      <c r="CP1182" s="7"/>
      <c r="CQ1182" s="7"/>
      <c r="CR1182" s="7"/>
      <c r="CS1182" s="7"/>
      <c r="CT1182" s="7"/>
      <c r="CU1182" s="7"/>
      <c r="CV1182" s="7"/>
      <c r="CW1182" s="7"/>
    </row>
    <row r="1183" spans="1:101" s="89" customFormat="1" ht="12.75">
      <c r="A1183" s="125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  <c r="BV1183" s="7"/>
      <c r="BW1183" s="7"/>
      <c r="BX1183" s="7"/>
      <c r="BY1183" s="7"/>
      <c r="BZ1183" s="7"/>
      <c r="CA1183" s="7"/>
      <c r="CB1183" s="7"/>
      <c r="CC1183" s="7"/>
      <c r="CD1183" s="7"/>
      <c r="CE1183" s="7"/>
      <c r="CF1183" s="7"/>
      <c r="CG1183" s="7"/>
      <c r="CH1183" s="7"/>
      <c r="CI1183" s="7"/>
      <c r="CJ1183" s="7"/>
      <c r="CK1183" s="7"/>
      <c r="CL1183" s="7"/>
      <c r="CM1183" s="7"/>
      <c r="CN1183" s="7"/>
      <c r="CO1183" s="7"/>
      <c r="CP1183" s="7"/>
      <c r="CQ1183" s="7"/>
      <c r="CR1183" s="7"/>
      <c r="CS1183" s="7"/>
      <c r="CT1183" s="7"/>
      <c r="CU1183" s="7"/>
      <c r="CV1183" s="7"/>
      <c r="CW1183" s="7"/>
    </row>
    <row r="1184" spans="1:101" s="89" customFormat="1" ht="12.75">
      <c r="A1184" s="125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  <c r="BX1184" s="7"/>
      <c r="BY1184" s="7"/>
      <c r="BZ1184" s="7"/>
      <c r="CA1184" s="7"/>
      <c r="CB1184" s="7"/>
      <c r="CC1184" s="7"/>
      <c r="CD1184" s="7"/>
      <c r="CE1184" s="7"/>
      <c r="CF1184" s="7"/>
      <c r="CG1184" s="7"/>
      <c r="CH1184" s="7"/>
      <c r="CI1184" s="7"/>
      <c r="CJ1184" s="7"/>
      <c r="CK1184" s="7"/>
      <c r="CL1184" s="7"/>
      <c r="CM1184" s="7"/>
      <c r="CN1184" s="7"/>
      <c r="CO1184" s="7"/>
      <c r="CP1184" s="7"/>
      <c r="CQ1184" s="7"/>
      <c r="CR1184" s="7"/>
      <c r="CS1184" s="7"/>
      <c r="CT1184" s="7"/>
      <c r="CU1184" s="7"/>
      <c r="CV1184" s="7"/>
      <c r="CW1184" s="7"/>
    </row>
    <row r="1185" spans="1:101" s="89" customFormat="1" ht="12.75">
      <c r="A1185" s="125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/>
      <c r="BO1185" s="7"/>
      <c r="BP1185" s="7"/>
      <c r="BQ1185" s="7"/>
      <c r="BR1185" s="7"/>
      <c r="BS1185" s="7"/>
      <c r="BT1185" s="7"/>
      <c r="BU1185" s="7"/>
      <c r="BV1185" s="7"/>
      <c r="BW1185" s="7"/>
      <c r="BX1185" s="7"/>
      <c r="BY1185" s="7"/>
      <c r="BZ1185" s="7"/>
      <c r="CA1185" s="7"/>
      <c r="CB1185" s="7"/>
      <c r="CC1185" s="7"/>
      <c r="CD1185" s="7"/>
      <c r="CE1185" s="7"/>
      <c r="CF1185" s="7"/>
      <c r="CG1185" s="7"/>
      <c r="CH1185" s="7"/>
      <c r="CI1185" s="7"/>
      <c r="CJ1185" s="7"/>
      <c r="CK1185" s="7"/>
      <c r="CL1185" s="7"/>
      <c r="CM1185" s="7"/>
      <c r="CN1185" s="7"/>
      <c r="CO1185" s="7"/>
      <c r="CP1185" s="7"/>
      <c r="CQ1185" s="7"/>
      <c r="CR1185" s="7"/>
      <c r="CS1185" s="7"/>
      <c r="CT1185" s="7"/>
      <c r="CU1185" s="7"/>
      <c r="CV1185" s="7"/>
      <c r="CW1185" s="7"/>
    </row>
    <row r="1186" spans="1:101" s="89" customFormat="1" ht="12.75">
      <c r="A1186" s="125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/>
      <c r="BU1186" s="7"/>
      <c r="BV1186" s="7"/>
      <c r="BW1186" s="7"/>
      <c r="BX1186" s="7"/>
      <c r="BY1186" s="7"/>
      <c r="BZ1186" s="7"/>
      <c r="CA1186" s="7"/>
      <c r="CB1186" s="7"/>
      <c r="CC1186" s="7"/>
      <c r="CD1186" s="7"/>
      <c r="CE1186" s="7"/>
      <c r="CF1186" s="7"/>
      <c r="CG1186" s="7"/>
      <c r="CH1186" s="7"/>
      <c r="CI1186" s="7"/>
      <c r="CJ1186" s="7"/>
      <c r="CK1186" s="7"/>
      <c r="CL1186" s="7"/>
      <c r="CM1186" s="7"/>
      <c r="CN1186" s="7"/>
      <c r="CO1186" s="7"/>
      <c r="CP1186" s="7"/>
      <c r="CQ1186" s="7"/>
      <c r="CR1186" s="7"/>
      <c r="CS1186" s="7"/>
      <c r="CT1186" s="7"/>
      <c r="CU1186" s="7"/>
      <c r="CV1186" s="7"/>
      <c r="CW1186" s="7"/>
    </row>
    <row r="1187" spans="1:101" s="89" customFormat="1" ht="12.75">
      <c r="A1187" s="125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/>
      <c r="BO1187" s="7"/>
      <c r="BP1187" s="7"/>
      <c r="BQ1187" s="7"/>
      <c r="BR1187" s="7"/>
      <c r="BS1187" s="7"/>
      <c r="BT1187" s="7"/>
      <c r="BU1187" s="7"/>
      <c r="BV1187" s="7"/>
      <c r="BW1187" s="7"/>
      <c r="BX1187" s="7"/>
      <c r="BY1187" s="7"/>
      <c r="BZ1187" s="7"/>
      <c r="CA1187" s="7"/>
      <c r="CB1187" s="7"/>
      <c r="CC1187" s="7"/>
      <c r="CD1187" s="7"/>
      <c r="CE1187" s="7"/>
      <c r="CF1187" s="7"/>
      <c r="CG1187" s="7"/>
      <c r="CH1187" s="7"/>
      <c r="CI1187" s="7"/>
      <c r="CJ1187" s="7"/>
      <c r="CK1187" s="7"/>
      <c r="CL1187" s="7"/>
      <c r="CM1187" s="7"/>
      <c r="CN1187" s="7"/>
      <c r="CO1187" s="7"/>
      <c r="CP1187" s="7"/>
      <c r="CQ1187" s="7"/>
      <c r="CR1187" s="7"/>
      <c r="CS1187" s="7"/>
      <c r="CT1187" s="7"/>
      <c r="CU1187" s="7"/>
      <c r="CV1187" s="7"/>
      <c r="CW1187" s="7"/>
    </row>
    <row r="1188" spans="1:101" s="89" customFormat="1" ht="12.75">
      <c r="A1188" s="125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  <c r="BV1188" s="7"/>
      <c r="BW1188" s="7"/>
      <c r="BX1188" s="7"/>
      <c r="BY1188" s="7"/>
      <c r="BZ1188" s="7"/>
      <c r="CA1188" s="7"/>
      <c r="CB1188" s="7"/>
      <c r="CC1188" s="7"/>
      <c r="CD1188" s="7"/>
      <c r="CE1188" s="7"/>
      <c r="CF1188" s="7"/>
      <c r="CG1188" s="7"/>
      <c r="CH1188" s="7"/>
      <c r="CI1188" s="7"/>
      <c r="CJ1188" s="7"/>
      <c r="CK1188" s="7"/>
      <c r="CL1188" s="7"/>
      <c r="CM1188" s="7"/>
      <c r="CN1188" s="7"/>
      <c r="CO1188" s="7"/>
      <c r="CP1188" s="7"/>
      <c r="CQ1188" s="7"/>
      <c r="CR1188" s="7"/>
      <c r="CS1188" s="7"/>
      <c r="CT1188" s="7"/>
      <c r="CU1188" s="7"/>
      <c r="CV1188" s="7"/>
      <c r="CW1188" s="7"/>
    </row>
    <row r="1189" spans="1:101" s="89" customFormat="1" ht="12.75">
      <c r="A1189" s="125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  <c r="BK1189" s="7"/>
      <c r="BL1189" s="7"/>
      <c r="BM1189" s="7"/>
      <c r="BN1189" s="7"/>
      <c r="BO1189" s="7"/>
      <c r="BP1189" s="7"/>
      <c r="BQ1189" s="7"/>
      <c r="BR1189" s="7"/>
      <c r="BS1189" s="7"/>
      <c r="BT1189" s="7"/>
      <c r="BU1189" s="7"/>
      <c r="BV1189" s="7"/>
      <c r="BW1189" s="7"/>
      <c r="BX1189" s="7"/>
      <c r="BY1189" s="7"/>
      <c r="BZ1189" s="7"/>
      <c r="CA1189" s="7"/>
      <c r="CB1189" s="7"/>
      <c r="CC1189" s="7"/>
      <c r="CD1189" s="7"/>
      <c r="CE1189" s="7"/>
      <c r="CF1189" s="7"/>
      <c r="CG1189" s="7"/>
      <c r="CH1189" s="7"/>
      <c r="CI1189" s="7"/>
      <c r="CJ1189" s="7"/>
      <c r="CK1189" s="7"/>
      <c r="CL1189" s="7"/>
      <c r="CM1189" s="7"/>
      <c r="CN1189" s="7"/>
      <c r="CO1189" s="7"/>
      <c r="CP1189" s="7"/>
      <c r="CQ1189" s="7"/>
      <c r="CR1189" s="7"/>
      <c r="CS1189" s="7"/>
      <c r="CT1189" s="7"/>
      <c r="CU1189" s="7"/>
      <c r="CV1189" s="7"/>
      <c r="CW1189" s="7"/>
    </row>
    <row r="1190" spans="1:101" s="89" customFormat="1" ht="12.75">
      <c r="A1190" s="125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/>
      <c r="BU1190" s="7"/>
      <c r="BV1190" s="7"/>
      <c r="BW1190" s="7"/>
      <c r="BX1190" s="7"/>
      <c r="BY1190" s="7"/>
      <c r="BZ1190" s="7"/>
      <c r="CA1190" s="7"/>
      <c r="CB1190" s="7"/>
      <c r="CC1190" s="7"/>
      <c r="CD1190" s="7"/>
      <c r="CE1190" s="7"/>
      <c r="CF1190" s="7"/>
      <c r="CG1190" s="7"/>
      <c r="CH1190" s="7"/>
      <c r="CI1190" s="7"/>
      <c r="CJ1190" s="7"/>
      <c r="CK1190" s="7"/>
      <c r="CL1190" s="7"/>
      <c r="CM1190" s="7"/>
      <c r="CN1190" s="7"/>
      <c r="CO1190" s="7"/>
      <c r="CP1190" s="7"/>
      <c r="CQ1190" s="7"/>
      <c r="CR1190" s="7"/>
      <c r="CS1190" s="7"/>
      <c r="CT1190" s="7"/>
      <c r="CU1190" s="7"/>
      <c r="CV1190" s="7"/>
      <c r="CW1190" s="7"/>
    </row>
    <row r="1191" spans="1:101" s="89" customFormat="1" ht="12.75">
      <c r="A1191" s="125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  <c r="BK1191" s="7"/>
      <c r="BL1191" s="7"/>
      <c r="BM1191" s="7"/>
      <c r="BN1191" s="7"/>
      <c r="BO1191" s="7"/>
      <c r="BP1191" s="7"/>
      <c r="BQ1191" s="7"/>
      <c r="BR1191" s="7"/>
      <c r="BS1191" s="7"/>
      <c r="BT1191" s="7"/>
      <c r="BU1191" s="7"/>
      <c r="BV1191" s="7"/>
      <c r="BW1191" s="7"/>
      <c r="BX1191" s="7"/>
      <c r="BY1191" s="7"/>
      <c r="BZ1191" s="7"/>
      <c r="CA1191" s="7"/>
      <c r="CB1191" s="7"/>
      <c r="CC1191" s="7"/>
      <c r="CD1191" s="7"/>
      <c r="CE1191" s="7"/>
      <c r="CF1191" s="7"/>
      <c r="CG1191" s="7"/>
      <c r="CH1191" s="7"/>
      <c r="CI1191" s="7"/>
      <c r="CJ1191" s="7"/>
      <c r="CK1191" s="7"/>
      <c r="CL1191" s="7"/>
      <c r="CM1191" s="7"/>
      <c r="CN1191" s="7"/>
      <c r="CO1191" s="7"/>
      <c r="CP1191" s="7"/>
      <c r="CQ1191" s="7"/>
      <c r="CR1191" s="7"/>
      <c r="CS1191" s="7"/>
      <c r="CT1191" s="7"/>
      <c r="CU1191" s="7"/>
      <c r="CV1191" s="7"/>
      <c r="CW1191" s="7"/>
    </row>
    <row r="1192" spans="1:101" s="89" customFormat="1" ht="12.75">
      <c r="A1192" s="125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  <c r="BK1192" s="7"/>
      <c r="BL1192" s="7"/>
      <c r="BM1192" s="7"/>
      <c r="BN1192" s="7"/>
      <c r="BO1192" s="7"/>
      <c r="BP1192" s="7"/>
      <c r="BQ1192" s="7"/>
      <c r="BR1192" s="7"/>
      <c r="BS1192" s="7"/>
      <c r="BT1192" s="7"/>
      <c r="BU1192" s="7"/>
      <c r="BV1192" s="7"/>
      <c r="BW1192" s="7"/>
      <c r="BX1192" s="7"/>
      <c r="BY1192" s="7"/>
      <c r="BZ1192" s="7"/>
      <c r="CA1192" s="7"/>
      <c r="CB1192" s="7"/>
      <c r="CC1192" s="7"/>
      <c r="CD1192" s="7"/>
      <c r="CE1192" s="7"/>
      <c r="CF1192" s="7"/>
      <c r="CG1192" s="7"/>
      <c r="CH1192" s="7"/>
      <c r="CI1192" s="7"/>
      <c r="CJ1192" s="7"/>
      <c r="CK1192" s="7"/>
      <c r="CL1192" s="7"/>
      <c r="CM1192" s="7"/>
      <c r="CN1192" s="7"/>
      <c r="CO1192" s="7"/>
      <c r="CP1192" s="7"/>
      <c r="CQ1192" s="7"/>
      <c r="CR1192" s="7"/>
      <c r="CS1192" s="7"/>
      <c r="CT1192" s="7"/>
      <c r="CU1192" s="7"/>
      <c r="CV1192" s="7"/>
      <c r="CW1192" s="7"/>
    </row>
    <row r="1193" spans="1:101" s="89" customFormat="1" ht="12.75">
      <c r="A1193" s="125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/>
      <c r="BU1193" s="7"/>
      <c r="BV1193" s="7"/>
      <c r="BW1193" s="7"/>
      <c r="BX1193" s="7"/>
      <c r="BY1193" s="7"/>
      <c r="BZ1193" s="7"/>
      <c r="CA1193" s="7"/>
      <c r="CB1193" s="7"/>
      <c r="CC1193" s="7"/>
      <c r="CD1193" s="7"/>
      <c r="CE1193" s="7"/>
      <c r="CF1193" s="7"/>
      <c r="CG1193" s="7"/>
      <c r="CH1193" s="7"/>
      <c r="CI1193" s="7"/>
      <c r="CJ1193" s="7"/>
      <c r="CK1193" s="7"/>
      <c r="CL1193" s="7"/>
      <c r="CM1193" s="7"/>
      <c r="CN1193" s="7"/>
      <c r="CO1193" s="7"/>
      <c r="CP1193" s="7"/>
      <c r="CQ1193" s="7"/>
      <c r="CR1193" s="7"/>
      <c r="CS1193" s="7"/>
      <c r="CT1193" s="7"/>
      <c r="CU1193" s="7"/>
      <c r="CV1193" s="7"/>
      <c r="CW1193" s="7"/>
    </row>
    <row r="1194" spans="1:101" s="89" customFormat="1" ht="12.75">
      <c r="A1194" s="125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/>
      <c r="BO1194" s="7"/>
      <c r="BP1194" s="7"/>
      <c r="BQ1194" s="7"/>
      <c r="BR1194" s="7"/>
      <c r="BS1194" s="7"/>
      <c r="BT1194" s="7"/>
      <c r="BU1194" s="7"/>
      <c r="BV1194" s="7"/>
      <c r="BW1194" s="7"/>
      <c r="BX1194" s="7"/>
      <c r="BY1194" s="7"/>
      <c r="BZ1194" s="7"/>
      <c r="CA1194" s="7"/>
      <c r="CB1194" s="7"/>
      <c r="CC1194" s="7"/>
      <c r="CD1194" s="7"/>
      <c r="CE1194" s="7"/>
      <c r="CF1194" s="7"/>
      <c r="CG1194" s="7"/>
      <c r="CH1194" s="7"/>
      <c r="CI1194" s="7"/>
      <c r="CJ1194" s="7"/>
      <c r="CK1194" s="7"/>
      <c r="CL1194" s="7"/>
      <c r="CM1194" s="7"/>
      <c r="CN1194" s="7"/>
      <c r="CO1194" s="7"/>
      <c r="CP1194" s="7"/>
      <c r="CQ1194" s="7"/>
      <c r="CR1194" s="7"/>
      <c r="CS1194" s="7"/>
      <c r="CT1194" s="7"/>
      <c r="CU1194" s="7"/>
      <c r="CV1194" s="7"/>
      <c r="CW1194" s="7"/>
    </row>
    <row r="1195" spans="1:101" s="89" customFormat="1" ht="12.75">
      <c r="A1195" s="125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  <c r="BK1195" s="7"/>
      <c r="BL1195" s="7"/>
      <c r="BM1195" s="7"/>
      <c r="BN1195" s="7"/>
      <c r="BO1195" s="7"/>
      <c r="BP1195" s="7"/>
      <c r="BQ1195" s="7"/>
      <c r="BR1195" s="7"/>
      <c r="BS1195" s="7"/>
      <c r="BT1195" s="7"/>
      <c r="BU1195" s="7"/>
      <c r="BV1195" s="7"/>
      <c r="BW1195" s="7"/>
      <c r="BX1195" s="7"/>
      <c r="BY1195" s="7"/>
      <c r="BZ1195" s="7"/>
      <c r="CA1195" s="7"/>
      <c r="CB1195" s="7"/>
      <c r="CC1195" s="7"/>
      <c r="CD1195" s="7"/>
      <c r="CE1195" s="7"/>
      <c r="CF1195" s="7"/>
      <c r="CG1195" s="7"/>
      <c r="CH1195" s="7"/>
      <c r="CI1195" s="7"/>
      <c r="CJ1195" s="7"/>
      <c r="CK1195" s="7"/>
      <c r="CL1195" s="7"/>
      <c r="CM1195" s="7"/>
      <c r="CN1195" s="7"/>
      <c r="CO1195" s="7"/>
      <c r="CP1195" s="7"/>
      <c r="CQ1195" s="7"/>
      <c r="CR1195" s="7"/>
      <c r="CS1195" s="7"/>
      <c r="CT1195" s="7"/>
      <c r="CU1195" s="7"/>
      <c r="CV1195" s="7"/>
      <c r="CW1195" s="7"/>
    </row>
    <row r="1196" spans="1:101" s="89" customFormat="1" ht="12.75">
      <c r="A1196" s="125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  <c r="BK1196" s="7"/>
      <c r="BL1196" s="7"/>
      <c r="BM1196" s="7"/>
      <c r="BN1196" s="7"/>
      <c r="BO1196" s="7"/>
      <c r="BP1196" s="7"/>
      <c r="BQ1196" s="7"/>
      <c r="BR1196" s="7"/>
      <c r="BS1196" s="7"/>
      <c r="BT1196" s="7"/>
      <c r="BU1196" s="7"/>
      <c r="BV1196" s="7"/>
      <c r="BW1196" s="7"/>
      <c r="BX1196" s="7"/>
      <c r="BY1196" s="7"/>
      <c r="BZ1196" s="7"/>
      <c r="CA1196" s="7"/>
      <c r="CB1196" s="7"/>
      <c r="CC1196" s="7"/>
      <c r="CD1196" s="7"/>
      <c r="CE1196" s="7"/>
      <c r="CF1196" s="7"/>
      <c r="CG1196" s="7"/>
      <c r="CH1196" s="7"/>
      <c r="CI1196" s="7"/>
      <c r="CJ1196" s="7"/>
      <c r="CK1196" s="7"/>
      <c r="CL1196" s="7"/>
      <c r="CM1196" s="7"/>
      <c r="CN1196" s="7"/>
      <c r="CO1196" s="7"/>
      <c r="CP1196" s="7"/>
      <c r="CQ1196" s="7"/>
      <c r="CR1196" s="7"/>
      <c r="CS1196" s="7"/>
      <c r="CT1196" s="7"/>
      <c r="CU1196" s="7"/>
      <c r="CV1196" s="7"/>
      <c r="CW1196" s="7"/>
    </row>
    <row r="1197" spans="1:101" s="89" customFormat="1" ht="12.75">
      <c r="A1197" s="125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  <c r="BK1197" s="7"/>
      <c r="BL1197" s="7"/>
      <c r="BM1197" s="7"/>
      <c r="BN1197" s="7"/>
      <c r="BO1197" s="7"/>
      <c r="BP1197" s="7"/>
      <c r="BQ1197" s="7"/>
      <c r="BR1197" s="7"/>
      <c r="BS1197" s="7"/>
      <c r="BT1197" s="7"/>
      <c r="BU1197" s="7"/>
      <c r="BV1197" s="7"/>
      <c r="BW1197" s="7"/>
      <c r="BX1197" s="7"/>
      <c r="BY1197" s="7"/>
      <c r="BZ1197" s="7"/>
      <c r="CA1197" s="7"/>
      <c r="CB1197" s="7"/>
      <c r="CC1197" s="7"/>
      <c r="CD1197" s="7"/>
      <c r="CE1197" s="7"/>
      <c r="CF1197" s="7"/>
      <c r="CG1197" s="7"/>
      <c r="CH1197" s="7"/>
      <c r="CI1197" s="7"/>
      <c r="CJ1197" s="7"/>
      <c r="CK1197" s="7"/>
      <c r="CL1197" s="7"/>
      <c r="CM1197" s="7"/>
      <c r="CN1197" s="7"/>
      <c r="CO1197" s="7"/>
      <c r="CP1197" s="7"/>
      <c r="CQ1197" s="7"/>
      <c r="CR1197" s="7"/>
      <c r="CS1197" s="7"/>
      <c r="CT1197" s="7"/>
      <c r="CU1197" s="7"/>
      <c r="CV1197" s="7"/>
      <c r="CW1197" s="7"/>
    </row>
    <row r="1198" spans="1:101" s="89" customFormat="1" ht="12.75">
      <c r="A1198" s="125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  <c r="BK1198" s="7"/>
      <c r="BL1198" s="7"/>
      <c r="BM1198" s="7"/>
      <c r="BN1198" s="7"/>
      <c r="BO1198" s="7"/>
      <c r="BP1198" s="7"/>
      <c r="BQ1198" s="7"/>
      <c r="BR1198" s="7"/>
      <c r="BS1198" s="7"/>
      <c r="BT1198" s="7"/>
      <c r="BU1198" s="7"/>
      <c r="BV1198" s="7"/>
      <c r="BW1198" s="7"/>
      <c r="BX1198" s="7"/>
      <c r="BY1198" s="7"/>
      <c r="BZ1198" s="7"/>
      <c r="CA1198" s="7"/>
      <c r="CB1198" s="7"/>
      <c r="CC1198" s="7"/>
      <c r="CD1198" s="7"/>
      <c r="CE1198" s="7"/>
      <c r="CF1198" s="7"/>
      <c r="CG1198" s="7"/>
      <c r="CH1198" s="7"/>
      <c r="CI1198" s="7"/>
      <c r="CJ1198" s="7"/>
      <c r="CK1198" s="7"/>
      <c r="CL1198" s="7"/>
      <c r="CM1198" s="7"/>
      <c r="CN1198" s="7"/>
      <c r="CO1198" s="7"/>
      <c r="CP1198" s="7"/>
      <c r="CQ1198" s="7"/>
      <c r="CR1198" s="7"/>
      <c r="CS1198" s="7"/>
      <c r="CT1198" s="7"/>
      <c r="CU1198" s="7"/>
      <c r="CV1198" s="7"/>
      <c r="CW1198" s="7"/>
    </row>
    <row r="1199" spans="1:101" s="89" customFormat="1" ht="12.75">
      <c r="A1199" s="125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  <c r="BK1199" s="7"/>
      <c r="BL1199" s="7"/>
      <c r="BM1199" s="7"/>
      <c r="BN1199" s="7"/>
      <c r="BO1199" s="7"/>
      <c r="BP1199" s="7"/>
      <c r="BQ1199" s="7"/>
      <c r="BR1199" s="7"/>
      <c r="BS1199" s="7"/>
      <c r="BT1199" s="7"/>
      <c r="BU1199" s="7"/>
      <c r="BV1199" s="7"/>
      <c r="BW1199" s="7"/>
      <c r="BX1199" s="7"/>
      <c r="BY1199" s="7"/>
      <c r="BZ1199" s="7"/>
      <c r="CA1199" s="7"/>
      <c r="CB1199" s="7"/>
      <c r="CC1199" s="7"/>
      <c r="CD1199" s="7"/>
      <c r="CE1199" s="7"/>
      <c r="CF1199" s="7"/>
      <c r="CG1199" s="7"/>
      <c r="CH1199" s="7"/>
      <c r="CI1199" s="7"/>
      <c r="CJ1199" s="7"/>
      <c r="CK1199" s="7"/>
      <c r="CL1199" s="7"/>
      <c r="CM1199" s="7"/>
      <c r="CN1199" s="7"/>
      <c r="CO1199" s="7"/>
      <c r="CP1199" s="7"/>
      <c r="CQ1199" s="7"/>
      <c r="CR1199" s="7"/>
      <c r="CS1199" s="7"/>
      <c r="CT1199" s="7"/>
      <c r="CU1199" s="7"/>
      <c r="CV1199" s="7"/>
      <c r="CW1199" s="7"/>
    </row>
    <row r="1200" spans="1:101" s="89" customFormat="1" ht="12.75">
      <c r="A1200" s="125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  <c r="BK1200" s="7"/>
      <c r="BL1200" s="7"/>
      <c r="BM1200" s="7"/>
      <c r="BN1200" s="7"/>
      <c r="BO1200" s="7"/>
      <c r="BP1200" s="7"/>
      <c r="BQ1200" s="7"/>
      <c r="BR1200" s="7"/>
      <c r="BS1200" s="7"/>
      <c r="BT1200" s="7"/>
      <c r="BU1200" s="7"/>
      <c r="BV1200" s="7"/>
      <c r="BW1200" s="7"/>
      <c r="BX1200" s="7"/>
      <c r="BY1200" s="7"/>
      <c r="BZ1200" s="7"/>
      <c r="CA1200" s="7"/>
      <c r="CB1200" s="7"/>
      <c r="CC1200" s="7"/>
      <c r="CD1200" s="7"/>
      <c r="CE1200" s="7"/>
      <c r="CF1200" s="7"/>
      <c r="CG1200" s="7"/>
      <c r="CH1200" s="7"/>
      <c r="CI1200" s="7"/>
      <c r="CJ1200" s="7"/>
      <c r="CK1200" s="7"/>
      <c r="CL1200" s="7"/>
      <c r="CM1200" s="7"/>
      <c r="CN1200" s="7"/>
      <c r="CO1200" s="7"/>
      <c r="CP1200" s="7"/>
      <c r="CQ1200" s="7"/>
      <c r="CR1200" s="7"/>
      <c r="CS1200" s="7"/>
      <c r="CT1200" s="7"/>
      <c r="CU1200" s="7"/>
      <c r="CV1200" s="7"/>
      <c r="CW1200" s="7"/>
    </row>
    <row r="1201" spans="1:101" s="89" customFormat="1" ht="12.75">
      <c r="A1201" s="125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  <c r="BK1201" s="7"/>
      <c r="BL1201" s="7"/>
      <c r="BM1201" s="7"/>
      <c r="BN1201" s="7"/>
      <c r="BO1201" s="7"/>
      <c r="BP1201" s="7"/>
      <c r="BQ1201" s="7"/>
      <c r="BR1201" s="7"/>
      <c r="BS1201" s="7"/>
      <c r="BT1201" s="7"/>
      <c r="BU1201" s="7"/>
      <c r="BV1201" s="7"/>
      <c r="BW1201" s="7"/>
      <c r="BX1201" s="7"/>
      <c r="BY1201" s="7"/>
      <c r="BZ1201" s="7"/>
      <c r="CA1201" s="7"/>
      <c r="CB1201" s="7"/>
      <c r="CC1201" s="7"/>
      <c r="CD1201" s="7"/>
      <c r="CE1201" s="7"/>
      <c r="CF1201" s="7"/>
      <c r="CG1201" s="7"/>
      <c r="CH1201" s="7"/>
      <c r="CI1201" s="7"/>
      <c r="CJ1201" s="7"/>
      <c r="CK1201" s="7"/>
      <c r="CL1201" s="7"/>
      <c r="CM1201" s="7"/>
      <c r="CN1201" s="7"/>
      <c r="CO1201" s="7"/>
      <c r="CP1201" s="7"/>
      <c r="CQ1201" s="7"/>
      <c r="CR1201" s="7"/>
      <c r="CS1201" s="7"/>
      <c r="CT1201" s="7"/>
      <c r="CU1201" s="7"/>
      <c r="CV1201" s="7"/>
      <c r="CW1201" s="7"/>
    </row>
    <row r="1202" spans="1:101" s="89" customFormat="1" ht="12.75">
      <c r="A1202" s="125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  <c r="BV1202" s="7"/>
      <c r="BW1202" s="7"/>
      <c r="BX1202" s="7"/>
      <c r="BY1202" s="7"/>
      <c r="BZ1202" s="7"/>
      <c r="CA1202" s="7"/>
      <c r="CB1202" s="7"/>
      <c r="CC1202" s="7"/>
      <c r="CD1202" s="7"/>
      <c r="CE1202" s="7"/>
      <c r="CF1202" s="7"/>
      <c r="CG1202" s="7"/>
      <c r="CH1202" s="7"/>
      <c r="CI1202" s="7"/>
      <c r="CJ1202" s="7"/>
      <c r="CK1202" s="7"/>
      <c r="CL1202" s="7"/>
      <c r="CM1202" s="7"/>
      <c r="CN1202" s="7"/>
      <c r="CO1202" s="7"/>
      <c r="CP1202" s="7"/>
      <c r="CQ1202" s="7"/>
      <c r="CR1202" s="7"/>
      <c r="CS1202" s="7"/>
      <c r="CT1202" s="7"/>
      <c r="CU1202" s="7"/>
      <c r="CV1202" s="7"/>
      <c r="CW1202" s="7"/>
    </row>
    <row r="1203" spans="1:101" s="89" customFormat="1" ht="12.75">
      <c r="A1203" s="125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/>
      <c r="BU1203" s="7"/>
      <c r="BV1203" s="7"/>
      <c r="BW1203" s="7"/>
      <c r="BX1203" s="7"/>
      <c r="BY1203" s="7"/>
      <c r="BZ1203" s="7"/>
      <c r="CA1203" s="7"/>
      <c r="CB1203" s="7"/>
      <c r="CC1203" s="7"/>
      <c r="CD1203" s="7"/>
      <c r="CE1203" s="7"/>
      <c r="CF1203" s="7"/>
      <c r="CG1203" s="7"/>
      <c r="CH1203" s="7"/>
      <c r="CI1203" s="7"/>
      <c r="CJ1203" s="7"/>
      <c r="CK1203" s="7"/>
      <c r="CL1203" s="7"/>
      <c r="CM1203" s="7"/>
      <c r="CN1203" s="7"/>
      <c r="CO1203" s="7"/>
      <c r="CP1203" s="7"/>
      <c r="CQ1203" s="7"/>
      <c r="CR1203" s="7"/>
      <c r="CS1203" s="7"/>
      <c r="CT1203" s="7"/>
      <c r="CU1203" s="7"/>
      <c r="CV1203" s="7"/>
      <c r="CW1203" s="7"/>
    </row>
    <row r="1204" spans="1:101" s="89" customFormat="1" ht="12.75">
      <c r="A1204" s="125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/>
      <c r="BU1204" s="7"/>
      <c r="BV1204" s="7"/>
      <c r="BW1204" s="7"/>
      <c r="BX1204" s="7"/>
      <c r="BY1204" s="7"/>
      <c r="BZ1204" s="7"/>
      <c r="CA1204" s="7"/>
      <c r="CB1204" s="7"/>
      <c r="CC1204" s="7"/>
      <c r="CD1204" s="7"/>
      <c r="CE1204" s="7"/>
      <c r="CF1204" s="7"/>
      <c r="CG1204" s="7"/>
      <c r="CH1204" s="7"/>
      <c r="CI1204" s="7"/>
      <c r="CJ1204" s="7"/>
      <c r="CK1204" s="7"/>
      <c r="CL1204" s="7"/>
      <c r="CM1204" s="7"/>
      <c r="CN1204" s="7"/>
      <c r="CO1204" s="7"/>
      <c r="CP1204" s="7"/>
      <c r="CQ1204" s="7"/>
      <c r="CR1204" s="7"/>
      <c r="CS1204" s="7"/>
      <c r="CT1204" s="7"/>
      <c r="CU1204" s="7"/>
      <c r="CV1204" s="7"/>
      <c r="CW1204" s="7"/>
    </row>
    <row r="1205" spans="1:101" s="89" customFormat="1" ht="12.75">
      <c r="A1205" s="125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  <c r="BV1205" s="7"/>
      <c r="BW1205" s="7"/>
      <c r="BX1205" s="7"/>
      <c r="BY1205" s="7"/>
      <c r="BZ1205" s="7"/>
      <c r="CA1205" s="7"/>
      <c r="CB1205" s="7"/>
      <c r="CC1205" s="7"/>
      <c r="CD1205" s="7"/>
      <c r="CE1205" s="7"/>
      <c r="CF1205" s="7"/>
      <c r="CG1205" s="7"/>
      <c r="CH1205" s="7"/>
      <c r="CI1205" s="7"/>
      <c r="CJ1205" s="7"/>
      <c r="CK1205" s="7"/>
      <c r="CL1205" s="7"/>
      <c r="CM1205" s="7"/>
      <c r="CN1205" s="7"/>
      <c r="CO1205" s="7"/>
      <c r="CP1205" s="7"/>
      <c r="CQ1205" s="7"/>
      <c r="CR1205" s="7"/>
      <c r="CS1205" s="7"/>
      <c r="CT1205" s="7"/>
      <c r="CU1205" s="7"/>
      <c r="CV1205" s="7"/>
      <c r="CW1205" s="7"/>
    </row>
    <row r="1206" spans="1:101" s="89" customFormat="1" ht="12.75">
      <c r="A1206" s="125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  <c r="BV1206" s="7"/>
      <c r="BW1206" s="7"/>
      <c r="BX1206" s="7"/>
      <c r="BY1206" s="7"/>
      <c r="BZ1206" s="7"/>
      <c r="CA1206" s="7"/>
      <c r="CB1206" s="7"/>
      <c r="CC1206" s="7"/>
      <c r="CD1206" s="7"/>
      <c r="CE1206" s="7"/>
      <c r="CF1206" s="7"/>
      <c r="CG1206" s="7"/>
      <c r="CH1206" s="7"/>
      <c r="CI1206" s="7"/>
      <c r="CJ1206" s="7"/>
      <c r="CK1206" s="7"/>
      <c r="CL1206" s="7"/>
      <c r="CM1206" s="7"/>
      <c r="CN1206" s="7"/>
      <c r="CO1206" s="7"/>
      <c r="CP1206" s="7"/>
      <c r="CQ1206" s="7"/>
      <c r="CR1206" s="7"/>
      <c r="CS1206" s="7"/>
      <c r="CT1206" s="7"/>
      <c r="CU1206" s="7"/>
      <c r="CV1206" s="7"/>
      <c r="CW1206" s="7"/>
    </row>
    <row r="1207" spans="1:101" s="89" customFormat="1" ht="12.75">
      <c r="A1207" s="125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  <c r="BV1207" s="7"/>
      <c r="BW1207" s="7"/>
      <c r="BX1207" s="7"/>
      <c r="BY1207" s="7"/>
      <c r="BZ1207" s="7"/>
      <c r="CA1207" s="7"/>
      <c r="CB1207" s="7"/>
      <c r="CC1207" s="7"/>
      <c r="CD1207" s="7"/>
      <c r="CE1207" s="7"/>
      <c r="CF1207" s="7"/>
      <c r="CG1207" s="7"/>
      <c r="CH1207" s="7"/>
      <c r="CI1207" s="7"/>
      <c r="CJ1207" s="7"/>
      <c r="CK1207" s="7"/>
      <c r="CL1207" s="7"/>
      <c r="CM1207" s="7"/>
      <c r="CN1207" s="7"/>
      <c r="CO1207" s="7"/>
      <c r="CP1207" s="7"/>
      <c r="CQ1207" s="7"/>
      <c r="CR1207" s="7"/>
      <c r="CS1207" s="7"/>
      <c r="CT1207" s="7"/>
      <c r="CU1207" s="7"/>
      <c r="CV1207" s="7"/>
      <c r="CW1207" s="7"/>
    </row>
    <row r="1208" spans="1:101" s="89" customFormat="1" ht="12.75">
      <c r="A1208" s="125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  <c r="BV1208" s="7"/>
      <c r="BW1208" s="7"/>
      <c r="BX1208" s="7"/>
      <c r="BY1208" s="7"/>
      <c r="BZ1208" s="7"/>
      <c r="CA1208" s="7"/>
      <c r="CB1208" s="7"/>
      <c r="CC1208" s="7"/>
      <c r="CD1208" s="7"/>
      <c r="CE1208" s="7"/>
      <c r="CF1208" s="7"/>
      <c r="CG1208" s="7"/>
      <c r="CH1208" s="7"/>
      <c r="CI1208" s="7"/>
      <c r="CJ1208" s="7"/>
      <c r="CK1208" s="7"/>
      <c r="CL1208" s="7"/>
      <c r="CM1208" s="7"/>
      <c r="CN1208" s="7"/>
      <c r="CO1208" s="7"/>
      <c r="CP1208" s="7"/>
      <c r="CQ1208" s="7"/>
      <c r="CR1208" s="7"/>
      <c r="CS1208" s="7"/>
      <c r="CT1208" s="7"/>
      <c r="CU1208" s="7"/>
      <c r="CV1208" s="7"/>
      <c r="CW1208" s="7"/>
    </row>
    <row r="1209" spans="1:101" s="89" customFormat="1" ht="12.75">
      <c r="A1209" s="125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  <c r="BK1209" s="7"/>
      <c r="BL1209" s="7"/>
      <c r="BM1209" s="7"/>
      <c r="BN1209" s="7"/>
      <c r="BO1209" s="7"/>
      <c r="BP1209" s="7"/>
      <c r="BQ1209" s="7"/>
      <c r="BR1209" s="7"/>
      <c r="BS1209" s="7"/>
      <c r="BT1209" s="7"/>
      <c r="BU1209" s="7"/>
      <c r="BV1209" s="7"/>
      <c r="BW1209" s="7"/>
      <c r="BX1209" s="7"/>
      <c r="BY1209" s="7"/>
      <c r="BZ1209" s="7"/>
      <c r="CA1209" s="7"/>
      <c r="CB1209" s="7"/>
      <c r="CC1209" s="7"/>
      <c r="CD1209" s="7"/>
      <c r="CE1209" s="7"/>
      <c r="CF1209" s="7"/>
      <c r="CG1209" s="7"/>
      <c r="CH1209" s="7"/>
      <c r="CI1209" s="7"/>
      <c r="CJ1209" s="7"/>
      <c r="CK1209" s="7"/>
      <c r="CL1209" s="7"/>
      <c r="CM1209" s="7"/>
      <c r="CN1209" s="7"/>
      <c r="CO1209" s="7"/>
      <c r="CP1209" s="7"/>
      <c r="CQ1209" s="7"/>
      <c r="CR1209" s="7"/>
      <c r="CS1209" s="7"/>
      <c r="CT1209" s="7"/>
      <c r="CU1209" s="7"/>
      <c r="CV1209" s="7"/>
      <c r="CW1209" s="7"/>
    </row>
    <row r="1210" spans="1:101" s="89" customFormat="1" ht="12.75">
      <c r="A1210" s="125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  <c r="BV1210" s="7"/>
      <c r="BW1210" s="7"/>
      <c r="BX1210" s="7"/>
      <c r="BY1210" s="7"/>
      <c r="BZ1210" s="7"/>
      <c r="CA1210" s="7"/>
      <c r="CB1210" s="7"/>
      <c r="CC1210" s="7"/>
      <c r="CD1210" s="7"/>
      <c r="CE1210" s="7"/>
      <c r="CF1210" s="7"/>
      <c r="CG1210" s="7"/>
      <c r="CH1210" s="7"/>
      <c r="CI1210" s="7"/>
      <c r="CJ1210" s="7"/>
      <c r="CK1210" s="7"/>
      <c r="CL1210" s="7"/>
      <c r="CM1210" s="7"/>
      <c r="CN1210" s="7"/>
      <c r="CO1210" s="7"/>
      <c r="CP1210" s="7"/>
      <c r="CQ1210" s="7"/>
      <c r="CR1210" s="7"/>
      <c r="CS1210" s="7"/>
      <c r="CT1210" s="7"/>
      <c r="CU1210" s="7"/>
      <c r="CV1210" s="7"/>
      <c r="CW1210" s="7"/>
    </row>
    <row r="1211" spans="1:101" s="89" customFormat="1" ht="12.75">
      <c r="A1211" s="125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/>
      <c r="BU1211" s="7"/>
      <c r="BV1211" s="7"/>
      <c r="BW1211" s="7"/>
      <c r="BX1211" s="7"/>
      <c r="BY1211" s="7"/>
      <c r="BZ1211" s="7"/>
      <c r="CA1211" s="7"/>
      <c r="CB1211" s="7"/>
      <c r="CC1211" s="7"/>
      <c r="CD1211" s="7"/>
      <c r="CE1211" s="7"/>
      <c r="CF1211" s="7"/>
      <c r="CG1211" s="7"/>
      <c r="CH1211" s="7"/>
      <c r="CI1211" s="7"/>
      <c r="CJ1211" s="7"/>
      <c r="CK1211" s="7"/>
      <c r="CL1211" s="7"/>
      <c r="CM1211" s="7"/>
      <c r="CN1211" s="7"/>
      <c r="CO1211" s="7"/>
      <c r="CP1211" s="7"/>
      <c r="CQ1211" s="7"/>
      <c r="CR1211" s="7"/>
      <c r="CS1211" s="7"/>
      <c r="CT1211" s="7"/>
      <c r="CU1211" s="7"/>
      <c r="CV1211" s="7"/>
      <c r="CW1211" s="7"/>
    </row>
    <row r="1212" spans="1:101" s="89" customFormat="1" ht="12.75">
      <c r="A1212" s="125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  <c r="BV1212" s="7"/>
      <c r="BW1212" s="7"/>
      <c r="BX1212" s="7"/>
      <c r="BY1212" s="7"/>
      <c r="BZ1212" s="7"/>
      <c r="CA1212" s="7"/>
      <c r="CB1212" s="7"/>
      <c r="CC1212" s="7"/>
      <c r="CD1212" s="7"/>
      <c r="CE1212" s="7"/>
      <c r="CF1212" s="7"/>
      <c r="CG1212" s="7"/>
      <c r="CH1212" s="7"/>
      <c r="CI1212" s="7"/>
      <c r="CJ1212" s="7"/>
      <c r="CK1212" s="7"/>
      <c r="CL1212" s="7"/>
      <c r="CM1212" s="7"/>
      <c r="CN1212" s="7"/>
      <c r="CO1212" s="7"/>
      <c r="CP1212" s="7"/>
      <c r="CQ1212" s="7"/>
      <c r="CR1212" s="7"/>
      <c r="CS1212" s="7"/>
      <c r="CT1212" s="7"/>
      <c r="CU1212" s="7"/>
      <c r="CV1212" s="7"/>
      <c r="CW1212" s="7"/>
    </row>
    <row r="1213" spans="1:101" s="89" customFormat="1" ht="12.75">
      <c r="A1213" s="125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/>
      <c r="BU1213" s="7"/>
      <c r="BV1213" s="7"/>
      <c r="BW1213" s="7"/>
      <c r="BX1213" s="7"/>
      <c r="BY1213" s="7"/>
      <c r="BZ1213" s="7"/>
      <c r="CA1213" s="7"/>
      <c r="CB1213" s="7"/>
      <c r="CC1213" s="7"/>
      <c r="CD1213" s="7"/>
      <c r="CE1213" s="7"/>
      <c r="CF1213" s="7"/>
      <c r="CG1213" s="7"/>
      <c r="CH1213" s="7"/>
      <c r="CI1213" s="7"/>
      <c r="CJ1213" s="7"/>
      <c r="CK1213" s="7"/>
      <c r="CL1213" s="7"/>
      <c r="CM1213" s="7"/>
      <c r="CN1213" s="7"/>
      <c r="CO1213" s="7"/>
      <c r="CP1213" s="7"/>
      <c r="CQ1213" s="7"/>
      <c r="CR1213" s="7"/>
      <c r="CS1213" s="7"/>
      <c r="CT1213" s="7"/>
      <c r="CU1213" s="7"/>
      <c r="CV1213" s="7"/>
      <c r="CW1213" s="7"/>
    </row>
    <row r="1214" spans="1:101" s="89" customFormat="1" ht="12.75">
      <c r="A1214" s="125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  <c r="BV1214" s="7"/>
      <c r="BW1214" s="7"/>
      <c r="BX1214" s="7"/>
      <c r="BY1214" s="7"/>
      <c r="BZ1214" s="7"/>
      <c r="CA1214" s="7"/>
      <c r="CB1214" s="7"/>
      <c r="CC1214" s="7"/>
      <c r="CD1214" s="7"/>
      <c r="CE1214" s="7"/>
      <c r="CF1214" s="7"/>
      <c r="CG1214" s="7"/>
      <c r="CH1214" s="7"/>
      <c r="CI1214" s="7"/>
      <c r="CJ1214" s="7"/>
      <c r="CK1214" s="7"/>
      <c r="CL1214" s="7"/>
      <c r="CM1214" s="7"/>
      <c r="CN1214" s="7"/>
      <c r="CO1214" s="7"/>
      <c r="CP1214" s="7"/>
      <c r="CQ1214" s="7"/>
      <c r="CR1214" s="7"/>
      <c r="CS1214" s="7"/>
      <c r="CT1214" s="7"/>
      <c r="CU1214" s="7"/>
      <c r="CV1214" s="7"/>
      <c r="CW1214" s="7"/>
    </row>
    <row r="1215" spans="1:101" s="89" customFormat="1" ht="12.75">
      <c r="A1215" s="125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/>
      <c r="BU1215" s="7"/>
      <c r="BV1215" s="7"/>
      <c r="BW1215" s="7"/>
      <c r="BX1215" s="7"/>
      <c r="BY1215" s="7"/>
      <c r="BZ1215" s="7"/>
      <c r="CA1215" s="7"/>
      <c r="CB1215" s="7"/>
      <c r="CC1215" s="7"/>
      <c r="CD1215" s="7"/>
      <c r="CE1215" s="7"/>
      <c r="CF1215" s="7"/>
      <c r="CG1215" s="7"/>
      <c r="CH1215" s="7"/>
      <c r="CI1215" s="7"/>
      <c r="CJ1215" s="7"/>
      <c r="CK1215" s="7"/>
      <c r="CL1215" s="7"/>
      <c r="CM1215" s="7"/>
      <c r="CN1215" s="7"/>
      <c r="CO1215" s="7"/>
      <c r="CP1215" s="7"/>
      <c r="CQ1215" s="7"/>
      <c r="CR1215" s="7"/>
      <c r="CS1215" s="7"/>
      <c r="CT1215" s="7"/>
      <c r="CU1215" s="7"/>
      <c r="CV1215" s="7"/>
      <c r="CW1215" s="7"/>
    </row>
    <row r="1216" spans="1:101" s="89" customFormat="1" ht="12.75">
      <c r="A1216" s="125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  <c r="BK1216" s="7"/>
      <c r="BL1216" s="7"/>
      <c r="BM1216" s="7"/>
      <c r="BN1216" s="7"/>
      <c r="BO1216" s="7"/>
      <c r="BP1216" s="7"/>
      <c r="BQ1216" s="7"/>
      <c r="BR1216" s="7"/>
      <c r="BS1216" s="7"/>
      <c r="BT1216" s="7"/>
      <c r="BU1216" s="7"/>
      <c r="BV1216" s="7"/>
      <c r="BW1216" s="7"/>
      <c r="BX1216" s="7"/>
      <c r="BY1216" s="7"/>
      <c r="BZ1216" s="7"/>
      <c r="CA1216" s="7"/>
      <c r="CB1216" s="7"/>
      <c r="CC1216" s="7"/>
      <c r="CD1216" s="7"/>
      <c r="CE1216" s="7"/>
      <c r="CF1216" s="7"/>
      <c r="CG1216" s="7"/>
      <c r="CH1216" s="7"/>
      <c r="CI1216" s="7"/>
      <c r="CJ1216" s="7"/>
      <c r="CK1216" s="7"/>
      <c r="CL1216" s="7"/>
      <c r="CM1216" s="7"/>
      <c r="CN1216" s="7"/>
      <c r="CO1216" s="7"/>
      <c r="CP1216" s="7"/>
      <c r="CQ1216" s="7"/>
      <c r="CR1216" s="7"/>
      <c r="CS1216" s="7"/>
      <c r="CT1216" s="7"/>
      <c r="CU1216" s="7"/>
      <c r="CV1216" s="7"/>
      <c r="CW1216" s="7"/>
    </row>
    <row r="1217" spans="1:101" s="89" customFormat="1" ht="12.75">
      <c r="A1217" s="125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  <c r="BV1217" s="7"/>
      <c r="BW1217" s="7"/>
      <c r="BX1217" s="7"/>
      <c r="BY1217" s="7"/>
      <c r="BZ1217" s="7"/>
      <c r="CA1217" s="7"/>
      <c r="CB1217" s="7"/>
      <c r="CC1217" s="7"/>
      <c r="CD1217" s="7"/>
      <c r="CE1217" s="7"/>
      <c r="CF1217" s="7"/>
      <c r="CG1217" s="7"/>
      <c r="CH1217" s="7"/>
      <c r="CI1217" s="7"/>
      <c r="CJ1217" s="7"/>
      <c r="CK1217" s="7"/>
      <c r="CL1217" s="7"/>
      <c r="CM1217" s="7"/>
      <c r="CN1217" s="7"/>
      <c r="CO1217" s="7"/>
      <c r="CP1217" s="7"/>
      <c r="CQ1217" s="7"/>
      <c r="CR1217" s="7"/>
      <c r="CS1217" s="7"/>
      <c r="CT1217" s="7"/>
      <c r="CU1217" s="7"/>
      <c r="CV1217" s="7"/>
      <c r="CW1217" s="7"/>
    </row>
    <row r="1218" spans="1:101" s="89" customFormat="1" ht="12.75">
      <c r="A1218" s="125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  <c r="BK1218" s="7"/>
      <c r="BL1218" s="7"/>
      <c r="BM1218" s="7"/>
      <c r="BN1218" s="7"/>
      <c r="BO1218" s="7"/>
      <c r="BP1218" s="7"/>
      <c r="BQ1218" s="7"/>
      <c r="BR1218" s="7"/>
      <c r="BS1218" s="7"/>
      <c r="BT1218" s="7"/>
      <c r="BU1218" s="7"/>
      <c r="BV1218" s="7"/>
      <c r="BW1218" s="7"/>
      <c r="BX1218" s="7"/>
      <c r="BY1218" s="7"/>
      <c r="BZ1218" s="7"/>
      <c r="CA1218" s="7"/>
      <c r="CB1218" s="7"/>
      <c r="CC1218" s="7"/>
      <c r="CD1218" s="7"/>
      <c r="CE1218" s="7"/>
      <c r="CF1218" s="7"/>
      <c r="CG1218" s="7"/>
      <c r="CH1218" s="7"/>
      <c r="CI1218" s="7"/>
      <c r="CJ1218" s="7"/>
      <c r="CK1218" s="7"/>
      <c r="CL1218" s="7"/>
      <c r="CM1218" s="7"/>
      <c r="CN1218" s="7"/>
      <c r="CO1218" s="7"/>
      <c r="CP1218" s="7"/>
      <c r="CQ1218" s="7"/>
      <c r="CR1218" s="7"/>
      <c r="CS1218" s="7"/>
      <c r="CT1218" s="7"/>
      <c r="CU1218" s="7"/>
      <c r="CV1218" s="7"/>
      <c r="CW1218" s="7"/>
    </row>
    <row r="1219" spans="1:101" s="89" customFormat="1" ht="12.75">
      <c r="A1219" s="125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  <c r="BK1219" s="7"/>
      <c r="BL1219" s="7"/>
      <c r="BM1219" s="7"/>
      <c r="BN1219" s="7"/>
      <c r="BO1219" s="7"/>
      <c r="BP1219" s="7"/>
      <c r="BQ1219" s="7"/>
      <c r="BR1219" s="7"/>
      <c r="BS1219" s="7"/>
      <c r="BT1219" s="7"/>
      <c r="BU1219" s="7"/>
      <c r="BV1219" s="7"/>
      <c r="BW1219" s="7"/>
      <c r="BX1219" s="7"/>
      <c r="BY1219" s="7"/>
      <c r="BZ1219" s="7"/>
      <c r="CA1219" s="7"/>
      <c r="CB1219" s="7"/>
      <c r="CC1219" s="7"/>
      <c r="CD1219" s="7"/>
      <c r="CE1219" s="7"/>
      <c r="CF1219" s="7"/>
      <c r="CG1219" s="7"/>
      <c r="CH1219" s="7"/>
      <c r="CI1219" s="7"/>
      <c r="CJ1219" s="7"/>
      <c r="CK1219" s="7"/>
      <c r="CL1219" s="7"/>
      <c r="CM1219" s="7"/>
      <c r="CN1219" s="7"/>
      <c r="CO1219" s="7"/>
      <c r="CP1219" s="7"/>
      <c r="CQ1219" s="7"/>
      <c r="CR1219" s="7"/>
      <c r="CS1219" s="7"/>
      <c r="CT1219" s="7"/>
      <c r="CU1219" s="7"/>
      <c r="CV1219" s="7"/>
      <c r="CW1219" s="7"/>
    </row>
    <row r="1220" spans="1:101" s="89" customFormat="1" ht="12.75">
      <c r="A1220" s="125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  <c r="BV1220" s="7"/>
      <c r="BW1220" s="7"/>
      <c r="BX1220" s="7"/>
      <c r="BY1220" s="7"/>
      <c r="BZ1220" s="7"/>
      <c r="CA1220" s="7"/>
      <c r="CB1220" s="7"/>
      <c r="CC1220" s="7"/>
      <c r="CD1220" s="7"/>
      <c r="CE1220" s="7"/>
      <c r="CF1220" s="7"/>
      <c r="CG1220" s="7"/>
      <c r="CH1220" s="7"/>
      <c r="CI1220" s="7"/>
      <c r="CJ1220" s="7"/>
      <c r="CK1220" s="7"/>
      <c r="CL1220" s="7"/>
      <c r="CM1220" s="7"/>
      <c r="CN1220" s="7"/>
      <c r="CO1220" s="7"/>
      <c r="CP1220" s="7"/>
      <c r="CQ1220" s="7"/>
      <c r="CR1220" s="7"/>
      <c r="CS1220" s="7"/>
      <c r="CT1220" s="7"/>
      <c r="CU1220" s="7"/>
      <c r="CV1220" s="7"/>
      <c r="CW1220" s="7"/>
    </row>
    <row r="1221" spans="1:101" s="89" customFormat="1" ht="12.75">
      <c r="A1221" s="125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/>
      <c r="BU1221" s="7"/>
      <c r="BV1221" s="7"/>
      <c r="BW1221" s="7"/>
      <c r="BX1221" s="7"/>
      <c r="BY1221" s="7"/>
      <c r="BZ1221" s="7"/>
      <c r="CA1221" s="7"/>
      <c r="CB1221" s="7"/>
      <c r="CC1221" s="7"/>
      <c r="CD1221" s="7"/>
      <c r="CE1221" s="7"/>
      <c r="CF1221" s="7"/>
      <c r="CG1221" s="7"/>
      <c r="CH1221" s="7"/>
      <c r="CI1221" s="7"/>
      <c r="CJ1221" s="7"/>
      <c r="CK1221" s="7"/>
      <c r="CL1221" s="7"/>
      <c r="CM1221" s="7"/>
      <c r="CN1221" s="7"/>
      <c r="CO1221" s="7"/>
      <c r="CP1221" s="7"/>
      <c r="CQ1221" s="7"/>
      <c r="CR1221" s="7"/>
      <c r="CS1221" s="7"/>
      <c r="CT1221" s="7"/>
      <c r="CU1221" s="7"/>
      <c r="CV1221" s="7"/>
      <c r="CW1221" s="7"/>
    </row>
    <row r="1222" spans="1:101" s="89" customFormat="1" ht="12.75">
      <c r="A1222" s="125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/>
      <c r="BU1222" s="7"/>
      <c r="BV1222" s="7"/>
      <c r="BW1222" s="7"/>
      <c r="BX1222" s="7"/>
      <c r="BY1222" s="7"/>
      <c r="BZ1222" s="7"/>
      <c r="CA1222" s="7"/>
      <c r="CB1222" s="7"/>
      <c r="CC1222" s="7"/>
      <c r="CD1222" s="7"/>
      <c r="CE1222" s="7"/>
      <c r="CF1222" s="7"/>
      <c r="CG1222" s="7"/>
      <c r="CH1222" s="7"/>
      <c r="CI1222" s="7"/>
      <c r="CJ1222" s="7"/>
      <c r="CK1222" s="7"/>
      <c r="CL1222" s="7"/>
      <c r="CM1222" s="7"/>
      <c r="CN1222" s="7"/>
      <c r="CO1222" s="7"/>
      <c r="CP1222" s="7"/>
      <c r="CQ1222" s="7"/>
      <c r="CR1222" s="7"/>
      <c r="CS1222" s="7"/>
      <c r="CT1222" s="7"/>
      <c r="CU1222" s="7"/>
      <c r="CV1222" s="7"/>
      <c r="CW1222" s="7"/>
    </row>
    <row r="1223" spans="1:101" s="89" customFormat="1" ht="12.75">
      <c r="A1223" s="125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  <c r="BV1223" s="7"/>
      <c r="BW1223" s="7"/>
      <c r="BX1223" s="7"/>
      <c r="BY1223" s="7"/>
      <c r="BZ1223" s="7"/>
      <c r="CA1223" s="7"/>
      <c r="CB1223" s="7"/>
      <c r="CC1223" s="7"/>
      <c r="CD1223" s="7"/>
      <c r="CE1223" s="7"/>
      <c r="CF1223" s="7"/>
      <c r="CG1223" s="7"/>
      <c r="CH1223" s="7"/>
      <c r="CI1223" s="7"/>
      <c r="CJ1223" s="7"/>
      <c r="CK1223" s="7"/>
      <c r="CL1223" s="7"/>
      <c r="CM1223" s="7"/>
      <c r="CN1223" s="7"/>
      <c r="CO1223" s="7"/>
      <c r="CP1223" s="7"/>
      <c r="CQ1223" s="7"/>
      <c r="CR1223" s="7"/>
      <c r="CS1223" s="7"/>
      <c r="CT1223" s="7"/>
      <c r="CU1223" s="7"/>
      <c r="CV1223" s="7"/>
      <c r="CW1223" s="7"/>
    </row>
    <row r="1224" spans="1:101" s="89" customFormat="1" ht="12.75">
      <c r="A1224" s="125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/>
      <c r="BU1224" s="7"/>
      <c r="BV1224" s="7"/>
      <c r="BW1224" s="7"/>
      <c r="BX1224" s="7"/>
      <c r="BY1224" s="7"/>
      <c r="BZ1224" s="7"/>
      <c r="CA1224" s="7"/>
      <c r="CB1224" s="7"/>
      <c r="CC1224" s="7"/>
      <c r="CD1224" s="7"/>
      <c r="CE1224" s="7"/>
      <c r="CF1224" s="7"/>
      <c r="CG1224" s="7"/>
      <c r="CH1224" s="7"/>
      <c r="CI1224" s="7"/>
      <c r="CJ1224" s="7"/>
      <c r="CK1224" s="7"/>
      <c r="CL1224" s="7"/>
      <c r="CM1224" s="7"/>
      <c r="CN1224" s="7"/>
      <c r="CO1224" s="7"/>
      <c r="CP1224" s="7"/>
      <c r="CQ1224" s="7"/>
      <c r="CR1224" s="7"/>
      <c r="CS1224" s="7"/>
      <c r="CT1224" s="7"/>
      <c r="CU1224" s="7"/>
      <c r="CV1224" s="7"/>
      <c r="CW1224" s="7"/>
    </row>
    <row r="1225" spans="1:101" s="89" customFormat="1" ht="12.75">
      <c r="A1225" s="125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/>
      <c r="BU1225" s="7"/>
      <c r="BV1225" s="7"/>
      <c r="BW1225" s="7"/>
      <c r="BX1225" s="7"/>
      <c r="BY1225" s="7"/>
      <c r="BZ1225" s="7"/>
      <c r="CA1225" s="7"/>
      <c r="CB1225" s="7"/>
      <c r="CC1225" s="7"/>
      <c r="CD1225" s="7"/>
      <c r="CE1225" s="7"/>
      <c r="CF1225" s="7"/>
      <c r="CG1225" s="7"/>
      <c r="CH1225" s="7"/>
      <c r="CI1225" s="7"/>
      <c r="CJ1225" s="7"/>
      <c r="CK1225" s="7"/>
      <c r="CL1225" s="7"/>
      <c r="CM1225" s="7"/>
      <c r="CN1225" s="7"/>
      <c r="CO1225" s="7"/>
      <c r="CP1225" s="7"/>
      <c r="CQ1225" s="7"/>
      <c r="CR1225" s="7"/>
      <c r="CS1225" s="7"/>
      <c r="CT1225" s="7"/>
      <c r="CU1225" s="7"/>
      <c r="CV1225" s="7"/>
      <c r="CW1225" s="7"/>
    </row>
    <row r="1226" spans="1:101" s="89" customFormat="1" ht="12.75">
      <c r="A1226" s="125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  <c r="BV1226" s="7"/>
      <c r="BW1226" s="7"/>
      <c r="BX1226" s="7"/>
      <c r="BY1226" s="7"/>
      <c r="BZ1226" s="7"/>
      <c r="CA1226" s="7"/>
      <c r="CB1226" s="7"/>
      <c r="CC1226" s="7"/>
      <c r="CD1226" s="7"/>
      <c r="CE1226" s="7"/>
      <c r="CF1226" s="7"/>
      <c r="CG1226" s="7"/>
      <c r="CH1226" s="7"/>
      <c r="CI1226" s="7"/>
      <c r="CJ1226" s="7"/>
      <c r="CK1226" s="7"/>
      <c r="CL1226" s="7"/>
      <c r="CM1226" s="7"/>
      <c r="CN1226" s="7"/>
      <c r="CO1226" s="7"/>
      <c r="CP1226" s="7"/>
      <c r="CQ1226" s="7"/>
      <c r="CR1226" s="7"/>
      <c r="CS1226" s="7"/>
      <c r="CT1226" s="7"/>
      <c r="CU1226" s="7"/>
      <c r="CV1226" s="7"/>
      <c r="CW1226" s="7"/>
    </row>
    <row r="1227" spans="1:101" s="89" customFormat="1" ht="12.75">
      <c r="A1227" s="125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  <c r="BK1227" s="7"/>
      <c r="BL1227" s="7"/>
      <c r="BM1227" s="7"/>
      <c r="BN1227" s="7"/>
      <c r="BO1227" s="7"/>
      <c r="BP1227" s="7"/>
      <c r="BQ1227" s="7"/>
      <c r="BR1227" s="7"/>
      <c r="BS1227" s="7"/>
      <c r="BT1227" s="7"/>
      <c r="BU1227" s="7"/>
      <c r="BV1227" s="7"/>
      <c r="BW1227" s="7"/>
      <c r="BX1227" s="7"/>
      <c r="BY1227" s="7"/>
      <c r="BZ1227" s="7"/>
      <c r="CA1227" s="7"/>
      <c r="CB1227" s="7"/>
      <c r="CC1227" s="7"/>
      <c r="CD1227" s="7"/>
      <c r="CE1227" s="7"/>
      <c r="CF1227" s="7"/>
      <c r="CG1227" s="7"/>
      <c r="CH1227" s="7"/>
      <c r="CI1227" s="7"/>
      <c r="CJ1227" s="7"/>
      <c r="CK1227" s="7"/>
      <c r="CL1227" s="7"/>
      <c r="CM1227" s="7"/>
      <c r="CN1227" s="7"/>
      <c r="CO1227" s="7"/>
      <c r="CP1227" s="7"/>
      <c r="CQ1227" s="7"/>
      <c r="CR1227" s="7"/>
      <c r="CS1227" s="7"/>
      <c r="CT1227" s="7"/>
      <c r="CU1227" s="7"/>
      <c r="CV1227" s="7"/>
      <c r="CW1227" s="7"/>
    </row>
    <row r="1228" spans="1:101" s="89" customFormat="1" ht="12.75">
      <c r="A1228" s="125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  <c r="BV1228" s="7"/>
      <c r="BW1228" s="7"/>
      <c r="BX1228" s="7"/>
      <c r="BY1228" s="7"/>
      <c r="BZ1228" s="7"/>
      <c r="CA1228" s="7"/>
      <c r="CB1228" s="7"/>
      <c r="CC1228" s="7"/>
      <c r="CD1228" s="7"/>
      <c r="CE1228" s="7"/>
      <c r="CF1228" s="7"/>
      <c r="CG1228" s="7"/>
      <c r="CH1228" s="7"/>
      <c r="CI1228" s="7"/>
      <c r="CJ1228" s="7"/>
      <c r="CK1228" s="7"/>
      <c r="CL1228" s="7"/>
      <c r="CM1228" s="7"/>
      <c r="CN1228" s="7"/>
      <c r="CO1228" s="7"/>
      <c r="CP1228" s="7"/>
      <c r="CQ1228" s="7"/>
      <c r="CR1228" s="7"/>
      <c r="CS1228" s="7"/>
      <c r="CT1228" s="7"/>
      <c r="CU1228" s="7"/>
      <c r="CV1228" s="7"/>
      <c r="CW1228" s="7"/>
    </row>
    <row r="1229" spans="1:101" s="89" customFormat="1" ht="12.75">
      <c r="A1229" s="125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  <c r="BK1229" s="7"/>
      <c r="BL1229" s="7"/>
      <c r="BM1229" s="7"/>
      <c r="BN1229" s="7"/>
      <c r="BO1229" s="7"/>
      <c r="BP1229" s="7"/>
      <c r="BQ1229" s="7"/>
      <c r="BR1229" s="7"/>
      <c r="BS1229" s="7"/>
      <c r="BT1229" s="7"/>
      <c r="BU1229" s="7"/>
      <c r="BV1229" s="7"/>
      <c r="BW1229" s="7"/>
      <c r="BX1229" s="7"/>
      <c r="BY1229" s="7"/>
      <c r="BZ1229" s="7"/>
      <c r="CA1229" s="7"/>
      <c r="CB1229" s="7"/>
      <c r="CC1229" s="7"/>
      <c r="CD1229" s="7"/>
      <c r="CE1229" s="7"/>
      <c r="CF1229" s="7"/>
      <c r="CG1229" s="7"/>
      <c r="CH1229" s="7"/>
      <c r="CI1229" s="7"/>
      <c r="CJ1229" s="7"/>
      <c r="CK1229" s="7"/>
      <c r="CL1229" s="7"/>
      <c r="CM1229" s="7"/>
      <c r="CN1229" s="7"/>
      <c r="CO1229" s="7"/>
      <c r="CP1229" s="7"/>
      <c r="CQ1229" s="7"/>
      <c r="CR1229" s="7"/>
      <c r="CS1229" s="7"/>
      <c r="CT1229" s="7"/>
      <c r="CU1229" s="7"/>
      <c r="CV1229" s="7"/>
      <c r="CW1229" s="7"/>
    </row>
    <row r="1230" spans="1:101" s="89" customFormat="1" ht="12.75">
      <c r="A1230" s="125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  <c r="BK1230" s="7"/>
      <c r="BL1230" s="7"/>
      <c r="BM1230" s="7"/>
      <c r="BN1230" s="7"/>
      <c r="BO1230" s="7"/>
      <c r="BP1230" s="7"/>
      <c r="BQ1230" s="7"/>
      <c r="BR1230" s="7"/>
      <c r="BS1230" s="7"/>
      <c r="BT1230" s="7"/>
      <c r="BU1230" s="7"/>
      <c r="BV1230" s="7"/>
      <c r="BW1230" s="7"/>
      <c r="BX1230" s="7"/>
      <c r="BY1230" s="7"/>
      <c r="BZ1230" s="7"/>
      <c r="CA1230" s="7"/>
      <c r="CB1230" s="7"/>
      <c r="CC1230" s="7"/>
      <c r="CD1230" s="7"/>
      <c r="CE1230" s="7"/>
      <c r="CF1230" s="7"/>
      <c r="CG1230" s="7"/>
      <c r="CH1230" s="7"/>
      <c r="CI1230" s="7"/>
      <c r="CJ1230" s="7"/>
      <c r="CK1230" s="7"/>
      <c r="CL1230" s="7"/>
      <c r="CM1230" s="7"/>
      <c r="CN1230" s="7"/>
      <c r="CO1230" s="7"/>
      <c r="CP1230" s="7"/>
      <c r="CQ1230" s="7"/>
      <c r="CR1230" s="7"/>
      <c r="CS1230" s="7"/>
      <c r="CT1230" s="7"/>
      <c r="CU1230" s="7"/>
      <c r="CV1230" s="7"/>
      <c r="CW1230" s="7"/>
    </row>
    <row r="1231" spans="1:101" s="89" customFormat="1" ht="12.75">
      <c r="A1231" s="125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  <c r="BK1231" s="7"/>
      <c r="BL1231" s="7"/>
      <c r="BM1231" s="7"/>
      <c r="BN1231" s="7"/>
      <c r="BO1231" s="7"/>
      <c r="BP1231" s="7"/>
      <c r="BQ1231" s="7"/>
      <c r="BR1231" s="7"/>
      <c r="BS1231" s="7"/>
      <c r="BT1231" s="7"/>
      <c r="BU1231" s="7"/>
      <c r="BV1231" s="7"/>
      <c r="BW1231" s="7"/>
      <c r="BX1231" s="7"/>
      <c r="BY1231" s="7"/>
      <c r="BZ1231" s="7"/>
      <c r="CA1231" s="7"/>
      <c r="CB1231" s="7"/>
      <c r="CC1231" s="7"/>
      <c r="CD1231" s="7"/>
      <c r="CE1231" s="7"/>
      <c r="CF1231" s="7"/>
      <c r="CG1231" s="7"/>
      <c r="CH1231" s="7"/>
      <c r="CI1231" s="7"/>
      <c r="CJ1231" s="7"/>
      <c r="CK1231" s="7"/>
      <c r="CL1231" s="7"/>
      <c r="CM1231" s="7"/>
      <c r="CN1231" s="7"/>
      <c r="CO1231" s="7"/>
      <c r="CP1231" s="7"/>
      <c r="CQ1231" s="7"/>
      <c r="CR1231" s="7"/>
      <c r="CS1231" s="7"/>
      <c r="CT1231" s="7"/>
      <c r="CU1231" s="7"/>
      <c r="CV1231" s="7"/>
      <c r="CW1231" s="7"/>
    </row>
    <row r="1232" spans="1:101" s="89" customFormat="1" ht="12.75">
      <c r="A1232" s="125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/>
      <c r="BU1232" s="7"/>
      <c r="BV1232" s="7"/>
      <c r="BW1232" s="7"/>
      <c r="BX1232" s="7"/>
      <c r="BY1232" s="7"/>
      <c r="BZ1232" s="7"/>
      <c r="CA1232" s="7"/>
      <c r="CB1232" s="7"/>
      <c r="CC1232" s="7"/>
      <c r="CD1232" s="7"/>
      <c r="CE1232" s="7"/>
      <c r="CF1232" s="7"/>
      <c r="CG1232" s="7"/>
      <c r="CH1232" s="7"/>
      <c r="CI1232" s="7"/>
      <c r="CJ1232" s="7"/>
      <c r="CK1232" s="7"/>
      <c r="CL1232" s="7"/>
      <c r="CM1232" s="7"/>
      <c r="CN1232" s="7"/>
      <c r="CO1232" s="7"/>
      <c r="CP1232" s="7"/>
      <c r="CQ1232" s="7"/>
      <c r="CR1232" s="7"/>
      <c r="CS1232" s="7"/>
      <c r="CT1232" s="7"/>
      <c r="CU1232" s="7"/>
      <c r="CV1232" s="7"/>
      <c r="CW1232" s="7"/>
    </row>
    <row r="1233" spans="1:101" s="89" customFormat="1" ht="12.75">
      <c r="A1233" s="125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  <c r="BK1233" s="7"/>
      <c r="BL1233" s="7"/>
      <c r="BM1233" s="7"/>
      <c r="BN1233" s="7"/>
      <c r="BO1233" s="7"/>
      <c r="BP1233" s="7"/>
      <c r="BQ1233" s="7"/>
      <c r="BR1233" s="7"/>
      <c r="BS1233" s="7"/>
      <c r="BT1233" s="7"/>
      <c r="BU1233" s="7"/>
      <c r="BV1233" s="7"/>
      <c r="BW1233" s="7"/>
      <c r="BX1233" s="7"/>
      <c r="BY1233" s="7"/>
      <c r="BZ1233" s="7"/>
      <c r="CA1233" s="7"/>
      <c r="CB1233" s="7"/>
      <c r="CC1233" s="7"/>
      <c r="CD1233" s="7"/>
      <c r="CE1233" s="7"/>
      <c r="CF1233" s="7"/>
      <c r="CG1233" s="7"/>
      <c r="CH1233" s="7"/>
      <c r="CI1233" s="7"/>
      <c r="CJ1233" s="7"/>
      <c r="CK1233" s="7"/>
      <c r="CL1233" s="7"/>
      <c r="CM1233" s="7"/>
      <c r="CN1233" s="7"/>
      <c r="CO1233" s="7"/>
      <c r="CP1233" s="7"/>
      <c r="CQ1233" s="7"/>
      <c r="CR1233" s="7"/>
      <c r="CS1233" s="7"/>
      <c r="CT1233" s="7"/>
      <c r="CU1233" s="7"/>
      <c r="CV1233" s="7"/>
      <c r="CW1233" s="7"/>
    </row>
    <row r="1234" spans="1:101" s="89" customFormat="1" ht="12.75">
      <c r="A1234" s="125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/>
      <c r="BU1234" s="7"/>
      <c r="BV1234" s="7"/>
      <c r="BW1234" s="7"/>
      <c r="BX1234" s="7"/>
      <c r="BY1234" s="7"/>
      <c r="BZ1234" s="7"/>
      <c r="CA1234" s="7"/>
      <c r="CB1234" s="7"/>
      <c r="CC1234" s="7"/>
      <c r="CD1234" s="7"/>
      <c r="CE1234" s="7"/>
      <c r="CF1234" s="7"/>
      <c r="CG1234" s="7"/>
      <c r="CH1234" s="7"/>
      <c r="CI1234" s="7"/>
      <c r="CJ1234" s="7"/>
      <c r="CK1234" s="7"/>
      <c r="CL1234" s="7"/>
      <c r="CM1234" s="7"/>
      <c r="CN1234" s="7"/>
      <c r="CO1234" s="7"/>
      <c r="CP1234" s="7"/>
      <c r="CQ1234" s="7"/>
      <c r="CR1234" s="7"/>
      <c r="CS1234" s="7"/>
      <c r="CT1234" s="7"/>
      <c r="CU1234" s="7"/>
      <c r="CV1234" s="7"/>
      <c r="CW1234" s="7"/>
    </row>
    <row r="1235" spans="1:101" s="89" customFormat="1" ht="12.75">
      <c r="A1235" s="125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  <c r="BV1235" s="7"/>
      <c r="BW1235" s="7"/>
      <c r="BX1235" s="7"/>
      <c r="BY1235" s="7"/>
      <c r="BZ1235" s="7"/>
      <c r="CA1235" s="7"/>
      <c r="CB1235" s="7"/>
      <c r="CC1235" s="7"/>
      <c r="CD1235" s="7"/>
      <c r="CE1235" s="7"/>
      <c r="CF1235" s="7"/>
      <c r="CG1235" s="7"/>
      <c r="CH1235" s="7"/>
      <c r="CI1235" s="7"/>
      <c r="CJ1235" s="7"/>
      <c r="CK1235" s="7"/>
      <c r="CL1235" s="7"/>
      <c r="CM1235" s="7"/>
      <c r="CN1235" s="7"/>
      <c r="CO1235" s="7"/>
      <c r="CP1235" s="7"/>
      <c r="CQ1235" s="7"/>
      <c r="CR1235" s="7"/>
      <c r="CS1235" s="7"/>
      <c r="CT1235" s="7"/>
      <c r="CU1235" s="7"/>
      <c r="CV1235" s="7"/>
      <c r="CW1235" s="7"/>
    </row>
    <row r="1236" spans="1:101" s="89" customFormat="1" ht="12.75">
      <c r="A1236" s="125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/>
      <c r="BU1236" s="7"/>
      <c r="BV1236" s="7"/>
      <c r="BW1236" s="7"/>
      <c r="BX1236" s="7"/>
      <c r="BY1236" s="7"/>
      <c r="BZ1236" s="7"/>
      <c r="CA1236" s="7"/>
      <c r="CB1236" s="7"/>
      <c r="CC1236" s="7"/>
      <c r="CD1236" s="7"/>
      <c r="CE1236" s="7"/>
      <c r="CF1236" s="7"/>
      <c r="CG1236" s="7"/>
      <c r="CH1236" s="7"/>
      <c r="CI1236" s="7"/>
      <c r="CJ1236" s="7"/>
      <c r="CK1236" s="7"/>
      <c r="CL1236" s="7"/>
      <c r="CM1236" s="7"/>
      <c r="CN1236" s="7"/>
      <c r="CO1236" s="7"/>
      <c r="CP1236" s="7"/>
      <c r="CQ1236" s="7"/>
      <c r="CR1236" s="7"/>
      <c r="CS1236" s="7"/>
      <c r="CT1236" s="7"/>
      <c r="CU1236" s="7"/>
      <c r="CV1236" s="7"/>
      <c r="CW1236" s="7"/>
    </row>
    <row r="1237" spans="1:101" s="89" customFormat="1" ht="12.75">
      <c r="A1237" s="125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  <c r="BV1237" s="7"/>
      <c r="BW1237" s="7"/>
      <c r="BX1237" s="7"/>
      <c r="BY1237" s="7"/>
      <c r="BZ1237" s="7"/>
      <c r="CA1237" s="7"/>
      <c r="CB1237" s="7"/>
      <c r="CC1237" s="7"/>
      <c r="CD1237" s="7"/>
      <c r="CE1237" s="7"/>
      <c r="CF1237" s="7"/>
      <c r="CG1237" s="7"/>
      <c r="CH1237" s="7"/>
      <c r="CI1237" s="7"/>
      <c r="CJ1237" s="7"/>
      <c r="CK1237" s="7"/>
      <c r="CL1237" s="7"/>
      <c r="CM1237" s="7"/>
      <c r="CN1237" s="7"/>
      <c r="CO1237" s="7"/>
      <c r="CP1237" s="7"/>
      <c r="CQ1237" s="7"/>
      <c r="CR1237" s="7"/>
      <c r="CS1237" s="7"/>
      <c r="CT1237" s="7"/>
      <c r="CU1237" s="7"/>
      <c r="CV1237" s="7"/>
      <c r="CW1237" s="7"/>
    </row>
    <row r="1238" spans="1:101" s="89" customFormat="1" ht="12.75">
      <c r="A1238" s="125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  <c r="BK1238" s="7"/>
      <c r="BL1238" s="7"/>
      <c r="BM1238" s="7"/>
      <c r="BN1238" s="7"/>
      <c r="BO1238" s="7"/>
      <c r="BP1238" s="7"/>
      <c r="BQ1238" s="7"/>
      <c r="BR1238" s="7"/>
      <c r="BS1238" s="7"/>
      <c r="BT1238" s="7"/>
      <c r="BU1238" s="7"/>
      <c r="BV1238" s="7"/>
      <c r="BW1238" s="7"/>
      <c r="BX1238" s="7"/>
      <c r="BY1238" s="7"/>
      <c r="BZ1238" s="7"/>
      <c r="CA1238" s="7"/>
      <c r="CB1238" s="7"/>
      <c r="CC1238" s="7"/>
      <c r="CD1238" s="7"/>
      <c r="CE1238" s="7"/>
      <c r="CF1238" s="7"/>
      <c r="CG1238" s="7"/>
      <c r="CH1238" s="7"/>
      <c r="CI1238" s="7"/>
      <c r="CJ1238" s="7"/>
      <c r="CK1238" s="7"/>
      <c r="CL1238" s="7"/>
      <c r="CM1238" s="7"/>
      <c r="CN1238" s="7"/>
      <c r="CO1238" s="7"/>
      <c r="CP1238" s="7"/>
      <c r="CQ1238" s="7"/>
      <c r="CR1238" s="7"/>
      <c r="CS1238" s="7"/>
      <c r="CT1238" s="7"/>
      <c r="CU1238" s="7"/>
      <c r="CV1238" s="7"/>
      <c r="CW1238" s="7"/>
    </row>
    <row r="1239" spans="1:101" s="89" customFormat="1" ht="12.75">
      <c r="A1239" s="125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/>
      <c r="BQ1239" s="7"/>
      <c r="BR1239" s="7"/>
      <c r="BS1239" s="7"/>
      <c r="BT1239" s="7"/>
      <c r="BU1239" s="7"/>
      <c r="BV1239" s="7"/>
      <c r="BW1239" s="7"/>
      <c r="BX1239" s="7"/>
      <c r="BY1239" s="7"/>
      <c r="BZ1239" s="7"/>
      <c r="CA1239" s="7"/>
      <c r="CB1239" s="7"/>
      <c r="CC1239" s="7"/>
      <c r="CD1239" s="7"/>
      <c r="CE1239" s="7"/>
      <c r="CF1239" s="7"/>
      <c r="CG1239" s="7"/>
      <c r="CH1239" s="7"/>
      <c r="CI1239" s="7"/>
      <c r="CJ1239" s="7"/>
      <c r="CK1239" s="7"/>
      <c r="CL1239" s="7"/>
      <c r="CM1239" s="7"/>
      <c r="CN1239" s="7"/>
      <c r="CO1239" s="7"/>
      <c r="CP1239" s="7"/>
      <c r="CQ1239" s="7"/>
      <c r="CR1239" s="7"/>
      <c r="CS1239" s="7"/>
      <c r="CT1239" s="7"/>
      <c r="CU1239" s="7"/>
      <c r="CV1239" s="7"/>
      <c r="CW1239" s="7"/>
    </row>
    <row r="1240" spans="1:101" s="89" customFormat="1" ht="12.75">
      <c r="A1240" s="125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  <c r="BV1240" s="7"/>
      <c r="BW1240" s="7"/>
      <c r="BX1240" s="7"/>
      <c r="BY1240" s="7"/>
      <c r="BZ1240" s="7"/>
      <c r="CA1240" s="7"/>
      <c r="CB1240" s="7"/>
      <c r="CC1240" s="7"/>
      <c r="CD1240" s="7"/>
      <c r="CE1240" s="7"/>
      <c r="CF1240" s="7"/>
      <c r="CG1240" s="7"/>
      <c r="CH1240" s="7"/>
      <c r="CI1240" s="7"/>
      <c r="CJ1240" s="7"/>
      <c r="CK1240" s="7"/>
      <c r="CL1240" s="7"/>
      <c r="CM1240" s="7"/>
      <c r="CN1240" s="7"/>
      <c r="CO1240" s="7"/>
      <c r="CP1240" s="7"/>
      <c r="CQ1240" s="7"/>
      <c r="CR1240" s="7"/>
      <c r="CS1240" s="7"/>
      <c r="CT1240" s="7"/>
      <c r="CU1240" s="7"/>
      <c r="CV1240" s="7"/>
      <c r="CW1240" s="7"/>
    </row>
    <row r="1241" spans="1:101" s="89" customFormat="1" ht="12.75">
      <c r="A1241" s="125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  <c r="BV1241" s="7"/>
      <c r="BW1241" s="7"/>
      <c r="BX1241" s="7"/>
      <c r="BY1241" s="7"/>
      <c r="BZ1241" s="7"/>
      <c r="CA1241" s="7"/>
      <c r="CB1241" s="7"/>
      <c r="CC1241" s="7"/>
      <c r="CD1241" s="7"/>
      <c r="CE1241" s="7"/>
      <c r="CF1241" s="7"/>
      <c r="CG1241" s="7"/>
      <c r="CH1241" s="7"/>
      <c r="CI1241" s="7"/>
      <c r="CJ1241" s="7"/>
      <c r="CK1241" s="7"/>
      <c r="CL1241" s="7"/>
      <c r="CM1241" s="7"/>
      <c r="CN1241" s="7"/>
      <c r="CO1241" s="7"/>
      <c r="CP1241" s="7"/>
      <c r="CQ1241" s="7"/>
      <c r="CR1241" s="7"/>
      <c r="CS1241" s="7"/>
      <c r="CT1241" s="7"/>
      <c r="CU1241" s="7"/>
      <c r="CV1241" s="7"/>
      <c r="CW1241" s="7"/>
    </row>
    <row r="1242" spans="1:101" s="89" customFormat="1" ht="12.75">
      <c r="A1242" s="125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/>
      <c r="BQ1242" s="7"/>
      <c r="BR1242" s="7"/>
      <c r="BS1242" s="7"/>
      <c r="BT1242" s="7"/>
      <c r="BU1242" s="7"/>
      <c r="BV1242" s="7"/>
      <c r="BW1242" s="7"/>
      <c r="BX1242" s="7"/>
      <c r="BY1242" s="7"/>
      <c r="BZ1242" s="7"/>
      <c r="CA1242" s="7"/>
      <c r="CB1242" s="7"/>
      <c r="CC1242" s="7"/>
      <c r="CD1242" s="7"/>
      <c r="CE1242" s="7"/>
      <c r="CF1242" s="7"/>
      <c r="CG1242" s="7"/>
      <c r="CH1242" s="7"/>
      <c r="CI1242" s="7"/>
      <c r="CJ1242" s="7"/>
      <c r="CK1242" s="7"/>
      <c r="CL1242" s="7"/>
      <c r="CM1242" s="7"/>
      <c r="CN1242" s="7"/>
      <c r="CO1242" s="7"/>
      <c r="CP1242" s="7"/>
      <c r="CQ1242" s="7"/>
      <c r="CR1242" s="7"/>
      <c r="CS1242" s="7"/>
      <c r="CT1242" s="7"/>
      <c r="CU1242" s="7"/>
      <c r="CV1242" s="7"/>
      <c r="CW1242" s="7"/>
    </row>
    <row r="1243" spans="1:101" s="89" customFormat="1" ht="12.75">
      <c r="A1243" s="125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  <c r="BK1243" s="7"/>
      <c r="BL1243" s="7"/>
      <c r="BM1243" s="7"/>
      <c r="BN1243" s="7"/>
      <c r="BO1243" s="7"/>
      <c r="BP1243" s="7"/>
      <c r="BQ1243" s="7"/>
      <c r="BR1243" s="7"/>
      <c r="BS1243" s="7"/>
      <c r="BT1243" s="7"/>
      <c r="BU1243" s="7"/>
      <c r="BV1243" s="7"/>
      <c r="BW1243" s="7"/>
      <c r="BX1243" s="7"/>
      <c r="BY1243" s="7"/>
      <c r="BZ1243" s="7"/>
      <c r="CA1243" s="7"/>
      <c r="CB1243" s="7"/>
      <c r="CC1243" s="7"/>
      <c r="CD1243" s="7"/>
      <c r="CE1243" s="7"/>
      <c r="CF1243" s="7"/>
      <c r="CG1243" s="7"/>
      <c r="CH1243" s="7"/>
      <c r="CI1243" s="7"/>
      <c r="CJ1243" s="7"/>
      <c r="CK1243" s="7"/>
      <c r="CL1243" s="7"/>
      <c r="CM1243" s="7"/>
      <c r="CN1243" s="7"/>
      <c r="CO1243" s="7"/>
      <c r="CP1243" s="7"/>
      <c r="CQ1243" s="7"/>
      <c r="CR1243" s="7"/>
      <c r="CS1243" s="7"/>
      <c r="CT1243" s="7"/>
      <c r="CU1243" s="7"/>
      <c r="CV1243" s="7"/>
      <c r="CW1243" s="7"/>
    </row>
    <row r="1244" spans="1:101" s="89" customFormat="1" ht="12.75">
      <c r="A1244" s="125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  <c r="BK1244" s="7"/>
      <c r="BL1244" s="7"/>
      <c r="BM1244" s="7"/>
      <c r="BN1244" s="7"/>
      <c r="BO1244" s="7"/>
      <c r="BP1244" s="7"/>
      <c r="BQ1244" s="7"/>
      <c r="BR1244" s="7"/>
      <c r="BS1244" s="7"/>
      <c r="BT1244" s="7"/>
      <c r="BU1244" s="7"/>
      <c r="BV1244" s="7"/>
      <c r="BW1244" s="7"/>
      <c r="BX1244" s="7"/>
      <c r="BY1244" s="7"/>
      <c r="BZ1244" s="7"/>
      <c r="CA1244" s="7"/>
      <c r="CB1244" s="7"/>
      <c r="CC1244" s="7"/>
      <c r="CD1244" s="7"/>
      <c r="CE1244" s="7"/>
      <c r="CF1244" s="7"/>
      <c r="CG1244" s="7"/>
      <c r="CH1244" s="7"/>
      <c r="CI1244" s="7"/>
      <c r="CJ1244" s="7"/>
      <c r="CK1244" s="7"/>
      <c r="CL1244" s="7"/>
      <c r="CM1244" s="7"/>
      <c r="CN1244" s="7"/>
      <c r="CO1244" s="7"/>
      <c r="CP1244" s="7"/>
      <c r="CQ1244" s="7"/>
      <c r="CR1244" s="7"/>
      <c r="CS1244" s="7"/>
      <c r="CT1244" s="7"/>
      <c r="CU1244" s="7"/>
      <c r="CV1244" s="7"/>
      <c r="CW1244" s="7"/>
    </row>
    <row r="1245" spans="1:101" s="89" customFormat="1" ht="12.75">
      <c r="A1245" s="125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/>
      <c r="BU1245" s="7"/>
      <c r="BV1245" s="7"/>
      <c r="BW1245" s="7"/>
      <c r="BX1245" s="7"/>
      <c r="BY1245" s="7"/>
      <c r="BZ1245" s="7"/>
      <c r="CA1245" s="7"/>
      <c r="CB1245" s="7"/>
      <c r="CC1245" s="7"/>
      <c r="CD1245" s="7"/>
      <c r="CE1245" s="7"/>
      <c r="CF1245" s="7"/>
      <c r="CG1245" s="7"/>
      <c r="CH1245" s="7"/>
      <c r="CI1245" s="7"/>
      <c r="CJ1245" s="7"/>
      <c r="CK1245" s="7"/>
      <c r="CL1245" s="7"/>
      <c r="CM1245" s="7"/>
      <c r="CN1245" s="7"/>
      <c r="CO1245" s="7"/>
      <c r="CP1245" s="7"/>
      <c r="CQ1245" s="7"/>
      <c r="CR1245" s="7"/>
      <c r="CS1245" s="7"/>
      <c r="CT1245" s="7"/>
      <c r="CU1245" s="7"/>
      <c r="CV1245" s="7"/>
      <c r="CW1245" s="7"/>
    </row>
    <row r="1246" spans="1:101" s="89" customFormat="1" ht="12.75">
      <c r="A1246" s="125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  <c r="BK1246" s="7"/>
      <c r="BL1246" s="7"/>
      <c r="BM1246" s="7"/>
      <c r="BN1246" s="7"/>
      <c r="BO1246" s="7"/>
      <c r="BP1246" s="7"/>
      <c r="BQ1246" s="7"/>
      <c r="BR1246" s="7"/>
      <c r="BS1246" s="7"/>
      <c r="BT1246" s="7"/>
      <c r="BU1246" s="7"/>
      <c r="BV1246" s="7"/>
      <c r="BW1246" s="7"/>
      <c r="BX1246" s="7"/>
      <c r="BY1246" s="7"/>
      <c r="BZ1246" s="7"/>
      <c r="CA1246" s="7"/>
      <c r="CB1246" s="7"/>
      <c r="CC1246" s="7"/>
      <c r="CD1246" s="7"/>
      <c r="CE1246" s="7"/>
      <c r="CF1246" s="7"/>
      <c r="CG1246" s="7"/>
      <c r="CH1246" s="7"/>
      <c r="CI1246" s="7"/>
      <c r="CJ1246" s="7"/>
      <c r="CK1246" s="7"/>
      <c r="CL1246" s="7"/>
      <c r="CM1246" s="7"/>
      <c r="CN1246" s="7"/>
      <c r="CO1246" s="7"/>
      <c r="CP1246" s="7"/>
      <c r="CQ1246" s="7"/>
      <c r="CR1246" s="7"/>
      <c r="CS1246" s="7"/>
      <c r="CT1246" s="7"/>
      <c r="CU1246" s="7"/>
      <c r="CV1246" s="7"/>
      <c r="CW1246" s="7"/>
    </row>
    <row r="1247" spans="1:101" s="89" customFormat="1" ht="12.75">
      <c r="A1247" s="125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  <c r="BV1247" s="7"/>
      <c r="BW1247" s="7"/>
      <c r="BX1247" s="7"/>
      <c r="BY1247" s="7"/>
      <c r="BZ1247" s="7"/>
      <c r="CA1247" s="7"/>
      <c r="CB1247" s="7"/>
      <c r="CC1247" s="7"/>
      <c r="CD1247" s="7"/>
      <c r="CE1247" s="7"/>
      <c r="CF1247" s="7"/>
      <c r="CG1247" s="7"/>
      <c r="CH1247" s="7"/>
      <c r="CI1247" s="7"/>
      <c r="CJ1247" s="7"/>
      <c r="CK1247" s="7"/>
      <c r="CL1247" s="7"/>
      <c r="CM1247" s="7"/>
      <c r="CN1247" s="7"/>
      <c r="CO1247" s="7"/>
      <c r="CP1247" s="7"/>
      <c r="CQ1247" s="7"/>
      <c r="CR1247" s="7"/>
      <c r="CS1247" s="7"/>
      <c r="CT1247" s="7"/>
      <c r="CU1247" s="7"/>
      <c r="CV1247" s="7"/>
      <c r="CW1247" s="7"/>
    </row>
    <row r="1248" spans="1:101" s="89" customFormat="1" ht="12.75">
      <c r="A1248" s="125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  <c r="BK1248" s="7"/>
      <c r="BL1248" s="7"/>
      <c r="BM1248" s="7"/>
      <c r="BN1248" s="7"/>
      <c r="BO1248" s="7"/>
      <c r="BP1248" s="7"/>
      <c r="BQ1248" s="7"/>
      <c r="BR1248" s="7"/>
      <c r="BS1248" s="7"/>
      <c r="BT1248" s="7"/>
      <c r="BU1248" s="7"/>
      <c r="BV1248" s="7"/>
      <c r="BW1248" s="7"/>
      <c r="BX1248" s="7"/>
      <c r="BY1248" s="7"/>
      <c r="BZ1248" s="7"/>
      <c r="CA1248" s="7"/>
      <c r="CB1248" s="7"/>
      <c r="CC1248" s="7"/>
      <c r="CD1248" s="7"/>
      <c r="CE1248" s="7"/>
      <c r="CF1248" s="7"/>
      <c r="CG1248" s="7"/>
      <c r="CH1248" s="7"/>
      <c r="CI1248" s="7"/>
      <c r="CJ1248" s="7"/>
      <c r="CK1248" s="7"/>
      <c r="CL1248" s="7"/>
      <c r="CM1248" s="7"/>
      <c r="CN1248" s="7"/>
      <c r="CO1248" s="7"/>
      <c r="CP1248" s="7"/>
      <c r="CQ1248" s="7"/>
      <c r="CR1248" s="7"/>
      <c r="CS1248" s="7"/>
      <c r="CT1248" s="7"/>
      <c r="CU1248" s="7"/>
      <c r="CV1248" s="7"/>
      <c r="CW1248" s="7"/>
    </row>
    <row r="1249" spans="1:101" s="89" customFormat="1" ht="12.75">
      <c r="A1249" s="125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/>
      <c r="BQ1249" s="7"/>
      <c r="BR1249" s="7"/>
      <c r="BS1249" s="7"/>
      <c r="BT1249" s="7"/>
      <c r="BU1249" s="7"/>
      <c r="BV1249" s="7"/>
      <c r="BW1249" s="7"/>
      <c r="BX1249" s="7"/>
      <c r="BY1249" s="7"/>
      <c r="BZ1249" s="7"/>
      <c r="CA1249" s="7"/>
      <c r="CB1249" s="7"/>
      <c r="CC1249" s="7"/>
      <c r="CD1249" s="7"/>
      <c r="CE1249" s="7"/>
      <c r="CF1249" s="7"/>
      <c r="CG1249" s="7"/>
      <c r="CH1249" s="7"/>
      <c r="CI1249" s="7"/>
      <c r="CJ1249" s="7"/>
      <c r="CK1249" s="7"/>
      <c r="CL1249" s="7"/>
      <c r="CM1249" s="7"/>
      <c r="CN1249" s="7"/>
      <c r="CO1249" s="7"/>
      <c r="CP1249" s="7"/>
      <c r="CQ1249" s="7"/>
      <c r="CR1249" s="7"/>
      <c r="CS1249" s="7"/>
      <c r="CT1249" s="7"/>
      <c r="CU1249" s="7"/>
      <c r="CV1249" s="7"/>
      <c r="CW1249" s="7"/>
    </row>
    <row r="1250" spans="1:101" s="89" customFormat="1" ht="12.75">
      <c r="A1250" s="125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  <c r="BK1250" s="7"/>
      <c r="BL1250" s="7"/>
      <c r="BM1250" s="7"/>
      <c r="BN1250" s="7"/>
      <c r="BO1250" s="7"/>
      <c r="BP1250" s="7"/>
      <c r="BQ1250" s="7"/>
      <c r="BR1250" s="7"/>
      <c r="BS1250" s="7"/>
      <c r="BT1250" s="7"/>
      <c r="BU1250" s="7"/>
      <c r="BV1250" s="7"/>
      <c r="BW1250" s="7"/>
      <c r="BX1250" s="7"/>
      <c r="BY1250" s="7"/>
      <c r="BZ1250" s="7"/>
      <c r="CA1250" s="7"/>
      <c r="CB1250" s="7"/>
      <c r="CC1250" s="7"/>
      <c r="CD1250" s="7"/>
      <c r="CE1250" s="7"/>
      <c r="CF1250" s="7"/>
      <c r="CG1250" s="7"/>
      <c r="CH1250" s="7"/>
      <c r="CI1250" s="7"/>
      <c r="CJ1250" s="7"/>
      <c r="CK1250" s="7"/>
      <c r="CL1250" s="7"/>
      <c r="CM1250" s="7"/>
      <c r="CN1250" s="7"/>
      <c r="CO1250" s="7"/>
      <c r="CP1250" s="7"/>
      <c r="CQ1250" s="7"/>
      <c r="CR1250" s="7"/>
      <c r="CS1250" s="7"/>
      <c r="CT1250" s="7"/>
      <c r="CU1250" s="7"/>
      <c r="CV1250" s="7"/>
      <c r="CW1250" s="7"/>
    </row>
    <row r="1251" spans="1:101" s="89" customFormat="1" ht="12.75">
      <c r="A1251" s="125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  <c r="BV1251" s="7"/>
      <c r="BW1251" s="7"/>
      <c r="BX1251" s="7"/>
      <c r="BY1251" s="7"/>
      <c r="BZ1251" s="7"/>
      <c r="CA1251" s="7"/>
      <c r="CB1251" s="7"/>
      <c r="CC1251" s="7"/>
      <c r="CD1251" s="7"/>
      <c r="CE1251" s="7"/>
      <c r="CF1251" s="7"/>
      <c r="CG1251" s="7"/>
      <c r="CH1251" s="7"/>
      <c r="CI1251" s="7"/>
      <c r="CJ1251" s="7"/>
      <c r="CK1251" s="7"/>
      <c r="CL1251" s="7"/>
      <c r="CM1251" s="7"/>
      <c r="CN1251" s="7"/>
      <c r="CO1251" s="7"/>
      <c r="CP1251" s="7"/>
      <c r="CQ1251" s="7"/>
      <c r="CR1251" s="7"/>
      <c r="CS1251" s="7"/>
      <c r="CT1251" s="7"/>
      <c r="CU1251" s="7"/>
      <c r="CV1251" s="7"/>
      <c r="CW1251" s="7"/>
    </row>
    <row r="1252" spans="1:101" s="89" customFormat="1" ht="12.75">
      <c r="A1252" s="125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  <c r="BK1252" s="7"/>
      <c r="BL1252" s="7"/>
      <c r="BM1252" s="7"/>
      <c r="BN1252" s="7"/>
      <c r="BO1252" s="7"/>
      <c r="BP1252" s="7"/>
      <c r="BQ1252" s="7"/>
      <c r="BR1252" s="7"/>
      <c r="BS1252" s="7"/>
      <c r="BT1252" s="7"/>
      <c r="BU1252" s="7"/>
      <c r="BV1252" s="7"/>
      <c r="BW1252" s="7"/>
      <c r="BX1252" s="7"/>
      <c r="BY1252" s="7"/>
      <c r="BZ1252" s="7"/>
      <c r="CA1252" s="7"/>
      <c r="CB1252" s="7"/>
      <c r="CC1252" s="7"/>
      <c r="CD1252" s="7"/>
      <c r="CE1252" s="7"/>
      <c r="CF1252" s="7"/>
      <c r="CG1252" s="7"/>
      <c r="CH1252" s="7"/>
      <c r="CI1252" s="7"/>
      <c r="CJ1252" s="7"/>
      <c r="CK1252" s="7"/>
      <c r="CL1252" s="7"/>
      <c r="CM1252" s="7"/>
      <c r="CN1252" s="7"/>
      <c r="CO1252" s="7"/>
      <c r="CP1252" s="7"/>
      <c r="CQ1252" s="7"/>
      <c r="CR1252" s="7"/>
      <c r="CS1252" s="7"/>
      <c r="CT1252" s="7"/>
      <c r="CU1252" s="7"/>
      <c r="CV1252" s="7"/>
      <c r="CW1252" s="7"/>
    </row>
    <row r="1253" spans="1:101" s="89" customFormat="1" ht="12.75">
      <c r="A1253" s="125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  <c r="BK1253" s="7"/>
      <c r="BL1253" s="7"/>
      <c r="BM1253" s="7"/>
      <c r="BN1253" s="7"/>
      <c r="BO1253" s="7"/>
      <c r="BP1253" s="7"/>
      <c r="BQ1253" s="7"/>
      <c r="BR1253" s="7"/>
      <c r="BS1253" s="7"/>
      <c r="BT1253" s="7"/>
      <c r="BU1253" s="7"/>
      <c r="BV1253" s="7"/>
      <c r="BW1253" s="7"/>
      <c r="BX1253" s="7"/>
      <c r="BY1253" s="7"/>
      <c r="BZ1253" s="7"/>
      <c r="CA1253" s="7"/>
      <c r="CB1253" s="7"/>
      <c r="CC1253" s="7"/>
      <c r="CD1253" s="7"/>
      <c r="CE1253" s="7"/>
      <c r="CF1253" s="7"/>
      <c r="CG1253" s="7"/>
      <c r="CH1253" s="7"/>
      <c r="CI1253" s="7"/>
      <c r="CJ1253" s="7"/>
      <c r="CK1253" s="7"/>
      <c r="CL1253" s="7"/>
      <c r="CM1253" s="7"/>
      <c r="CN1253" s="7"/>
      <c r="CO1253" s="7"/>
      <c r="CP1253" s="7"/>
      <c r="CQ1253" s="7"/>
      <c r="CR1253" s="7"/>
      <c r="CS1253" s="7"/>
      <c r="CT1253" s="7"/>
      <c r="CU1253" s="7"/>
      <c r="CV1253" s="7"/>
      <c r="CW1253" s="7"/>
    </row>
    <row r="1254" spans="1:101" s="89" customFormat="1" ht="12.75">
      <c r="A1254" s="125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  <c r="BK1254" s="7"/>
      <c r="BL1254" s="7"/>
      <c r="BM1254" s="7"/>
      <c r="BN1254" s="7"/>
      <c r="BO1254" s="7"/>
      <c r="BP1254" s="7"/>
      <c r="BQ1254" s="7"/>
      <c r="BR1254" s="7"/>
      <c r="BS1254" s="7"/>
      <c r="BT1254" s="7"/>
      <c r="BU1254" s="7"/>
      <c r="BV1254" s="7"/>
      <c r="BW1254" s="7"/>
      <c r="BX1254" s="7"/>
      <c r="BY1254" s="7"/>
      <c r="BZ1254" s="7"/>
      <c r="CA1254" s="7"/>
      <c r="CB1254" s="7"/>
      <c r="CC1254" s="7"/>
      <c r="CD1254" s="7"/>
      <c r="CE1254" s="7"/>
      <c r="CF1254" s="7"/>
      <c r="CG1254" s="7"/>
      <c r="CH1254" s="7"/>
      <c r="CI1254" s="7"/>
      <c r="CJ1254" s="7"/>
      <c r="CK1254" s="7"/>
      <c r="CL1254" s="7"/>
      <c r="CM1254" s="7"/>
      <c r="CN1254" s="7"/>
      <c r="CO1254" s="7"/>
      <c r="CP1254" s="7"/>
      <c r="CQ1254" s="7"/>
      <c r="CR1254" s="7"/>
      <c r="CS1254" s="7"/>
      <c r="CT1254" s="7"/>
      <c r="CU1254" s="7"/>
      <c r="CV1254" s="7"/>
      <c r="CW1254" s="7"/>
    </row>
    <row r="1255" spans="1:101" s="89" customFormat="1" ht="12.75">
      <c r="A1255" s="125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/>
      <c r="BU1255" s="7"/>
      <c r="BV1255" s="7"/>
      <c r="BW1255" s="7"/>
      <c r="BX1255" s="7"/>
      <c r="BY1255" s="7"/>
      <c r="BZ1255" s="7"/>
      <c r="CA1255" s="7"/>
      <c r="CB1255" s="7"/>
      <c r="CC1255" s="7"/>
      <c r="CD1255" s="7"/>
      <c r="CE1255" s="7"/>
      <c r="CF1255" s="7"/>
      <c r="CG1255" s="7"/>
      <c r="CH1255" s="7"/>
      <c r="CI1255" s="7"/>
      <c r="CJ1255" s="7"/>
      <c r="CK1255" s="7"/>
      <c r="CL1255" s="7"/>
      <c r="CM1255" s="7"/>
      <c r="CN1255" s="7"/>
      <c r="CO1255" s="7"/>
      <c r="CP1255" s="7"/>
      <c r="CQ1255" s="7"/>
      <c r="CR1255" s="7"/>
      <c r="CS1255" s="7"/>
      <c r="CT1255" s="7"/>
      <c r="CU1255" s="7"/>
      <c r="CV1255" s="7"/>
      <c r="CW1255" s="7"/>
    </row>
    <row r="1256" spans="1:101" s="89" customFormat="1" ht="12.75">
      <c r="A1256" s="125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/>
      <c r="BO1256" s="7"/>
      <c r="BP1256" s="7"/>
      <c r="BQ1256" s="7"/>
      <c r="BR1256" s="7"/>
      <c r="BS1256" s="7"/>
      <c r="BT1256" s="7"/>
      <c r="BU1256" s="7"/>
      <c r="BV1256" s="7"/>
      <c r="BW1256" s="7"/>
      <c r="BX1256" s="7"/>
      <c r="BY1256" s="7"/>
      <c r="BZ1256" s="7"/>
      <c r="CA1256" s="7"/>
      <c r="CB1256" s="7"/>
      <c r="CC1256" s="7"/>
      <c r="CD1256" s="7"/>
      <c r="CE1256" s="7"/>
      <c r="CF1256" s="7"/>
      <c r="CG1256" s="7"/>
      <c r="CH1256" s="7"/>
      <c r="CI1256" s="7"/>
      <c r="CJ1256" s="7"/>
      <c r="CK1256" s="7"/>
      <c r="CL1256" s="7"/>
      <c r="CM1256" s="7"/>
      <c r="CN1256" s="7"/>
      <c r="CO1256" s="7"/>
      <c r="CP1256" s="7"/>
      <c r="CQ1256" s="7"/>
      <c r="CR1256" s="7"/>
      <c r="CS1256" s="7"/>
      <c r="CT1256" s="7"/>
      <c r="CU1256" s="7"/>
      <c r="CV1256" s="7"/>
      <c r="CW1256" s="7"/>
    </row>
    <row r="1257" spans="1:101" s="89" customFormat="1" ht="12.75">
      <c r="A1257" s="125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/>
      <c r="BU1257" s="7"/>
      <c r="BV1257" s="7"/>
      <c r="BW1257" s="7"/>
      <c r="BX1257" s="7"/>
      <c r="BY1257" s="7"/>
      <c r="BZ1257" s="7"/>
      <c r="CA1257" s="7"/>
      <c r="CB1257" s="7"/>
      <c r="CC1257" s="7"/>
      <c r="CD1257" s="7"/>
      <c r="CE1257" s="7"/>
      <c r="CF1257" s="7"/>
      <c r="CG1257" s="7"/>
      <c r="CH1257" s="7"/>
      <c r="CI1257" s="7"/>
      <c r="CJ1257" s="7"/>
      <c r="CK1257" s="7"/>
      <c r="CL1257" s="7"/>
      <c r="CM1257" s="7"/>
      <c r="CN1257" s="7"/>
      <c r="CO1257" s="7"/>
      <c r="CP1257" s="7"/>
      <c r="CQ1257" s="7"/>
      <c r="CR1257" s="7"/>
      <c r="CS1257" s="7"/>
      <c r="CT1257" s="7"/>
      <c r="CU1257" s="7"/>
      <c r="CV1257" s="7"/>
      <c r="CW1257" s="7"/>
    </row>
    <row r="1258" spans="1:101" s="89" customFormat="1" ht="12.75">
      <c r="A1258" s="125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  <c r="BK1258" s="7"/>
      <c r="BL1258" s="7"/>
      <c r="BM1258" s="7"/>
      <c r="BN1258" s="7"/>
      <c r="BO1258" s="7"/>
      <c r="BP1258" s="7"/>
      <c r="BQ1258" s="7"/>
      <c r="BR1258" s="7"/>
      <c r="BS1258" s="7"/>
      <c r="BT1258" s="7"/>
      <c r="BU1258" s="7"/>
      <c r="BV1258" s="7"/>
      <c r="BW1258" s="7"/>
      <c r="BX1258" s="7"/>
      <c r="BY1258" s="7"/>
      <c r="BZ1258" s="7"/>
      <c r="CA1258" s="7"/>
      <c r="CB1258" s="7"/>
      <c r="CC1258" s="7"/>
      <c r="CD1258" s="7"/>
      <c r="CE1258" s="7"/>
      <c r="CF1258" s="7"/>
      <c r="CG1258" s="7"/>
      <c r="CH1258" s="7"/>
      <c r="CI1258" s="7"/>
      <c r="CJ1258" s="7"/>
      <c r="CK1258" s="7"/>
      <c r="CL1258" s="7"/>
      <c r="CM1258" s="7"/>
      <c r="CN1258" s="7"/>
      <c r="CO1258" s="7"/>
      <c r="CP1258" s="7"/>
      <c r="CQ1258" s="7"/>
      <c r="CR1258" s="7"/>
      <c r="CS1258" s="7"/>
      <c r="CT1258" s="7"/>
      <c r="CU1258" s="7"/>
      <c r="CV1258" s="7"/>
      <c r="CW1258" s="7"/>
    </row>
    <row r="1259" spans="1:101" s="89" customFormat="1" ht="12.75">
      <c r="A1259" s="125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  <c r="BK1259" s="7"/>
      <c r="BL1259" s="7"/>
      <c r="BM1259" s="7"/>
      <c r="BN1259" s="7"/>
      <c r="BO1259" s="7"/>
      <c r="BP1259" s="7"/>
      <c r="BQ1259" s="7"/>
      <c r="BR1259" s="7"/>
      <c r="BS1259" s="7"/>
      <c r="BT1259" s="7"/>
      <c r="BU1259" s="7"/>
      <c r="BV1259" s="7"/>
      <c r="BW1259" s="7"/>
      <c r="BX1259" s="7"/>
      <c r="BY1259" s="7"/>
      <c r="BZ1259" s="7"/>
      <c r="CA1259" s="7"/>
      <c r="CB1259" s="7"/>
      <c r="CC1259" s="7"/>
      <c r="CD1259" s="7"/>
      <c r="CE1259" s="7"/>
      <c r="CF1259" s="7"/>
      <c r="CG1259" s="7"/>
      <c r="CH1259" s="7"/>
      <c r="CI1259" s="7"/>
      <c r="CJ1259" s="7"/>
      <c r="CK1259" s="7"/>
      <c r="CL1259" s="7"/>
      <c r="CM1259" s="7"/>
      <c r="CN1259" s="7"/>
      <c r="CO1259" s="7"/>
      <c r="CP1259" s="7"/>
      <c r="CQ1259" s="7"/>
      <c r="CR1259" s="7"/>
      <c r="CS1259" s="7"/>
      <c r="CT1259" s="7"/>
      <c r="CU1259" s="7"/>
      <c r="CV1259" s="7"/>
      <c r="CW1259" s="7"/>
    </row>
    <row r="1260" spans="1:101" s="89" customFormat="1" ht="12.75">
      <c r="A1260" s="125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  <c r="BK1260" s="7"/>
      <c r="BL1260" s="7"/>
      <c r="BM1260" s="7"/>
      <c r="BN1260" s="7"/>
      <c r="BO1260" s="7"/>
      <c r="BP1260" s="7"/>
      <c r="BQ1260" s="7"/>
      <c r="BR1260" s="7"/>
      <c r="BS1260" s="7"/>
      <c r="BT1260" s="7"/>
      <c r="BU1260" s="7"/>
      <c r="BV1260" s="7"/>
      <c r="BW1260" s="7"/>
      <c r="BX1260" s="7"/>
      <c r="BY1260" s="7"/>
      <c r="BZ1260" s="7"/>
      <c r="CA1260" s="7"/>
      <c r="CB1260" s="7"/>
      <c r="CC1260" s="7"/>
      <c r="CD1260" s="7"/>
      <c r="CE1260" s="7"/>
      <c r="CF1260" s="7"/>
      <c r="CG1260" s="7"/>
      <c r="CH1260" s="7"/>
      <c r="CI1260" s="7"/>
      <c r="CJ1260" s="7"/>
      <c r="CK1260" s="7"/>
      <c r="CL1260" s="7"/>
      <c r="CM1260" s="7"/>
      <c r="CN1260" s="7"/>
      <c r="CO1260" s="7"/>
      <c r="CP1260" s="7"/>
      <c r="CQ1260" s="7"/>
      <c r="CR1260" s="7"/>
      <c r="CS1260" s="7"/>
      <c r="CT1260" s="7"/>
      <c r="CU1260" s="7"/>
      <c r="CV1260" s="7"/>
      <c r="CW1260" s="7"/>
    </row>
    <row r="1261" spans="1:101" s="89" customFormat="1" ht="12.75">
      <c r="A1261" s="125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7"/>
      <c r="BK1261" s="7"/>
      <c r="BL1261" s="7"/>
      <c r="BM1261" s="7"/>
      <c r="BN1261" s="7"/>
      <c r="BO1261" s="7"/>
      <c r="BP1261" s="7"/>
      <c r="BQ1261" s="7"/>
      <c r="BR1261" s="7"/>
      <c r="BS1261" s="7"/>
      <c r="BT1261" s="7"/>
      <c r="BU1261" s="7"/>
      <c r="BV1261" s="7"/>
      <c r="BW1261" s="7"/>
      <c r="BX1261" s="7"/>
      <c r="BY1261" s="7"/>
      <c r="BZ1261" s="7"/>
      <c r="CA1261" s="7"/>
      <c r="CB1261" s="7"/>
      <c r="CC1261" s="7"/>
      <c r="CD1261" s="7"/>
      <c r="CE1261" s="7"/>
      <c r="CF1261" s="7"/>
      <c r="CG1261" s="7"/>
      <c r="CH1261" s="7"/>
      <c r="CI1261" s="7"/>
      <c r="CJ1261" s="7"/>
      <c r="CK1261" s="7"/>
      <c r="CL1261" s="7"/>
      <c r="CM1261" s="7"/>
      <c r="CN1261" s="7"/>
      <c r="CO1261" s="7"/>
      <c r="CP1261" s="7"/>
      <c r="CQ1261" s="7"/>
      <c r="CR1261" s="7"/>
      <c r="CS1261" s="7"/>
      <c r="CT1261" s="7"/>
      <c r="CU1261" s="7"/>
      <c r="CV1261" s="7"/>
      <c r="CW1261" s="7"/>
    </row>
    <row r="1262" spans="1:101" s="89" customFormat="1" ht="12.75">
      <c r="A1262" s="125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  <c r="BK1262" s="7"/>
      <c r="BL1262" s="7"/>
      <c r="BM1262" s="7"/>
      <c r="BN1262" s="7"/>
      <c r="BO1262" s="7"/>
      <c r="BP1262" s="7"/>
      <c r="BQ1262" s="7"/>
      <c r="BR1262" s="7"/>
      <c r="BS1262" s="7"/>
      <c r="BT1262" s="7"/>
      <c r="BU1262" s="7"/>
      <c r="BV1262" s="7"/>
      <c r="BW1262" s="7"/>
      <c r="BX1262" s="7"/>
      <c r="BY1262" s="7"/>
      <c r="BZ1262" s="7"/>
      <c r="CA1262" s="7"/>
      <c r="CB1262" s="7"/>
      <c r="CC1262" s="7"/>
      <c r="CD1262" s="7"/>
      <c r="CE1262" s="7"/>
      <c r="CF1262" s="7"/>
      <c r="CG1262" s="7"/>
      <c r="CH1262" s="7"/>
      <c r="CI1262" s="7"/>
      <c r="CJ1262" s="7"/>
      <c r="CK1262" s="7"/>
      <c r="CL1262" s="7"/>
      <c r="CM1262" s="7"/>
      <c r="CN1262" s="7"/>
      <c r="CO1262" s="7"/>
      <c r="CP1262" s="7"/>
      <c r="CQ1262" s="7"/>
      <c r="CR1262" s="7"/>
      <c r="CS1262" s="7"/>
      <c r="CT1262" s="7"/>
      <c r="CU1262" s="7"/>
      <c r="CV1262" s="7"/>
      <c r="CW1262" s="7"/>
    </row>
    <row r="1263" spans="1:101" s="89" customFormat="1" ht="12.75">
      <c r="A1263" s="125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  <c r="BK1263" s="7"/>
      <c r="BL1263" s="7"/>
      <c r="BM1263" s="7"/>
      <c r="BN1263" s="7"/>
      <c r="BO1263" s="7"/>
      <c r="BP1263" s="7"/>
      <c r="BQ1263" s="7"/>
      <c r="BR1263" s="7"/>
      <c r="BS1263" s="7"/>
      <c r="BT1263" s="7"/>
      <c r="BU1263" s="7"/>
      <c r="BV1263" s="7"/>
      <c r="BW1263" s="7"/>
      <c r="BX1263" s="7"/>
      <c r="BY1263" s="7"/>
      <c r="BZ1263" s="7"/>
      <c r="CA1263" s="7"/>
      <c r="CB1263" s="7"/>
      <c r="CC1263" s="7"/>
      <c r="CD1263" s="7"/>
      <c r="CE1263" s="7"/>
      <c r="CF1263" s="7"/>
      <c r="CG1263" s="7"/>
      <c r="CH1263" s="7"/>
      <c r="CI1263" s="7"/>
      <c r="CJ1263" s="7"/>
      <c r="CK1263" s="7"/>
      <c r="CL1263" s="7"/>
      <c r="CM1263" s="7"/>
      <c r="CN1263" s="7"/>
      <c r="CO1263" s="7"/>
      <c r="CP1263" s="7"/>
      <c r="CQ1263" s="7"/>
      <c r="CR1263" s="7"/>
      <c r="CS1263" s="7"/>
      <c r="CT1263" s="7"/>
      <c r="CU1263" s="7"/>
      <c r="CV1263" s="7"/>
      <c r="CW1263" s="7"/>
    </row>
    <row r="1264" spans="1:101" s="89" customFormat="1" ht="12.75">
      <c r="A1264" s="125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  <c r="BK1264" s="7"/>
      <c r="BL1264" s="7"/>
      <c r="BM1264" s="7"/>
      <c r="BN1264" s="7"/>
      <c r="BO1264" s="7"/>
      <c r="BP1264" s="7"/>
      <c r="BQ1264" s="7"/>
      <c r="BR1264" s="7"/>
      <c r="BS1264" s="7"/>
      <c r="BT1264" s="7"/>
      <c r="BU1264" s="7"/>
      <c r="BV1264" s="7"/>
      <c r="BW1264" s="7"/>
      <c r="BX1264" s="7"/>
      <c r="BY1264" s="7"/>
      <c r="BZ1264" s="7"/>
      <c r="CA1264" s="7"/>
      <c r="CB1264" s="7"/>
      <c r="CC1264" s="7"/>
      <c r="CD1264" s="7"/>
      <c r="CE1264" s="7"/>
      <c r="CF1264" s="7"/>
      <c r="CG1264" s="7"/>
      <c r="CH1264" s="7"/>
      <c r="CI1264" s="7"/>
      <c r="CJ1264" s="7"/>
      <c r="CK1264" s="7"/>
      <c r="CL1264" s="7"/>
      <c r="CM1264" s="7"/>
      <c r="CN1264" s="7"/>
      <c r="CO1264" s="7"/>
      <c r="CP1264" s="7"/>
      <c r="CQ1264" s="7"/>
      <c r="CR1264" s="7"/>
      <c r="CS1264" s="7"/>
      <c r="CT1264" s="7"/>
      <c r="CU1264" s="7"/>
      <c r="CV1264" s="7"/>
      <c r="CW1264" s="7"/>
    </row>
    <row r="1265" spans="1:101" s="89" customFormat="1" ht="12.75">
      <c r="A1265" s="125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/>
      <c r="BU1265" s="7"/>
      <c r="BV1265" s="7"/>
      <c r="BW1265" s="7"/>
      <c r="BX1265" s="7"/>
      <c r="BY1265" s="7"/>
      <c r="BZ1265" s="7"/>
      <c r="CA1265" s="7"/>
      <c r="CB1265" s="7"/>
      <c r="CC1265" s="7"/>
      <c r="CD1265" s="7"/>
      <c r="CE1265" s="7"/>
      <c r="CF1265" s="7"/>
      <c r="CG1265" s="7"/>
      <c r="CH1265" s="7"/>
      <c r="CI1265" s="7"/>
      <c r="CJ1265" s="7"/>
      <c r="CK1265" s="7"/>
      <c r="CL1265" s="7"/>
      <c r="CM1265" s="7"/>
      <c r="CN1265" s="7"/>
      <c r="CO1265" s="7"/>
      <c r="CP1265" s="7"/>
      <c r="CQ1265" s="7"/>
      <c r="CR1265" s="7"/>
      <c r="CS1265" s="7"/>
      <c r="CT1265" s="7"/>
      <c r="CU1265" s="7"/>
      <c r="CV1265" s="7"/>
      <c r="CW1265" s="7"/>
    </row>
    <row r="1266" spans="1:101" s="89" customFormat="1" ht="12.75">
      <c r="A1266" s="125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/>
      <c r="BU1266" s="7"/>
      <c r="BV1266" s="7"/>
      <c r="BW1266" s="7"/>
      <c r="BX1266" s="7"/>
      <c r="BY1266" s="7"/>
      <c r="BZ1266" s="7"/>
      <c r="CA1266" s="7"/>
      <c r="CB1266" s="7"/>
      <c r="CC1266" s="7"/>
      <c r="CD1266" s="7"/>
      <c r="CE1266" s="7"/>
      <c r="CF1266" s="7"/>
      <c r="CG1266" s="7"/>
      <c r="CH1266" s="7"/>
      <c r="CI1266" s="7"/>
      <c r="CJ1266" s="7"/>
      <c r="CK1266" s="7"/>
      <c r="CL1266" s="7"/>
      <c r="CM1266" s="7"/>
      <c r="CN1266" s="7"/>
      <c r="CO1266" s="7"/>
      <c r="CP1266" s="7"/>
      <c r="CQ1266" s="7"/>
      <c r="CR1266" s="7"/>
      <c r="CS1266" s="7"/>
      <c r="CT1266" s="7"/>
      <c r="CU1266" s="7"/>
      <c r="CV1266" s="7"/>
      <c r="CW1266" s="7"/>
    </row>
    <row r="1267" spans="1:101" s="89" customFormat="1" ht="12.75">
      <c r="A1267" s="125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  <c r="BK1267" s="7"/>
      <c r="BL1267" s="7"/>
      <c r="BM1267" s="7"/>
      <c r="BN1267" s="7"/>
      <c r="BO1267" s="7"/>
      <c r="BP1267" s="7"/>
      <c r="BQ1267" s="7"/>
      <c r="BR1267" s="7"/>
      <c r="BS1267" s="7"/>
      <c r="BT1267" s="7"/>
      <c r="BU1267" s="7"/>
      <c r="BV1267" s="7"/>
      <c r="BW1267" s="7"/>
      <c r="BX1267" s="7"/>
      <c r="BY1267" s="7"/>
      <c r="BZ1267" s="7"/>
      <c r="CA1267" s="7"/>
      <c r="CB1267" s="7"/>
      <c r="CC1267" s="7"/>
      <c r="CD1267" s="7"/>
      <c r="CE1267" s="7"/>
      <c r="CF1267" s="7"/>
      <c r="CG1267" s="7"/>
      <c r="CH1267" s="7"/>
      <c r="CI1267" s="7"/>
      <c r="CJ1267" s="7"/>
      <c r="CK1267" s="7"/>
      <c r="CL1267" s="7"/>
      <c r="CM1267" s="7"/>
      <c r="CN1267" s="7"/>
      <c r="CO1267" s="7"/>
      <c r="CP1267" s="7"/>
      <c r="CQ1267" s="7"/>
      <c r="CR1267" s="7"/>
      <c r="CS1267" s="7"/>
      <c r="CT1267" s="7"/>
      <c r="CU1267" s="7"/>
      <c r="CV1267" s="7"/>
      <c r="CW1267" s="7"/>
    </row>
    <row r="1268" spans="1:101" s="89" customFormat="1" ht="12.75">
      <c r="A1268" s="125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7"/>
      <c r="BJ1268" s="7"/>
      <c r="BK1268" s="7"/>
      <c r="BL1268" s="7"/>
      <c r="BM1268" s="7"/>
      <c r="BN1268" s="7"/>
      <c r="BO1268" s="7"/>
      <c r="BP1268" s="7"/>
      <c r="BQ1268" s="7"/>
      <c r="BR1268" s="7"/>
      <c r="BS1268" s="7"/>
      <c r="BT1268" s="7"/>
      <c r="BU1268" s="7"/>
      <c r="BV1268" s="7"/>
      <c r="BW1268" s="7"/>
      <c r="BX1268" s="7"/>
      <c r="BY1268" s="7"/>
      <c r="BZ1268" s="7"/>
      <c r="CA1268" s="7"/>
      <c r="CB1268" s="7"/>
      <c r="CC1268" s="7"/>
      <c r="CD1268" s="7"/>
      <c r="CE1268" s="7"/>
      <c r="CF1268" s="7"/>
      <c r="CG1268" s="7"/>
      <c r="CH1268" s="7"/>
      <c r="CI1268" s="7"/>
      <c r="CJ1268" s="7"/>
      <c r="CK1268" s="7"/>
      <c r="CL1268" s="7"/>
      <c r="CM1268" s="7"/>
      <c r="CN1268" s="7"/>
      <c r="CO1268" s="7"/>
      <c r="CP1268" s="7"/>
      <c r="CQ1268" s="7"/>
      <c r="CR1268" s="7"/>
      <c r="CS1268" s="7"/>
      <c r="CT1268" s="7"/>
      <c r="CU1268" s="7"/>
      <c r="CV1268" s="7"/>
      <c r="CW1268" s="7"/>
    </row>
    <row r="1269" spans="1:101" s="89" customFormat="1" ht="12.75">
      <c r="A1269" s="125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  <c r="BK1269" s="7"/>
      <c r="BL1269" s="7"/>
      <c r="BM1269" s="7"/>
      <c r="BN1269" s="7"/>
      <c r="BO1269" s="7"/>
      <c r="BP1269" s="7"/>
      <c r="BQ1269" s="7"/>
      <c r="BR1269" s="7"/>
      <c r="BS1269" s="7"/>
      <c r="BT1269" s="7"/>
      <c r="BU1269" s="7"/>
      <c r="BV1269" s="7"/>
      <c r="BW1269" s="7"/>
      <c r="BX1269" s="7"/>
      <c r="BY1269" s="7"/>
      <c r="BZ1269" s="7"/>
      <c r="CA1269" s="7"/>
      <c r="CB1269" s="7"/>
      <c r="CC1269" s="7"/>
      <c r="CD1269" s="7"/>
      <c r="CE1269" s="7"/>
      <c r="CF1269" s="7"/>
      <c r="CG1269" s="7"/>
      <c r="CH1269" s="7"/>
      <c r="CI1269" s="7"/>
      <c r="CJ1269" s="7"/>
      <c r="CK1269" s="7"/>
      <c r="CL1269" s="7"/>
      <c r="CM1269" s="7"/>
      <c r="CN1269" s="7"/>
      <c r="CO1269" s="7"/>
      <c r="CP1269" s="7"/>
      <c r="CQ1269" s="7"/>
      <c r="CR1269" s="7"/>
      <c r="CS1269" s="7"/>
      <c r="CT1269" s="7"/>
      <c r="CU1269" s="7"/>
      <c r="CV1269" s="7"/>
      <c r="CW1269" s="7"/>
    </row>
    <row r="1270" spans="1:101" s="89" customFormat="1" ht="12.75">
      <c r="A1270" s="125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7"/>
      <c r="BK1270" s="7"/>
      <c r="BL1270" s="7"/>
      <c r="BM1270" s="7"/>
      <c r="BN1270" s="7"/>
      <c r="BO1270" s="7"/>
      <c r="BP1270" s="7"/>
      <c r="BQ1270" s="7"/>
      <c r="BR1270" s="7"/>
      <c r="BS1270" s="7"/>
      <c r="BT1270" s="7"/>
      <c r="BU1270" s="7"/>
      <c r="BV1270" s="7"/>
      <c r="BW1270" s="7"/>
      <c r="BX1270" s="7"/>
      <c r="BY1270" s="7"/>
      <c r="BZ1270" s="7"/>
      <c r="CA1270" s="7"/>
      <c r="CB1270" s="7"/>
      <c r="CC1270" s="7"/>
      <c r="CD1270" s="7"/>
      <c r="CE1270" s="7"/>
      <c r="CF1270" s="7"/>
      <c r="CG1270" s="7"/>
      <c r="CH1270" s="7"/>
      <c r="CI1270" s="7"/>
      <c r="CJ1270" s="7"/>
      <c r="CK1270" s="7"/>
      <c r="CL1270" s="7"/>
      <c r="CM1270" s="7"/>
      <c r="CN1270" s="7"/>
      <c r="CO1270" s="7"/>
      <c r="CP1270" s="7"/>
      <c r="CQ1270" s="7"/>
      <c r="CR1270" s="7"/>
      <c r="CS1270" s="7"/>
      <c r="CT1270" s="7"/>
      <c r="CU1270" s="7"/>
      <c r="CV1270" s="7"/>
      <c r="CW1270" s="7"/>
    </row>
    <row r="1271" spans="1:101" s="89" customFormat="1" ht="12.75">
      <c r="A1271" s="125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  <c r="BK1271" s="7"/>
      <c r="BL1271" s="7"/>
      <c r="BM1271" s="7"/>
      <c r="BN1271" s="7"/>
      <c r="BO1271" s="7"/>
      <c r="BP1271" s="7"/>
      <c r="BQ1271" s="7"/>
      <c r="BR1271" s="7"/>
      <c r="BS1271" s="7"/>
      <c r="BT1271" s="7"/>
      <c r="BU1271" s="7"/>
      <c r="BV1271" s="7"/>
      <c r="BW1271" s="7"/>
      <c r="BX1271" s="7"/>
      <c r="BY1271" s="7"/>
      <c r="BZ1271" s="7"/>
      <c r="CA1271" s="7"/>
      <c r="CB1271" s="7"/>
      <c r="CC1271" s="7"/>
      <c r="CD1271" s="7"/>
      <c r="CE1271" s="7"/>
      <c r="CF1271" s="7"/>
      <c r="CG1271" s="7"/>
      <c r="CH1271" s="7"/>
      <c r="CI1271" s="7"/>
      <c r="CJ1271" s="7"/>
      <c r="CK1271" s="7"/>
      <c r="CL1271" s="7"/>
      <c r="CM1271" s="7"/>
      <c r="CN1271" s="7"/>
      <c r="CO1271" s="7"/>
      <c r="CP1271" s="7"/>
      <c r="CQ1271" s="7"/>
      <c r="CR1271" s="7"/>
      <c r="CS1271" s="7"/>
      <c r="CT1271" s="7"/>
      <c r="CU1271" s="7"/>
      <c r="CV1271" s="7"/>
      <c r="CW1271" s="7"/>
    </row>
    <row r="1272" spans="1:101" s="89" customFormat="1" ht="12.75">
      <c r="A1272" s="125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7"/>
      <c r="BK1272" s="7"/>
      <c r="BL1272" s="7"/>
      <c r="BM1272" s="7"/>
      <c r="BN1272" s="7"/>
      <c r="BO1272" s="7"/>
      <c r="BP1272" s="7"/>
      <c r="BQ1272" s="7"/>
      <c r="BR1272" s="7"/>
      <c r="BS1272" s="7"/>
      <c r="BT1272" s="7"/>
      <c r="BU1272" s="7"/>
      <c r="BV1272" s="7"/>
      <c r="BW1272" s="7"/>
      <c r="BX1272" s="7"/>
      <c r="BY1272" s="7"/>
      <c r="BZ1272" s="7"/>
      <c r="CA1272" s="7"/>
      <c r="CB1272" s="7"/>
      <c r="CC1272" s="7"/>
      <c r="CD1272" s="7"/>
      <c r="CE1272" s="7"/>
      <c r="CF1272" s="7"/>
      <c r="CG1272" s="7"/>
      <c r="CH1272" s="7"/>
      <c r="CI1272" s="7"/>
      <c r="CJ1272" s="7"/>
      <c r="CK1272" s="7"/>
      <c r="CL1272" s="7"/>
      <c r="CM1272" s="7"/>
      <c r="CN1272" s="7"/>
      <c r="CO1272" s="7"/>
      <c r="CP1272" s="7"/>
      <c r="CQ1272" s="7"/>
      <c r="CR1272" s="7"/>
      <c r="CS1272" s="7"/>
      <c r="CT1272" s="7"/>
      <c r="CU1272" s="7"/>
      <c r="CV1272" s="7"/>
      <c r="CW1272" s="7"/>
    </row>
    <row r="1273" spans="1:101" s="89" customFormat="1" ht="12.75">
      <c r="A1273" s="125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7"/>
      <c r="BJ1273" s="7"/>
      <c r="BK1273" s="7"/>
      <c r="BL1273" s="7"/>
      <c r="BM1273" s="7"/>
      <c r="BN1273" s="7"/>
      <c r="BO1273" s="7"/>
      <c r="BP1273" s="7"/>
      <c r="BQ1273" s="7"/>
      <c r="BR1273" s="7"/>
      <c r="BS1273" s="7"/>
      <c r="BT1273" s="7"/>
      <c r="BU1273" s="7"/>
      <c r="BV1273" s="7"/>
      <c r="BW1273" s="7"/>
      <c r="BX1273" s="7"/>
      <c r="BY1273" s="7"/>
      <c r="BZ1273" s="7"/>
      <c r="CA1273" s="7"/>
      <c r="CB1273" s="7"/>
      <c r="CC1273" s="7"/>
      <c r="CD1273" s="7"/>
      <c r="CE1273" s="7"/>
      <c r="CF1273" s="7"/>
      <c r="CG1273" s="7"/>
      <c r="CH1273" s="7"/>
      <c r="CI1273" s="7"/>
      <c r="CJ1273" s="7"/>
      <c r="CK1273" s="7"/>
      <c r="CL1273" s="7"/>
      <c r="CM1273" s="7"/>
      <c r="CN1273" s="7"/>
      <c r="CO1273" s="7"/>
      <c r="CP1273" s="7"/>
      <c r="CQ1273" s="7"/>
      <c r="CR1273" s="7"/>
      <c r="CS1273" s="7"/>
      <c r="CT1273" s="7"/>
      <c r="CU1273" s="7"/>
      <c r="CV1273" s="7"/>
      <c r="CW1273" s="7"/>
    </row>
    <row r="1274" spans="1:101" s="89" customFormat="1" ht="12.75">
      <c r="A1274" s="125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7"/>
      <c r="BK1274" s="7"/>
      <c r="BL1274" s="7"/>
      <c r="BM1274" s="7"/>
      <c r="BN1274" s="7"/>
      <c r="BO1274" s="7"/>
      <c r="BP1274" s="7"/>
      <c r="BQ1274" s="7"/>
      <c r="BR1274" s="7"/>
      <c r="BS1274" s="7"/>
      <c r="BT1274" s="7"/>
      <c r="BU1274" s="7"/>
      <c r="BV1274" s="7"/>
      <c r="BW1274" s="7"/>
      <c r="BX1274" s="7"/>
      <c r="BY1274" s="7"/>
      <c r="BZ1274" s="7"/>
      <c r="CA1274" s="7"/>
      <c r="CB1274" s="7"/>
      <c r="CC1274" s="7"/>
      <c r="CD1274" s="7"/>
      <c r="CE1274" s="7"/>
      <c r="CF1274" s="7"/>
      <c r="CG1274" s="7"/>
      <c r="CH1274" s="7"/>
      <c r="CI1274" s="7"/>
      <c r="CJ1274" s="7"/>
      <c r="CK1274" s="7"/>
      <c r="CL1274" s="7"/>
      <c r="CM1274" s="7"/>
      <c r="CN1274" s="7"/>
      <c r="CO1274" s="7"/>
      <c r="CP1274" s="7"/>
      <c r="CQ1274" s="7"/>
      <c r="CR1274" s="7"/>
      <c r="CS1274" s="7"/>
      <c r="CT1274" s="7"/>
      <c r="CU1274" s="7"/>
      <c r="CV1274" s="7"/>
      <c r="CW1274" s="7"/>
    </row>
    <row r="1275" spans="1:101" s="89" customFormat="1" ht="12.75">
      <c r="A1275" s="125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/>
      <c r="BK1275" s="7"/>
      <c r="BL1275" s="7"/>
      <c r="BM1275" s="7"/>
      <c r="BN1275" s="7"/>
      <c r="BO1275" s="7"/>
      <c r="BP1275" s="7"/>
      <c r="BQ1275" s="7"/>
      <c r="BR1275" s="7"/>
      <c r="BS1275" s="7"/>
      <c r="BT1275" s="7"/>
      <c r="BU1275" s="7"/>
      <c r="BV1275" s="7"/>
      <c r="BW1275" s="7"/>
      <c r="BX1275" s="7"/>
      <c r="BY1275" s="7"/>
      <c r="BZ1275" s="7"/>
      <c r="CA1275" s="7"/>
      <c r="CB1275" s="7"/>
      <c r="CC1275" s="7"/>
      <c r="CD1275" s="7"/>
      <c r="CE1275" s="7"/>
      <c r="CF1275" s="7"/>
      <c r="CG1275" s="7"/>
      <c r="CH1275" s="7"/>
      <c r="CI1275" s="7"/>
      <c r="CJ1275" s="7"/>
      <c r="CK1275" s="7"/>
      <c r="CL1275" s="7"/>
      <c r="CM1275" s="7"/>
      <c r="CN1275" s="7"/>
      <c r="CO1275" s="7"/>
      <c r="CP1275" s="7"/>
      <c r="CQ1275" s="7"/>
      <c r="CR1275" s="7"/>
      <c r="CS1275" s="7"/>
      <c r="CT1275" s="7"/>
      <c r="CU1275" s="7"/>
      <c r="CV1275" s="7"/>
      <c r="CW1275" s="7"/>
    </row>
    <row r="1276" spans="1:101" s="89" customFormat="1" ht="12.75">
      <c r="A1276" s="125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7"/>
      <c r="BK1276" s="7"/>
      <c r="BL1276" s="7"/>
      <c r="BM1276" s="7"/>
      <c r="BN1276" s="7"/>
      <c r="BO1276" s="7"/>
      <c r="BP1276" s="7"/>
      <c r="BQ1276" s="7"/>
      <c r="BR1276" s="7"/>
      <c r="BS1276" s="7"/>
      <c r="BT1276" s="7"/>
      <c r="BU1276" s="7"/>
      <c r="BV1276" s="7"/>
      <c r="BW1276" s="7"/>
      <c r="BX1276" s="7"/>
      <c r="BY1276" s="7"/>
      <c r="BZ1276" s="7"/>
      <c r="CA1276" s="7"/>
      <c r="CB1276" s="7"/>
      <c r="CC1276" s="7"/>
      <c r="CD1276" s="7"/>
      <c r="CE1276" s="7"/>
      <c r="CF1276" s="7"/>
      <c r="CG1276" s="7"/>
      <c r="CH1276" s="7"/>
      <c r="CI1276" s="7"/>
      <c r="CJ1276" s="7"/>
      <c r="CK1276" s="7"/>
      <c r="CL1276" s="7"/>
      <c r="CM1276" s="7"/>
      <c r="CN1276" s="7"/>
      <c r="CO1276" s="7"/>
      <c r="CP1276" s="7"/>
      <c r="CQ1276" s="7"/>
      <c r="CR1276" s="7"/>
      <c r="CS1276" s="7"/>
      <c r="CT1276" s="7"/>
      <c r="CU1276" s="7"/>
      <c r="CV1276" s="7"/>
      <c r="CW1276" s="7"/>
    </row>
    <row r="1277" spans="1:101" s="89" customFormat="1" ht="12.75">
      <c r="A1277" s="125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/>
      <c r="BK1277" s="7"/>
      <c r="BL1277" s="7"/>
      <c r="BM1277" s="7"/>
      <c r="BN1277" s="7"/>
      <c r="BO1277" s="7"/>
      <c r="BP1277" s="7"/>
      <c r="BQ1277" s="7"/>
      <c r="BR1277" s="7"/>
      <c r="BS1277" s="7"/>
      <c r="BT1277" s="7"/>
      <c r="BU1277" s="7"/>
      <c r="BV1277" s="7"/>
      <c r="BW1277" s="7"/>
      <c r="BX1277" s="7"/>
      <c r="BY1277" s="7"/>
      <c r="BZ1277" s="7"/>
      <c r="CA1277" s="7"/>
      <c r="CB1277" s="7"/>
      <c r="CC1277" s="7"/>
      <c r="CD1277" s="7"/>
      <c r="CE1277" s="7"/>
      <c r="CF1277" s="7"/>
      <c r="CG1277" s="7"/>
      <c r="CH1277" s="7"/>
      <c r="CI1277" s="7"/>
      <c r="CJ1277" s="7"/>
      <c r="CK1277" s="7"/>
      <c r="CL1277" s="7"/>
      <c r="CM1277" s="7"/>
      <c r="CN1277" s="7"/>
      <c r="CO1277" s="7"/>
      <c r="CP1277" s="7"/>
      <c r="CQ1277" s="7"/>
      <c r="CR1277" s="7"/>
      <c r="CS1277" s="7"/>
      <c r="CT1277" s="7"/>
      <c r="CU1277" s="7"/>
      <c r="CV1277" s="7"/>
      <c r="CW1277" s="7"/>
    </row>
    <row r="1278" spans="1:101" s="89" customFormat="1" ht="12.75">
      <c r="A1278" s="125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  <c r="BK1278" s="7"/>
      <c r="BL1278" s="7"/>
      <c r="BM1278" s="7"/>
      <c r="BN1278" s="7"/>
      <c r="BO1278" s="7"/>
      <c r="BP1278" s="7"/>
      <c r="BQ1278" s="7"/>
      <c r="BR1278" s="7"/>
      <c r="BS1278" s="7"/>
      <c r="BT1278" s="7"/>
      <c r="BU1278" s="7"/>
      <c r="BV1278" s="7"/>
      <c r="BW1278" s="7"/>
      <c r="BX1278" s="7"/>
      <c r="BY1278" s="7"/>
      <c r="BZ1278" s="7"/>
      <c r="CA1278" s="7"/>
      <c r="CB1278" s="7"/>
      <c r="CC1278" s="7"/>
      <c r="CD1278" s="7"/>
      <c r="CE1278" s="7"/>
      <c r="CF1278" s="7"/>
      <c r="CG1278" s="7"/>
      <c r="CH1278" s="7"/>
      <c r="CI1278" s="7"/>
      <c r="CJ1278" s="7"/>
      <c r="CK1278" s="7"/>
      <c r="CL1278" s="7"/>
      <c r="CM1278" s="7"/>
      <c r="CN1278" s="7"/>
      <c r="CO1278" s="7"/>
      <c r="CP1278" s="7"/>
      <c r="CQ1278" s="7"/>
      <c r="CR1278" s="7"/>
      <c r="CS1278" s="7"/>
      <c r="CT1278" s="7"/>
      <c r="CU1278" s="7"/>
      <c r="CV1278" s="7"/>
      <c r="CW1278" s="7"/>
    </row>
    <row r="1279" spans="1:101" s="89" customFormat="1" ht="12.75">
      <c r="A1279" s="125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  <c r="BK1279" s="7"/>
      <c r="BL1279" s="7"/>
      <c r="BM1279" s="7"/>
      <c r="BN1279" s="7"/>
      <c r="BO1279" s="7"/>
      <c r="BP1279" s="7"/>
      <c r="BQ1279" s="7"/>
      <c r="BR1279" s="7"/>
      <c r="BS1279" s="7"/>
      <c r="BT1279" s="7"/>
      <c r="BU1279" s="7"/>
      <c r="BV1279" s="7"/>
      <c r="BW1279" s="7"/>
      <c r="BX1279" s="7"/>
      <c r="BY1279" s="7"/>
      <c r="BZ1279" s="7"/>
      <c r="CA1279" s="7"/>
      <c r="CB1279" s="7"/>
      <c r="CC1279" s="7"/>
      <c r="CD1279" s="7"/>
      <c r="CE1279" s="7"/>
      <c r="CF1279" s="7"/>
      <c r="CG1279" s="7"/>
      <c r="CH1279" s="7"/>
      <c r="CI1279" s="7"/>
      <c r="CJ1279" s="7"/>
      <c r="CK1279" s="7"/>
      <c r="CL1279" s="7"/>
      <c r="CM1279" s="7"/>
      <c r="CN1279" s="7"/>
      <c r="CO1279" s="7"/>
      <c r="CP1279" s="7"/>
      <c r="CQ1279" s="7"/>
      <c r="CR1279" s="7"/>
      <c r="CS1279" s="7"/>
      <c r="CT1279" s="7"/>
      <c r="CU1279" s="7"/>
      <c r="CV1279" s="7"/>
      <c r="CW1279" s="7"/>
    </row>
    <row r="1280" spans="1:101" s="89" customFormat="1" ht="12.75">
      <c r="A1280" s="125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7"/>
      <c r="BK1280" s="7"/>
      <c r="BL1280" s="7"/>
      <c r="BM1280" s="7"/>
      <c r="BN1280" s="7"/>
      <c r="BO1280" s="7"/>
      <c r="BP1280" s="7"/>
      <c r="BQ1280" s="7"/>
      <c r="BR1280" s="7"/>
      <c r="BS1280" s="7"/>
      <c r="BT1280" s="7"/>
      <c r="BU1280" s="7"/>
      <c r="BV1280" s="7"/>
      <c r="BW1280" s="7"/>
      <c r="BX1280" s="7"/>
      <c r="BY1280" s="7"/>
      <c r="BZ1280" s="7"/>
      <c r="CA1280" s="7"/>
      <c r="CB1280" s="7"/>
      <c r="CC1280" s="7"/>
      <c r="CD1280" s="7"/>
      <c r="CE1280" s="7"/>
      <c r="CF1280" s="7"/>
      <c r="CG1280" s="7"/>
      <c r="CH1280" s="7"/>
      <c r="CI1280" s="7"/>
      <c r="CJ1280" s="7"/>
      <c r="CK1280" s="7"/>
      <c r="CL1280" s="7"/>
      <c r="CM1280" s="7"/>
      <c r="CN1280" s="7"/>
      <c r="CO1280" s="7"/>
      <c r="CP1280" s="7"/>
      <c r="CQ1280" s="7"/>
      <c r="CR1280" s="7"/>
      <c r="CS1280" s="7"/>
      <c r="CT1280" s="7"/>
      <c r="CU1280" s="7"/>
      <c r="CV1280" s="7"/>
      <c r="CW1280" s="7"/>
    </row>
    <row r="1281" spans="1:101" s="89" customFormat="1" ht="12.75">
      <c r="A1281" s="125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  <c r="BK1281" s="7"/>
      <c r="BL1281" s="7"/>
      <c r="BM1281" s="7"/>
      <c r="BN1281" s="7"/>
      <c r="BO1281" s="7"/>
      <c r="BP1281" s="7"/>
      <c r="BQ1281" s="7"/>
      <c r="BR1281" s="7"/>
      <c r="BS1281" s="7"/>
      <c r="BT1281" s="7"/>
      <c r="BU1281" s="7"/>
      <c r="BV1281" s="7"/>
      <c r="BW1281" s="7"/>
      <c r="BX1281" s="7"/>
      <c r="BY1281" s="7"/>
      <c r="BZ1281" s="7"/>
      <c r="CA1281" s="7"/>
      <c r="CB1281" s="7"/>
      <c r="CC1281" s="7"/>
      <c r="CD1281" s="7"/>
      <c r="CE1281" s="7"/>
      <c r="CF1281" s="7"/>
      <c r="CG1281" s="7"/>
      <c r="CH1281" s="7"/>
      <c r="CI1281" s="7"/>
      <c r="CJ1281" s="7"/>
      <c r="CK1281" s="7"/>
      <c r="CL1281" s="7"/>
      <c r="CM1281" s="7"/>
      <c r="CN1281" s="7"/>
      <c r="CO1281" s="7"/>
      <c r="CP1281" s="7"/>
      <c r="CQ1281" s="7"/>
      <c r="CR1281" s="7"/>
      <c r="CS1281" s="7"/>
      <c r="CT1281" s="7"/>
      <c r="CU1281" s="7"/>
      <c r="CV1281" s="7"/>
      <c r="CW1281" s="7"/>
    </row>
    <row r="1282" spans="1:101" s="89" customFormat="1" ht="12.75">
      <c r="A1282" s="125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  <c r="BK1282" s="7"/>
      <c r="BL1282" s="7"/>
      <c r="BM1282" s="7"/>
      <c r="BN1282" s="7"/>
      <c r="BO1282" s="7"/>
      <c r="BP1282" s="7"/>
      <c r="BQ1282" s="7"/>
      <c r="BR1282" s="7"/>
      <c r="BS1282" s="7"/>
      <c r="BT1282" s="7"/>
      <c r="BU1282" s="7"/>
      <c r="BV1282" s="7"/>
      <c r="BW1282" s="7"/>
      <c r="BX1282" s="7"/>
      <c r="BY1282" s="7"/>
      <c r="BZ1282" s="7"/>
      <c r="CA1282" s="7"/>
      <c r="CB1282" s="7"/>
      <c r="CC1282" s="7"/>
      <c r="CD1282" s="7"/>
      <c r="CE1282" s="7"/>
      <c r="CF1282" s="7"/>
      <c r="CG1282" s="7"/>
      <c r="CH1282" s="7"/>
      <c r="CI1282" s="7"/>
      <c r="CJ1282" s="7"/>
      <c r="CK1282" s="7"/>
      <c r="CL1282" s="7"/>
      <c r="CM1282" s="7"/>
      <c r="CN1282" s="7"/>
      <c r="CO1282" s="7"/>
      <c r="CP1282" s="7"/>
      <c r="CQ1282" s="7"/>
      <c r="CR1282" s="7"/>
      <c r="CS1282" s="7"/>
      <c r="CT1282" s="7"/>
      <c r="CU1282" s="7"/>
      <c r="CV1282" s="7"/>
      <c r="CW1282" s="7"/>
    </row>
    <row r="1283" spans="1:101" s="89" customFormat="1" ht="12.75">
      <c r="A1283" s="125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  <c r="BK1283" s="7"/>
      <c r="BL1283" s="7"/>
      <c r="BM1283" s="7"/>
      <c r="BN1283" s="7"/>
      <c r="BO1283" s="7"/>
      <c r="BP1283" s="7"/>
      <c r="BQ1283" s="7"/>
      <c r="BR1283" s="7"/>
      <c r="BS1283" s="7"/>
      <c r="BT1283" s="7"/>
      <c r="BU1283" s="7"/>
      <c r="BV1283" s="7"/>
      <c r="BW1283" s="7"/>
      <c r="BX1283" s="7"/>
      <c r="BY1283" s="7"/>
      <c r="BZ1283" s="7"/>
      <c r="CA1283" s="7"/>
      <c r="CB1283" s="7"/>
      <c r="CC1283" s="7"/>
      <c r="CD1283" s="7"/>
      <c r="CE1283" s="7"/>
      <c r="CF1283" s="7"/>
      <c r="CG1283" s="7"/>
      <c r="CH1283" s="7"/>
      <c r="CI1283" s="7"/>
      <c r="CJ1283" s="7"/>
      <c r="CK1283" s="7"/>
      <c r="CL1283" s="7"/>
      <c r="CM1283" s="7"/>
      <c r="CN1283" s="7"/>
      <c r="CO1283" s="7"/>
      <c r="CP1283" s="7"/>
      <c r="CQ1283" s="7"/>
      <c r="CR1283" s="7"/>
      <c r="CS1283" s="7"/>
      <c r="CT1283" s="7"/>
      <c r="CU1283" s="7"/>
      <c r="CV1283" s="7"/>
      <c r="CW1283" s="7"/>
    </row>
    <row r="1284" spans="1:101" s="89" customFormat="1" ht="12.75">
      <c r="A1284" s="125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  <c r="BK1284" s="7"/>
      <c r="BL1284" s="7"/>
      <c r="BM1284" s="7"/>
      <c r="BN1284" s="7"/>
      <c r="BO1284" s="7"/>
      <c r="BP1284" s="7"/>
      <c r="BQ1284" s="7"/>
      <c r="BR1284" s="7"/>
      <c r="BS1284" s="7"/>
      <c r="BT1284" s="7"/>
      <c r="BU1284" s="7"/>
      <c r="BV1284" s="7"/>
      <c r="BW1284" s="7"/>
      <c r="BX1284" s="7"/>
      <c r="BY1284" s="7"/>
      <c r="BZ1284" s="7"/>
      <c r="CA1284" s="7"/>
      <c r="CB1284" s="7"/>
      <c r="CC1284" s="7"/>
      <c r="CD1284" s="7"/>
      <c r="CE1284" s="7"/>
      <c r="CF1284" s="7"/>
      <c r="CG1284" s="7"/>
      <c r="CH1284" s="7"/>
      <c r="CI1284" s="7"/>
      <c r="CJ1284" s="7"/>
      <c r="CK1284" s="7"/>
      <c r="CL1284" s="7"/>
      <c r="CM1284" s="7"/>
      <c r="CN1284" s="7"/>
      <c r="CO1284" s="7"/>
      <c r="CP1284" s="7"/>
      <c r="CQ1284" s="7"/>
      <c r="CR1284" s="7"/>
      <c r="CS1284" s="7"/>
      <c r="CT1284" s="7"/>
      <c r="CU1284" s="7"/>
      <c r="CV1284" s="7"/>
      <c r="CW1284" s="7"/>
    </row>
    <row r="1285" spans="1:101" s="89" customFormat="1" ht="12.75">
      <c r="A1285" s="125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7"/>
      <c r="BK1285" s="7"/>
      <c r="BL1285" s="7"/>
      <c r="BM1285" s="7"/>
      <c r="BN1285" s="7"/>
      <c r="BO1285" s="7"/>
      <c r="BP1285" s="7"/>
      <c r="BQ1285" s="7"/>
      <c r="BR1285" s="7"/>
      <c r="BS1285" s="7"/>
      <c r="BT1285" s="7"/>
      <c r="BU1285" s="7"/>
      <c r="BV1285" s="7"/>
      <c r="BW1285" s="7"/>
      <c r="BX1285" s="7"/>
      <c r="BY1285" s="7"/>
      <c r="BZ1285" s="7"/>
      <c r="CA1285" s="7"/>
      <c r="CB1285" s="7"/>
      <c r="CC1285" s="7"/>
      <c r="CD1285" s="7"/>
      <c r="CE1285" s="7"/>
      <c r="CF1285" s="7"/>
      <c r="CG1285" s="7"/>
      <c r="CH1285" s="7"/>
      <c r="CI1285" s="7"/>
      <c r="CJ1285" s="7"/>
      <c r="CK1285" s="7"/>
      <c r="CL1285" s="7"/>
      <c r="CM1285" s="7"/>
      <c r="CN1285" s="7"/>
      <c r="CO1285" s="7"/>
      <c r="CP1285" s="7"/>
      <c r="CQ1285" s="7"/>
      <c r="CR1285" s="7"/>
      <c r="CS1285" s="7"/>
      <c r="CT1285" s="7"/>
      <c r="CU1285" s="7"/>
      <c r="CV1285" s="7"/>
      <c r="CW1285" s="7"/>
    </row>
    <row r="1286" spans="1:101" s="89" customFormat="1" ht="12.75">
      <c r="A1286" s="125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7"/>
      <c r="BJ1286" s="7"/>
      <c r="BK1286" s="7"/>
      <c r="BL1286" s="7"/>
      <c r="BM1286" s="7"/>
      <c r="BN1286" s="7"/>
      <c r="BO1286" s="7"/>
      <c r="BP1286" s="7"/>
      <c r="BQ1286" s="7"/>
      <c r="BR1286" s="7"/>
      <c r="BS1286" s="7"/>
      <c r="BT1286" s="7"/>
      <c r="BU1286" s="7"/>
      <c r="BV1286" s="7"/>
      <c r="BW1286" s="7"/>
      <c r="BX1286" s="7"/>
      <c r="BY1286" s="7"/>
      <c r="BZ1286" s="7"/>
      <c r="CA1286" s="7"/>
      <c r="CB1286" s="7"/>
      <c r="CC1286" s="7"/>
      <c r="CD1286" s="7"/>
      <c r="CE1286" s="7"/>
      <c r="CF1286" s="7"/>
      <c r="CG1286" s="7"/>
      <c r="CH1286" s="7"/>
      <c r="CI1286" s="7"/>
      <c r="CJ1286" s="7"/>
      <c r="CK1286" s="7"/>
      <c r="CL1286" s="7"/>
      <c r="CM1286" s="7"/>
      <c r="CN1286" s="7"/>
      <c r="CO1286" s="7"/>
      <c r="CP1286" s="7"/>
      <c r="CQ1286" s="7"/>
      <c r="CR1286" s="7"/>
      <c r="CS1286" s="7"/>
      <c r="CT1286" s="7"/>
      <c r="CU1286" s="7"/>
      <c r="CV1286" s="7"/>
      <c r="CW1286" s="7"/>
    </row>
    <row r="1287" spans="1:101" s="89" customFormat="1" ht="12.75">
      <c r="A1287" s="125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7"/>
      <c r="BJ1287" s="7"/>
      <c r="BK1287" s="7"/>
      <c r="BL1287" s="7"/>
      <c r="BM1287" s="7"/>
      <c r="BN1287" s="7"/>
      <c r="BO1287" s="7"/>
      <c r="BP1287" s="7"/>
      <c r="BQ1287" s="7"/>
      <c r="BR1287" s="7"/>
      <c r="BS1287" s="7"/>
      <c r="BT1287" s="7"/>
      <c r="BU1287" s="7"/>
      <c r="BV1287" s="7"/>
      <c r="BW1287" s="7"/>
      <c r="BX1287" s="7"/>
      <c r="BY1287" s="7"/>
      <c r="BZ1287" s="7"/>
      <c r="CA1287" s="7"/>
      <c r="CB1287" s="7"/>
      <c r="CC1287" s="7"/>
      <c r="CD1287" s="7"/>
      <c r="CE1287" s="7"/>
      <c r="CF1287" s="7"/>
      <c r="CG1287" s="7"/>
      <c r="CH1287" s="7"/>
      <c r="CI1287" s="7"/>
      <c r="CJ1287" s="7"/>
      <c r="CK1287" s="7"/>
      <c r="CL1287" s="7"/>
      <c r="CM1287" s="7"/>
      <c r="CN1287" s="7"/>
      <c r="CO1287" s="7"/>
      <c r="CP1287" s="7"/>
      <c r="CQ1287" s="7"/>
      <c r="CR1287" s="7"/>
      <c r="CS1287" s="7"/>
      <c r="CT1287" s="7"/>
      <c r="CU1287" s="7"/>
      <c r="CV1287" s="7"/>
      <c r="CW1287" s="7"/>
    </row>
    <row r="1288" spans="1:101" s="89" customFormat="1" ht="12.75">
      <c r="A1288" s="125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7"/>
      <c r="BK1288" s="7"/>
      <c r="BL1288" s="7"/>
      <c r="BM1288" s="7"/>
      <c r="BN1288" s="7"/>
      <c r="BO1288" s="7"/>
      <c r="BP1288" s="7"/>
      <c r="BQ1288" s="7"/>
      <c r="BR1288" s="7"/>
      <c r="BS1288" s="7"/>
      <c r="BT1288" s="7"/>
      <c r="BU1288" s="7"/>
      <c r="BV1288" s="7"/>
      <c r="BW1288" s="7"/>
      <c r="BX1288" s="7"/>
      <c r="BY1288" s="7"/>
      <c r="BZ1288" s="7"/>
      <c r="CA1288" s="7"/>
      <c r="CB1288" s="7"/>
      <c r="CC1288" s="7"/>
      <c r="CD1288" s="7"/>
      <c r="CE1288" s="7"/>
      <c r="CF1288" s="7"/>
      <c r="CG1288" s="7"/>
      <c r="CH1288" s="7"/>
      <c r="CI1288" s="7"/>
      <c r="CJ1288" s="7"/>
      <c r="CK1288" s="7"/>
      <c r="CL1288" s="7"/>
      <c r="CM1288" s="7"/>
      <c r="CN1288" s="7"/>
      <c r="CO1288" s="7"/>
      <c r="CP1288" s="7"/>
      <c r="CQ1288" s="7"/>
      <c r="CR1288" s="7"/>
      <c r="CS1288" s="7"/>
      <c r="CT1288" s="7"/>
      <c r="CU1288" s="7"/>
      <c r="CV1288" s="7"/>
      <c r="CW1288" s="7"/>
    </row>
    <row r="1289" spans="1:101" s="89" customFormat="1" ht="12.75">
      <c r="A1289" s="125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7"/>
      <c r="BK1289" s="7"/>
      <c r="BL1289" s="7"/>
      <c r="BM1289" s="7"/>
      <c r="BN1289" s="7"/>
      <c r="BO1289" s="7"/>
      <c r="BP1289" s="7"/>
      <c r="BQ1289" s="7"/>
      <c r="BR1289" s="7"/>
      <c r="BS1289" s="7"/>
      <c r="BT1289" s="7"/>
      <c r="BU1289" s="7"/>
      <c r="BV1289" s="7"/>
      <c r="BW1289" s="7"/>
      <c r="BX1289" s="7"/>
      <c r="BY1289" s="7"/>
      <c r="BZ1289" s="7"/>
      <c r="CA1289" s="7"/>
      <c r="CB1289" s="7"/>
      <c r="CC1289" s="7"/>
      <c r="CD1289" s="7"/>
      <c r="CE1289" s="7"/>
      <c r="CF1289" s="7"/>
      <c r="CG1289" s="7"/>
      <c r="CH1289" s="7"/>
      <c r="CI1289" s="7"/>
      <c r="CJ1289" s="7"/>
      <c r="CK1289" s="7"/>
      <c r="CL1289" s="7"/>
      <c r="CM1289" s="7"/>
      <c r="CN1289" s="7"/>
      <c r="CO1289" s="7"/>
      <c r="CP1289" s="7"/>
      <c r="CQ1289" s="7"/>
      <c r="CR1289" s="7"/>
      <c r="CS1289" s="7"/>
      <c r="CT1289" s="7"/>
      <c r="CU1289" s="7"/>
      <c r="CV1289" s="7"/>
      <c r="CW1289" s="7"/>
    </row>
    <row r="1290" spans="1:101" s="89" customFormat="1" ht="12.75">
      <c r="A1290" s="125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Y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7"/>
      <c r="BJ1290" s="7"/>
      <c r="BK1290" s="7"/>
      <c r="BL1290" s="7"/>
      <c r="BM1290" s="7"/>
      <c r="BN1290" s="7"/>
      <c r="BO1290" s="7"/>
      <c r="BP1290" s="7"/>
      <c r="BQ1290" s="7"/>
      <c r="BR1290" s="7"/>
      <c r="BS1290" s="7"/>
      <c r="BT1290" s="7"/>
      <c r="BU1290" s="7"/>
      <c r="BV1290" s="7"/>
      <c r="BW1290" s="7"/>
      <c r="BX1290" s="7"/>
      <c r="BY1290" s="7"/>
      <c r="BZ1290" s="7"/>
      <c r="CA1290" s="7"/>
      <c r="CB1290" s="7"/>
      <c r="CC1290" s="7"/>
      <c r="CD1290" s="7"/>
      <c r="CE1290" s="7"/>
      <c r="CF1290" s="7"/>
      <c r="CG1290" s="7"/>
      <c r="CH1290" s="7"/>
      <c r="CI1290" s="7"/>
      <c r="CJ1290" s="7"/>
      <c r="CK1290" s="7"/>
      <c r="CL1290" s="7"/>
      <c r="CM1290" s="7"/>
      <c r="CN1290" s="7"/>
      <c r="CO1290" s="7"/>
      <c r="CP1290" s="7"/>
      <c r="CQ1290" s="7"/>
      <c r="CR1290" s="7"/>
      <c r="CS1290" s="7"/>
      <c r="CT1290" s="7"/>
      <c r="CU1290" s="7"/>
      <c r="CV1290" s="7"/>
      <c r="CW1290" s="7"/>
    </row>
    <row r="1291" spans="1:101" s="89" customFormat="1" ht="12.75">
      <c r="A1291" s="125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7"/>
      <c r="BJ1291" s="7"/>
      <c r="BK1291" s="7"/>
      <c r="BL1291" s="7"/>
      <c r="BM1291" s="7"/>
      <c r="BN1291" s="7"/>
      <c r="BO1291" s="7"/>
      <c r="BP1291" s="7"/>
      <c r="BQ1291" s="7"/>
      <c r="BR1291" s="7"/>
      <c r="BS1291" s="7"/>
      <c r="BT1291" s="7"/>
      <c r="BU1291" s="7"/>
      <c r="BV1291" s="7"/>
      <c r="BW1291" s="7"/>
      <c r="BX1291" s="7"/>
      <c r="BY1291" s="7"/>
      <c r="BZ1291" s="7"/>
      <c r="CA1291" s="7"/>
      <c r="CB1291" s="7"/>
      <c r="CC1291" s="7"/>
      <c r="CD1291" s="7"/>
      <c r="CE1291" s="7"/>
      <c r="CF1291" s="7"/>
      <c r="CG1291" s="7"/>
      <c r="CH1291" s="7"/>
      <c r="CI1291" s="7"/>
      <c r="CJ1291" s="7"/>
      <c r="CK1291" s="7"/>
      <c r="CL1291" s="7"/>
      <c r="CM1291" s="7"/>
      <c r="CN1291" s="7"/>
      <c r="CO1291" s="7"/>
      <c r="CP1291" s="7"/>
      <c r="CQ1291" s="7"/>
      <c r="CR1291" s="7"/>
      <c r="CS1291" s="7"/>
      <c r="CT1291" s="7"/>
      <c r="CU1291" s="7"/>
      <c r="CV1291" s="7"/>
      <c r="CW1291" s="7"/>
    </row>
    <row r="1292" spans="1:101" s="89" customFormat="1" ht="12.75">
      <c r="A1292" s="125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7"/>
      <c r="BJ1292" s="7"/>
      <c r="BK1292" s="7"/>
      <c r="BL1292" s="7"/>
      <c r="BM1292" s="7"/>
      <c r="BN1292" s="7"/>
      <c r="BO1292" s="7"/>
      <c r="BP1292" s="7"/>
      <c r="BQ1292" s="7"/>
      <c r="BR1292" s="7"/>
      <c r="BS1292" s="7"/>
      <c r="BT1292" s="7"/>
      <c r="BU1292" s="7"/>
      <c r="BV1292" s="7"/>
      <c r="BW1292" s="7"/>
      <c r="BX1292" s="7"/>
      <c r="BY1292" s="7"/>
      <c r="BZ1292" s="7"/>
      <c r="CA1292" s="7"/>
      <c r="CB1292" s="7"/>
      <c r="CC1292" s="7"/>
      <c r="CD1292" s="7"/>
      <c r="CE1292" s="7"/>
      <c r="CF1292" s="7"/>
      <c r="CG1292" s="7"/>
      <c r="CH1292" s="7"/>
      <c r="CI1292" s="7"/>
      <c r="CJ1292" s="7"/>
      <c r="CK1292" s="7"/>
      <c r="CL1292" s="7"/>
      <c r="CM1292" s="7"/>
      <c r="CN1292" s="7"/>
      <c r="CO1292" s="7"/>
      <c r="CP1292" s="7"/>
      <c r="CQ1292" s="7"/>
      <c r="CR1292" s="7"/>
      <c r="CS1292" s="7"/>
      <c r="CT1292" s="7"/>
      <c r="CU1292" s="7"/>
      <c r="CV1292" s="7"/>
      <c r="CW1292" s="7"/>
    </row>
    <row r="1293" spans="1:101" s="89" customFormat="1" ht="12.75">
      <c r="A1293" s="125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7"/>
      <c r="BJ1293" s="7"/>
      <c r="BK1293" s="7"/>
      <c r="BL1293" s="7"/>
      <c r="BM1293" s="7"/>
      <c r="BN1293" s="7"/>
      <c r="BO1293" s="7"/>
      <c r="BP1293" s="7"/>
      <c r="BQ1293" s="7"/>
      <c r="BR1293" s="7"/>
      <c r="BS1293" s="7"/>
      <c r="BT1293" s="7"/>
      <c r="BU1293" s="7"/>
      <c r="BV1293" s="7"/>
      <c r="BW1293" s="7"/>
      <c r="BX1293" s="7"/>
      <c r="BY1293" s="7"/>
      <c r="BZ1293" s="7"/>
      <c r="CA1293" s="7"/>
      <c r="CB1293" s="7"/>
      <c r="CC1293" s="7"/>
      <c r="CD1293" s="7"/>
      <c r="CE1293" s="7"/>
      <c r="CF1293" s="7"/>
      <c r="CG1293" s="7"/>
      <c r="CH1293" s="7"/>
      <c r="CI1293" s="7"/>
      <c r="CJ1293" s="7"/>
      <c r="CK1293" s="7"/>
      <c r="CL1293" s="7"/>
      <c r="CM1293" s="7"/>
      <c r="CN1293" s="7"/>
      <c r="CO1293" s="7"/>
      <c r="CP1293" s="7"/>
      <c r="CQ1293" s="7"/>
      <c r="CR1293" s="7"/>
      <c r="CS1293" s="7"/>
      <c r="CT1293" s="7"/>
      <c r="CU1293" s="7"/>
      <c r="CV1293" s="7"/>
      <c r="CW1293" s="7"/>
    </row>
    <row r="1294" spans="1:101" s="89" customFormat="1" ht="12.75">
      <c r="A1294" s="125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7"/>
      <c r="BJ1294" s="7"/>
      <c r="BK1294" s="7"/>
      <c r="BL1294" s="7"/>
      <c r="BM1294" s="7"/>
      <c r="BN1294" s="7"/>
      <c r="BO1294" s="7"/>
      <c r="BP1294" s="7"/>
      <c r="BQ1294" s="7"/>
      <c r="BR1294" s="7"/>
      <c r="BS1294" s="7"/>
      <c r="BT1294" s="7"/>
      <c r="BU1294" s="7"/>
      <c r="BV1294" s="7"/>
      <c r="BW1294" s="7"/>
      <c r="BX1294" s="7"/>
      <c r="BY1294" s="7"/>
      <c r="BZ1294" s="7"/>
      <c r="CA1294" s="7"/>
      <c r="CB1294" s="7"/>
      <c r="CC1294" s="7"/>
      <c r="CD1294" s="7"/>
      <c r="CE1294" s="7"/>
      <c r="CF1294" s="7"/>
      <c r="CG1294" s="7"/>
      <c r="CH1294" s="7"/>
      <c r="CI1294" s="7"/>
      <c r="CJ1294" s="7"/>
      <c r="CK1294" s="7"/>
      <c r="CL1294" s="7"/>
      <c r="CM1294" s="7"/>
      <c r="CN1294" s="7"/>
      <c r="CO1294" s="7"/>
      <c r="CP1294" s="7"/>
      <c r="CQ1294" s="7"/>
      <c r="CR1294" s="7"/>
      <c r="CS1294" s="7"/>
      <c r="CT1294" s="7"/>
      <c r="CU1294" s="7"/>
      <c r="CV1294" s="7"/>
      <c r="CW1294" s="7"/>
    </row>
    <row r="1295" spans="1:101" s="89" customFormat="1" ht="12.75">
      <c r="A1295" s="125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7"/>
      <c r="BJ1295" s="7"/>
      <c r="BK1295" s="7"/>
      <c r="BL1295" s="7"/>
      <c r="BM1295" s="7"/>
      <c r="BN1295" s="7"/>
      <c r="BO1295" s="7"/>
      <c r="BP1295" s="7"/>
      <c r="BQ1295" s="7"/>
      <c r="BR1295" s="7"/>
      <c r="BS1295" s="7"/>
      <c r="BT1295" s="7"/>
      <c r="BU1295" s="7"/>
      <c r="BV1295" s="7"/>
      <c r="BW1295" s="7"/>
      <c r="BX1295" s="7"/>
      <c r="BY1295" s="7"/>
      <c r="BZ1295" s="7"/>
      <c r="CA1295" s="7"/>
      <c r="CB1295" s="7"/>
      <c r="CC1295" s="7"/>
      <c r="CD1295" s="7"/>
      <c r="CE1295" s="7"/>
      <c r="CF1295" s="7"/>
      <c r="CG1295" s="7"/>
      <c r="CH1295" s="7"/>
      <c r="CI1295" s="7"/>
      <c r="CJ1295" s="7"/>
      <c r="CK1295" s="7"/>
      <c r="CL1295" s="7"/>
      <c r="CM1295" s="7"/>
      <c r="CN1295" s="7"/>
      <c r="CO1295" s="7"/>
      <c r="CP1295" s="7"/>
      <c r="CQ1295" s="7"/>
      <c r="CR1295" s="7"/>
      <c r="CS1295" s="7"/>
      <c r="CT1295" s="7"/>
      <c r="CU1295" s="7"/>
      <c r="CV1295" s="7"/>
      <c r="CW1295" s="7"/>
    </row>
    <row r="1296" spans="1:101" s="89" customFormat="1" ht="12.75">
      <c r="A1296" s="125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7"/>
      <c r="BJ1296" s="7"/>
      <c r="BK1296" s="7"/>
      <c r="BL1296" s="7"/>
      <c r="BM1296" s="7"/>
      <c r="BN1296" s="7"/>
      <c r="BO1296" s="7"/>
      <c r="BP1296" s="7"/>
      <c r="BQ1296" s="7"/>
      <c r="BR1296" s="7"/>
      <c r="BS1296" s="7"/>
      <c r="BT1296" s="7"/>
      <c r="BU1296" s="7"/>
      <c r="BV1296" s="7"/>
      <c r="BW1296" s="7"/>
      <c r="BX1296" s="7"/>
      <c r="BY1296" s="7"/>
      <c r="BZ1296" s="7"/>
      <c r="CA1296" s="7"/>
      <c r="CB1296" s="7"/>
      <c r="CC1296" s="7"/>
      <c r="CD1296" s="7"/>
      <c r="CE1296" s="7"/>
      <c r="CF1296" s="7"/>
      <c r="CG1296" s="7"/>
      <c r="CH1296" s="7"/>
      <c r="CI1296" s="7"/>
      <c r="CJ1296" s="7"/>
      <c r="CK1296" s="7"/>
      <c r="CL1296" s="7"/>
      <c r="CM1296" s="7"/>
      <c r="CN1296" s="7"/>
      <c r="CO1296" s="7"/>
      <c r="CP1296" s="7"/>
      <c r="CQ1296" s="7"/>
      <c r="CR1296" s="7"/>
      <c r="CS1296" s="7"/>
      <c r="CT1296" s="7"/>
      <c r="CU1296" s="7"/>
      <c r="CV1296" s="7"/>
      <c r="CW1296" s="7"/>
    </row>
    <row r="1297" spans="1:101" s="89" customFormat="1" ht="12.75">
      <c r="A1297" s="125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7"/>
      <c r="BJ1297" s="7"/>
      <c r="BK1297" s="7"/>
      <c r="BL1297" s="7"/>
      <c r="BM1297" s="7"/>
      <c r="BN1297" s="7"/>
      <c r="BO1297" s="7"/>
      <c r="BP1297" s="7"/>
      <c r="BQ1297" s="7"/>
      <c r="BR1297" s="7"/>
      <c r="BS1297" s="7"/>
      <c r="BT1297" s="7"/>
      <c r="BU1297" s="7"/>
      <c r="BV1297" s="7"/>
      <c r="BW1297" s="7"/>
      <c r="BX1297" s="7"/>
      <c r="BY1297" s="7"/>
      <c r="BZ1297" s="7"/>
      <c r="CA1297" s="7"/>
      <c r="CB1297" s="7"/>
      <c r="CC1297" s="7"/>
      <c r="CD1297" s="7"/>
      <c r="CE1297" s="7"/>
      <c r="CF1297" s="7"/>
      <c r="CG1297" s="7"/>
      <c r="CH1297" s="7"/>
      <c r="CI1297" s="7"/>
      <c r="CJ1297" s="7"/>
      <c r="CK1297" s="7"/>
      <c r="CL1297" s="7"/>
      <c r="CM1297" s="7"/>
      <c r="CN1297" s="7"/>
      <c r="CO1297" s="7"/>
      <c r="CP1297" s="7"/>
      <c r="CQ1297" s="7"/>
      <c r="CR1297" s="7"/>
      <c r="CS1297" s="7"/>
      <c r="CT1297" s="7"/>
      <c r="CU1297" s="7"/>
      <c r="CV1297" s="7"/>
      <c r="CW1297" s="7"/>
    </row>
    <row r="1298" spans="1:101" s="89" customFormat="1" ht="12.75">
      <c r="A1298" s="125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7"/>
      <c r="BJ1298" s="7"/>
      <c r="BK1298" s="7"/>
      <c r="BL1298" s="7"/>
      <c r="BM1298" s="7"/>
      <c r="BN1298" s="7"/>
      <c r="BO1298" s="7"/>
      <c r="BP1298" s="7"/>
      <c r="BQ1298" s="7"/>
      <c r="BR1298" s="7"/>
      <c r="BS1298" s="7"/>
      <c r="BT1298" s="7"/>
      <c r="BU1298" s="7"/>
      <c r="BV1298" s="7"/>
      <c r="BW1298" s="7"/>
      <c r="BX1298" s="7"/>
      <c r="BY1298" s="7"/>
      <c r="BZ1298" s="7"/>
      <c r="CA1298" s="7"/>
      <c r="CB1298" s="7"/>
      <c r="CC1298" s="7"/>
      <c r="CD1298" s="7"/>
      <c r="CE1298" s="7"/>
      <c r="CF1298" s="7"/>
      <c r="CG1298" s="7"/>
      <c r="CH1298" s="7"/>
      <c r="CI1298" s="7"/>
      <c r="CJ1298" s="7"/>
      <c r="CK1298" s="7"/>
      <c r="CL1298" s="7"/>
      <c r="CM1298" s="7"/>
      <c r="CN1298" s="7"/>
      <c r="CO1298" s="7"/>
      <c r="CP1298" s="7"/>
      <c r="CQ1298" s="7"/>
      <c r="CR1298" s="7"/>
      <c r="CS1298" s="7"/>
      <c r="CT1298" s="7"/>
      <c r="CU1298" s="7"/>
      <c r="CV1298" s="7"/>
      <c r="CW1298" s="7"/>
    </row>
    <row r="1299" spans="1:101" s="89" customFormat="1" ht="12.75">
      <c r="A1299" s="125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7"/>
      <c r="BK1299" s="7"/>
      <c r="BL1299" s="7"/>
      <c r="BM1299" s="7"/>
      <c r="BN1299" s="7"/>
      <c r="BO1299" s="7"/>
      <c r="BP1299" s="7"/>
      <c r="BQ1299" s="7"/>
      <c r="BR1299" s="7"/>
      <c r="BS1299" s="7"/>
      <c r="BT1299" s="7"/>
      <c r="BU1299" s="7"/>
      <c r="BV1299" s="7"/>
      <c r="BW1299" s="7"/>
      <c r="BX1299" s="7"/>
      <c r="BY1299" s="7"/>
      <c r="BZ1299" s="7"/>
      <c r="CA1299" s="7"/>
      <c r="CB1299" s="7"/>
      <c r="CC1299" s="7"/>
      <c r="CD1299" s="7"/>
      <c r="CE1299" s="7"/>
      <c r="CF1299" s="7"/>
      <c r="CG1299" s="7"/>
      <c r="CH1299" s="7"/>
      <c r="CI1299" s="7"/>
      <c r="CJ1299" s="7"/>
      <c r="CK1299" s="7"/>
      <c r="CL1299" s="7"/>
      <c r="CM1299" s="7"/>
      <c r="CN1299" s="7"/>
      <c r="CO1299" s="7"/>
      <c r="CP1299" s="7"/>
      <c r="CQ1299" s="7"/>
      <c r="CR1299" s="7"/>
      <c r="CS1299" s="7"/>
      <c r="CT1299" s="7"/>
      <c r="CU1299" s="7"/>
      <c r="CV1299" s="7"/>
      <c r="CW1299" s="7"/>
    </row>
    <row r="1300" spans="1:101" s="89" customFormat="1" ht="12.75">
      <c r="A1300" s="125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  <c r="BQ1300" s="7"/>
      <c r="BR1300" s="7"/>
      <c r="BS1300" s="7"/>
      <c r="BT1300" s="7"/>
      <c r="BU1300" s="7"/>
      <c r="BV1300" s="7"/>
      <c r="BW1300" s="7"/>
      <c r="BX1300" s="7"/>
      <c r="BY1300" s="7"/>
      <c r="BZ1300" s="7"/>
      <c r="CA1300" s="7"/>
      <c r="CB1300" s="7"/>
      <c r="CC1300" s="7"/>
      <c r="CD1300" s="7"/>
      <c r="CE1300" s="7"/>
      <c r="CF1300" s="7"/>
      <c r="CG1300" s="7"/>
      <c r="CH1300" s="7"/>
      <c r="CI1300" s="7"/>
      <c r="CJ1300" s="7"/>
      <c r="CK1300" s="7"/>
      <c r="CL1300" s="7"/>
      <c r="CM1300" s="7"/>
      <c r="CN1300" s="7"/>
      <c r="CO1300" s="7"/>
      <c r="CP1300" s="7"/>
      <c r="CQ1300" s="7"/>
      <c r="CR1300" s="7"/>
      <c r="CS1300" s="7"/>
      <c r="CT1300" s="7"/>
      <c r="CU1300" s="7"/>
      <c r="CV1300" s="7"/>
      <c r="CW1300" s="7"/>
    </row>
    <row r="1301" spans="1:101" s="89" customFormat="1" ht="12.75">
      <c r="A1301" s="125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7"/>
      <c r="BK1301" s="7"/>
      <c r="BL1301" s="7"/>
      <c r="BM1301" s="7"/>
      <c r="BN1301" s="7"/>
      <c r="BO1301" s="7"/>
      <c r="BP1301" s="7"/>
      <c r="BQ1301" s="7"/>
      <c r="BR1301" s="7"/>
      <c r="BS1301" s="7"/>
      <c r="BT1301" s="7"/>
      <c r="BU1301" s="7"/>
      <c r="BV1301" s="7"/>
      <c r="BW1301" s="7"/>
      <c r="BX1301" s="7"/>
      <c r="BY1301" s="7"/>
      <c r="BZ1301" s="7"/>
      <c r="CA1301" s="7"/>
      <c r="CB1301" s="7"/>
      <c r="CC1301" s="7"/>
      <c r="CD1301" s="7"/>
      <c r="CE1301" s="7"/>
      <c r="CF1301" s="7"/>
      <c r="CG1301" s="7"/>
      <c r="CH1301" s="7"/>
      <c r="CI1301" s="7"/>
      <c r="CJ1301" s="7"/>
      <c r="CK1301" s="7"/>
      <c r="CL1301" s="7"/>
      <c r="CM1301" s="7"/>
      <c r="CN1301" s="7"/>
      <c r="CO1301" s="7"/>
      <c r="CP1301" s="7"/>
      <c r="CQ1301" s="7"/>
      <c r="CR1301" s="7"/>
      <c r="CS1301" s="7"/>
      <c r="CT1301" s="7"/>
      <c r="CU1301" s="7"/>
      <c r="CV1301" s="7"/>
      <c r="CW1301" s="7"/>
    </row>
    <row r="1302" spans="1:101" s="89" customFormat="1" ht="12.75">
      <c r="A1302" s="125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  <c r="BK1302" s="7"/>
      <c r="BL1302" s="7"/>
      <c r="BM1302" s="7"/>
      <c r="BN1302" s="7"/>
      <c r="BO1302" s="7"/>
      <c r="BP1302" s="7"/>
      <c r="BQ1302" s="7"/>
      <c r="BR1302" s="7"/>
      <c r="BS1302" s="7"/>
      <c r="BT1302" s="7"/>
      <c r="BU1302" s="7"/>
      <c r="BV1302" s="7"/>
      <c r="BW1302" s="7"/>
      <c r="BX1302" s="7"/>
      <c r="BY1302" s="7"/>
      <c r="BZ1302" s="7"/>
      <c r="CA1302" s="7"/>
      <c r="CB1302" s="7"/>
      <c r="CC1302" s="7"/>
      <c r="CD1302" s="7"/>
      <c r="CE1302" s="7"/>
      <c r="CF1302" s="7"/>
      <c r="CG1302" s="7"/>
      <c r="CH1302" s="7"/>
      <c r="CI1302" s="7"/>
      <c r="CJ1302" s="7"/>
      <c r="CK1302" s="7"/>
      <c r="CL1302" s="7"/>
      <c r="CM1302" s="7"/>
      <c r="CN1302" s="7"/>
      <c r="CO1302" s="7"/>
      <c r="CP1302" s="7"/>
      <c r="CQ1302" s="7"/>
      <c r="CR1302" s="7"/>
      <c r="CS1302" s="7"/>
      <c r="CT1302" s="7"/>
      <c r="CU1302" s="7"/>
      <c r="CV1302" s="7"/>
      <c r="CW1302" s="7"/>
    </row>
    <row r="1303" spans="1:101" s="89" customFormat="1" ht="12.75">
      <c r="A1303" s="125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  <c r="BK1303" s="7"/>
      <c r="BL1303" s="7"/>
      <c r="BM1303" s="7"/>
      <c r="BN1303" s="7"/>
      <c r="BO1303" s="7"/>
      <c r="BP1303" s="7"/>
      <c r="BQ1303" s="7"/>
      <c r="BR1303" s="7"/>
      <c r="BS1303" s="7"/>
      <c r="BT1303" s="7"/>
      <c r="BU1303" s="7"/>
      <c r="BV1303" s="7"/>
      <c r="BW1303" s="7"/>
      <c r="BX1303" s="7"/>
      <c r="BY1303" s="7"/>
      <c r="BZ1303" s="7"/>
      <c r="CA1303" s="7"/>
      <c r="CB1303" s="7"/>
      <c r="CC1303" s="7"/>
      <c r="CD1303" s="7"/>
      <c r="CE1303" s="7"/>
      <c r="CF1303" s="7"/>
      <c r="CG1303" s="7"/>
      <c r="CH1303" s="7"/>
      <c r="CI1303" s="7"/>
      <c r="CJ1303" s="7"/>
      <c r="CK1303" s="7"/>
      <c r="CL1303" s="7"/>
      <c r="CM1303" s="7"/>
      <c r="CN1303" s="7"/>
      <c r="CO1303" s="7"/>
      <c r="CP1303" s="7"/>
      <c r="CQ1303" s="7"/>
      <c r="CR1303" s="7"/>
      <c r="CS1303" s="7"/>
      <c r="CT1303" s="7"/>
      <c r="CU1303" s="7"/>
      <c r="CV1303" s="7"/>
      <c r="CW1303" s="7"/>
    </row>
    <row r="1304" spans="1:101" s="89" customFormat="1" ht="12.75">
      <c r="A1304" s="125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  <c r="BQ1304" s="7"/>
      <c r="BR1304" s="7"/>
      <c r="BS1304" s="7"/>
      <c r="BT1304" s="7"/>
      <c r="BU1304" s="7"/>
      <c r="BV1304" s="7"/>
      <c r="BW1304" s="7"/>
      <c r="BX1304" s="7"/>
      <c r="BY1304" s="7"/>
      <c r="BZ1304" s="7"/>
      <c r="CA1304" s="7"/>
      <c r="CB1304" s="7"/>
      <c r="CC1304" s="7"/>
      <c r="CD1304" s="7"/>
      <c r="CE1304" s="7"/>
      <c r="CF1304" s="7"/>
      <c r="CG1304" s="7"/>
      <c r="CH1304" s="7"/>
      <c r="CI1304" s="7"/>
      <c r="CJ1304" s="7"/>
      <c r="CK1304" s="7"/>
      <c r="CL1304" s="7"/>
      <c r="CM1304" s="7"/>
      <c r="CN1304" s="7"/>
      <c r="CO1304" s="7"/>
      <c r="CP1304" s="7"/>
      <c r="CQ1304" s="7"/>
      <c r="CR1304" s="7"/>
      <c r="CS1304" s="7"/>
      <c r="CT1304" s="7"/>
      <c r="CU1304" s="7"/>
      <c r="CV1304" s="7"/>
      <c r="CW1304" s="7"/>
    </row>
    <row r="1305" spans="1:101" s="89" customFormat="1" ht="12.75">
      <c r="A1305" s="125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  <c r="BK1305" s="7"/>
      <c r="BL1305" s="7"/>
      <c r="BM1305" s="7"/>
      <c r="BN1305" s="7"/>
      <c r="BO1305" s="7"/>
      <c r="BP1305" s="7"/>
      <c r="BQ1305" s="7"/>
      <c r="BR1305" s="7"/>
      <c r="BS1305" s="7"/>
      <c r="BT1305" s="7"/>
      <c r="BU1305" s="7"/>
      <c r="BV1305" s="7"/>
      <c r="BW1305" s="7"/>
      <c r="BX1305" s="7"/>
      <c r="BY1305" s="7"/>
      <c r="BZ1305" s="7"/>
      <c r="CA1305" s="7"/>
      <c r="CB1305" s="7"/>
      <c r="CC1305" s="7"/>
      <c r="CD1305" s="7"/>
      <c r="CE1305" s="7"/>
      <c r="CF1305" s="7"/>
      <c r="CG1305" s="7"/>
      <c r="CH1305" s="7"/>
      <c r="CI1305" s="7"/>
      <c r="CJ1305" s="7"/>
      <c r="CK1305" s="7"/>
      <c r="CL1305" s="7"/>
      <c r="CM1305" s="7"/>
      <c r="CN1305" s="7"/>
      <c r="CO1305" s="7"/>
      <c r="CP1305" s="7"/>
      <c r="CQ1305" s="7"/>
      <c r="CR1305" s="7"/>
      <c r="CS1305" s="7"/>
      <c r="CT1305" s="7"/>
      <c r="CU1305" s="7"/>
      <c r="CV1305" s="7"/>
      <c r="CW1305" s="7"/>
    </row>
    <row r="1306" spans="1:101" s="89" customFormat="1" ht="12.75">
      <c r="A1306" s="125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  <c r="BQ1306" s="7"/>
      <c r="BR1306" s="7"/>
      <c r="BS1306" s="7"/>
      <c r="BT1306" s="7"/>
      <c r="BU1306" s="7"/>
      <c r="BV1306" s="7"/>
      <c r="BW1306" s="7"/>
      <c r="BX1306" s="7"/>
      <c r="BY1306" s="7"/>
      <c r="BZ1306" s="7"/>
      <c r="CA1306" s="7"/>
      <c r="CB1306" s="7"/>
      <c r="CC1306" s="7"/>
      <c r="CD1306" s="7"/>
      <c r="CE1306" s="7"/>
      <c r="CF1306" s="7"/>
      <c r="CG1306" s="7"/>
      <c r="CH1306" s="7"/>
      <c r="CI1306" s="7"/>
      <c r="CJ1306" s="7"/>
      <c r="CK1306" s="7"/>
      <c r="CL1306" s="7"/>
      <c r="CM1306" s="7"/>
      <c r="CN1306" s="7"/>
      <c r="CO1306" s="7"/>
      <c r="CP1306" s="7"/>
      <c r="CQ1306" s="7"/>
      <c r="CR1306" s="7"/>
      <c r="CS1306" s="7"/>
      <c r="CT1306" s="7"/>
      <c r="CU1306" s="7"/>
      <c r="CV1306" s="7"/>
      <c r="CW1306" s="7"/>
    </row>
    <row r="1307" spans="1:101" s="89" customFormat="1" ht="12.75">
      <c r="A1307" s="125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7"/>
      <c r="BK1307" s="7"/>
      <c r="BL1307" s="7"/>
      <c r="BM1307" s="7"/>
      <c r="BN1307" s="7"/>
      <c r="BO1307" s="7"/>
      <c r="BP1307" s="7"/>
      <c r="BQ1307" s="7"/>
      <c r="BR1307" s="7"/>
      <c r="BS1307" s="7"/>
      <c r="BT1307" s="7"/>
      <c r="BU1307" s="7"/>
      <c r="BV1307" s="7"/>
      <c r="BW1307" s="7"/>
      <c r="BX1307" s="7"/>
      <c r="BY1307" s="7"/>
      <c r="BZ1307" s="7"/>
      <c r="CA1307" s="7"/>
      <c r="CB1307" s="7"/>
      <c r="CC1307" s="7"/>
      <c r="CD1307" s="7"/>
      <c r="CE1307" s="7"/>
      <c r="CF1307" s="7"/>
      <c r="CG1307" s="7"/>
      <c r="CH1307" s="7"/>
      <c r="CI1307" s="7"/>
      <c r="CJ1307" s="7"/>
      <c r="CK1307" s="7"/>
      <c r="CL1307" s="7"/>
      <c r="CM1307" s="7"/>
      <c r="CN1307" s="7"/>
      <c r="CO1307" s="7"/>
      <c r="CP1307" s="7"/>
      <c r="CQ1307" s="7"/>
      <c r="CR1307" s="7"/>
      <c r="CS1307" s="7"/>
      <c r="CT1307" s="7"/>
      <c r="CU1307" s="7"/>
      <c r="CV1307" s="7"/>
      <c r="CW1307" s="7"/>
    </row>
    <row r="1308" spans="1:101" s="89" customFormat="1" ht="12.75">
      <c r="A1308" s="125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Y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7"/>
      <c r="BK1308" s="7"/>
      <c r="BL1308" s="7"/>
      <c r="BM1308" s="7"/>
      <c r="BN1308" s="7"/>
      <c r="BO1308" s="7"/>
      <c r="BP1308" s="7"/>
      <c r="BQ1308" s="7"/>
      <c r="BR1308" s="7"/>
      <c r="BS1308" s="7"/>
      <c r="BT1308" s="7"/>
      <c r="BU1308" s="7"/>
      <c r="BV1308" s="7"/>
      <c r="BW1308" s="7"/>
      <c r="BX1308" s="7"/>
      <c r="BY1308" s="7"/>
      <c r="BZ1308" s="7"/>
      <c r="CA1308" s="7"/>
      <c r="CB1308" s="7"/>
      <c r="CC1308" s="7"/>
      <c r="CD1308" s="7"/>
      <c r="CE1308" s="7"/>
      <c r="CF1308" s="7"/>
      <c r="CG1308" s="7"/>
      <c r="CH1308" s="7"/>
      <c r="CI1308" s="7"/>
      <c r="CJ1308" s="7"/>
      <c r="CK1308" s="7"/>
      <c r="CL1308" s="7"/>
      <c r="CM1308" s="7"/>
      <c r="CN1308" s="7"/>
      <c r="CO1308" s="7"/>
      <c r="CP1308" s="7"/>
      <c r="CQ1308" s="7"/>
      <c r="CR1308" s="7"/>
      <c r="CS1308" s="7"/>
      <c r="CT1308" s="7"/>
      <c r="CU1308" s="7"/>
      <c r="CV1308" s="7"/>
      <c r="CW1308" s="7"/>
    </row>
    <row r="1309" spans="1:101" s="89" customFormat="1" ht="12.75">
      <c r="A1309" s="125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  <c r="BK1309" s="7"/>
      <c r="BL1309" s="7"/>
      <c r="BM1309" s="7"/>
      <c r="BN1309" s="7"/>
      <c r="BO1309" s="7"/>
      <c r="BP1309" s="7"/>
      <c r="BQ1309" s="7"/>
      <c r="BR1309" s="7"/>
      <c r="BS1309" s="7"/>
      <c r="BT1309" s="7"/>
      <c r="BU1309" s="7"/>
      <c r="BV1309" s="7"/>
      <c r="BW1309" s="7"/>
      <c r="BX1309" s="7"/>
      <c r="BY1309" s="7"/>
      <c r="BZ1309" s="7"/>
      <c r="CA1309" s="7"/>
      <c r="CB1309" s="7"/>
      <c r="CC1309" s="7"/>
      <c r="CD1309" s="7"/>
      <c r="CE1309" s="7"/>
      <c r="CF1309" s="7"/>
      <c r="CG1309" s="7"/>
      <c r="CH1309" s="7"/>
      <c r="CI1309" s="7"/>
      <c r="CJ1309" s="7"/>
      <c r="CK1309" s="7"/>
      <c r="CL1309" s="7"/>
      <c r="CM1309" s="7"/>
      <c r="CN1309" s="7"/>
      <c r="CO1309" s="7"/>
      <c r="CP1309" s="7"/>
      <c r="CQ1309" s="7"/>
      <c r="CR1309" s="7"/>
      <c r="CS1309" s="7"/>
      <c r="CT1309" s="7"/>
      <c r="CU1309" s="7"/>
      <c r="CV1309" s="7"/>
      <c r="CW1309" s="7"/>
    </row>
    <row r="1310" spans="1:101" s="89" customFormat="1" ht="12.75">
      <c r="A1310" s="125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Y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7"/>
      <c r="BK1310" s="7"/>
      <c r="BL1310" s="7"/>
      <c r="BM1310" s="7"/>
      <c r="BN1310" s="7"/>
      <c r="BO1310" s="7"/>
      <c r="BP1310" s="7"/>
      <c r="BQ1310" s="7"/>
      <c r="BR1310" s="7"/>
      <c r="BS1310" s="7"/>
      <c r="BT1310" s="7"/>
      <c r="BU1310" s="7"/>
      <c r="BV1310" s="7"/>
      <c r="BW1310" s="7"/>
      <c r="BX1310" s="7"/>
      <c r="BY1310" s="7"/>
      <c r="BZ1310" s="7"/>
      <c r="CA1310" s="7"/>
      <c r="CB1310" s="7"/>
      <c r="CC1310" s="7"/>
      <c r="CD1310" s="7"/>
      <c r="CE1310" s="7"/>
      <c r="CF1310" s="7"/>
      <c r="CG1310" s="7"/>
      <c r="CH1310" s="7"/>
      <c r="CI1310" s="7"/>
      <c r="CJ1310" s="7"/>
      <c r="CK1310" s="7"/>
      <c r="CL1310" s="7"/>
      <c r="CM1310" s="7"/>
      <c r="CN1310" s="7"/>
      <c r="CO1310" s="7"/>
      <c r="CP1310" s="7"/>
      <c r="CQ1310" s="7"/>
      <c r="CR1310" s="7"/>
      <c r="CS1310" s="7"/>
      <c r="CT1310" s="7"/>
      <c r="CU1310" s="7"/>
      <c r="CV1310" s="7"/>
      <c r="CW1310" s="7"/>
    </row>
    <row r="1311" spans="1:101" s="89" customFormat="1" ht="12.75">
      <c r="A1311" s="125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Y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  <c r="BK1311" s="7"/>
      <c r="BL1311" s="7"/>
      <c r="BM1311" s="7"/>
      <c r="BN1311" s="7"/>
      <c r="BO1311" s="7"/>
      <c r="BP1311" s="7"/>
      <c r="BQ1311" s="7"/>
      <c r="BR1311" s="7"/>
      <c r="BS1311" s="7"/>
      <c r="BT1311" s="7"/>
      <c r="BU1311" s="7"/>
      <c r="BV1311" s="7"/>
      <c r="BW1311" s="7"/>
      <c r="BX1311" s="7"/>
      <c r="BY1311" s="7"/>
      <c r="BZ1311" s="7"/>
      <c r="CA1311" s="7"/>
      <c r="CB1311" s="7"/>
      <c r="CC1311" s="7"/>
      <c r="CD1311" s="7"/>
      <c r="CE1311" s="7"/>
      <c r="CF1311" s="7"/>
      <c r="CG1311" s="7"/>
      <c r="CH1311" s="7"/>
      <c r="CI1311" s="7"/>
      <c r="CJ1311" s="7"/>
      <c r="CK1311" s="7"/>
      <c r="CL1311" s="7"/>
      <c r="CM1311" s="7"/>
      <c r="CN1311" s="7"/>
      <c r="CO1311" s="7"/>
      <c r="CP1311" s="7"/>
      <c r="CQ1311" s="7"/>
      <c r="CR1311" s="7"/>
      <c r="CS1311" s="7"/>
      <c r="CT1311" s="7"/>
      <c r="CU1311" s="7"/>
      <c r="CV1311" s="7"/>
      <c r="CW1311" s="7"/>
    </row>
    <row r="1312" spans="1:101" s="89" customFormat="1" ht="12.75">
      <c r="A1312" s="125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Y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7"/>
      <c r="BK1312" s="7"/>
      <c r="BL1312" s="7"/>
      <c r="BM1312" s="7"/>
      <c r="BN1312" s="7"/>
      <c r="BO1312" s="7"/>
      <c r="BP1312" s="7"/>
      <c r="BQ1312" s="7"/>
      <c r="BR1312" s="7"/>
      <c r="BS1312" s="7"/>
      <c r="BT1312" s="7"/>
      <c r="BU1312" s="7"/>
      <c r="BV1312" s="7"/>
      <c r="BW1312" s="7"/>
      <c r="BX1312" s="7"/>
      <c r="BY1312" s="7"/>
      <c r="BZ1312" s="7"/>
      <c r="CA1312" s="7"/>
      <c r="CB1312" s="7"/>
      <c r="CC1312" s="7"/>
      <c r="CD1312" s="7"/>
      <c r="CE1312" s="7"/>
      <c r="CF1312" s="7"/>
      <c r="CG1312" s="7"/>
      <c r="CH1312" s="7"/>
      <c r="CI1312" s="7"/>
      <c r="CJ1312" s="7"/>
      <c r="CK1312" s="7"/>
      <c r="CL1312" s="7"/>
      <c r="CM1312" s="7"/>
      <c r="CN1312" s="7"/>
      <c r="CO1312" s="7"/>
      <c r="CP1312" s="7"/>
      <c r="CQ1312" s="7"/>
      <c r="CR1312" s="7"/>
      <c r="CS1312" s="7"/>
      <c r="CT1312" s="7"/>
      <c r="CU1312" s="7"/>
      <c r="CV1312" s="7"/>
      <c r="CW1312" s="7"/>
    </row>
    <row r="1313" spans="1:101" s="89" customFormat="1" ht="12.75">
      <c r="A1313" s="125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Y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7"/>
      <c r="BK1313" s="7"/>
      <c r="BL1313" s="7"/>
      <c r="BM1313" s="7"/>
      <c r="BN1313" s="7"/>
      <c r="BO1313" s="7"/>
      <c r="BP1313" s="7"/>
      <c r="BQ1313" s="7"/>
      <c r="BR1313" s="7"/>
      <c r="BS1313" s="7"/>
      <c r="BT1313" s="7"/>
      <c r="BU1313" s="7"/>
      <c r="BV1313" s="7"/>
      <c r="BW1313" s="7"/>
      <c r="BX1313" s="7"/>
      <c r="BY1313" s="7"/>
      <c r="BZ1313" s="7"/>
      <c r="CA1313" s="7"/>
      <c r="CB1313" s="7"/>
      <c r="CC1313" s="7"/>
      <c r="CD1313" s="7"/>
      <c r="CE1313" s="7"/>
      <c r="CF1313" s="7"/>
      <c r="CG1313" s="7"/>
      <c r="CH1313" s="7"/>
      <c r="CI1313" s="7"/>
      <c r="CJ1313" s="7"/>
      <c r="CK1313" s="7"/>
      <c r="CL1313" s="7"/>
      <c r="CM1313" s="7"/>
      <c r="CN1313" s="7"/>
      <c r="CO1313" s="7"/>
      <c r="CP1313" s="7"/>
      <c r="CQ1313" s="7"/>
      <c r="CR1313" s="7"/>
      <c r="CS1313" s="7"/>
      <c r="CT1313" s="7"/>
      <c r="CU1313" s="7"/>
      <c r="CV1313" s="7"/>
      <c r="CW1313" s="7"/>
    </row>
    <row r="1314" spans="1:101" s="89" customFormat="1" ht="12.75">
      <c r="A1314" s="125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  <c r="BK1314" s="7"/>
      <c r="BL1314" s="7"/>
      <c r="BM1314" s="7"/>
      <c r="BN1314" s="7"/>
      <c r="BO1314" s="7"/>
      <c r="BP1314" s="7"/>
      <c r="BQ1314" s="7"/>
      <c r="BR1314" s="7"/>
      <c r="BS1314" s="7"/>
      <c r="BT1314" s="7"/>
      <c r="BU1314" s="7"/>
      <c r="BV1314" s="7"/>
      <c r="BW1314" s="7"/>
      <c r="BX1314" s="7"/>
      <c r="BY1314" s="7"/>
      <c r="BZ1314" s="7"/>
      <c r="CA1314" s="7"/>
      <c r="CB1314" s="7"/>
      <c r="CC1314" s="7"/>
      <c r="CD1314" s="7"/>
      <c r="CE1314" s="7"/>
      <c r="CF1314" s="7"/>
      <c r="CG1314" s="7"/>
      <c r="CH1314" s="7"/>
      <c r="CI1314" s="7"/>
      <c r="CJ1314" s="7"/>
      <c r="CK1314" s="7"/>
      <c r="CL1314" s="7"/>
      <c r="CM1314" s="7"/>
      <c r="CN1314" s="7"/>
      <c r="CO1314" s="7"/>
      <c r="CP1314" s="7"/>
      <c r="CQ1314" s="7"/>
      <c r="CR1314" s="7"/>
      <c r="CS1314" s="7"/>
      <c r="CT1314" s="7"/>
      <c r="CU1314" s="7"/>
      <c r="CV1314" s="7"/>
      <c r="CW1314" s="7"/>
    </row>
    <row r="1315" spans="1:101" s="89" customFormat="1" ht="12.75">
      <c r="A1315" s="125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  <c r="BQ1315" s="7"/>
      <c r="BR1315" s="7"/>
      <c r="BS1315" s="7"/>
      <c r="BT1315" s="7"/>
      <c r="BU1315" s="7"/>
      <c r="BV1315" s="7"/>
      <c r="BW1315" s="7"/>
      <c r="BX1315" s="7"/>
      <c r="BY1315" s="7"/>
      <c r="BZ1315" s="7"/>
      <c r="CA1315" s="7"/>
      <c r="CB1315" s="7"/>
      <c r="CC1315" s="7"/>
      <c r="CD1315" s="7"/>
      <c r="CE1315" s="7"/>
      <c r="CF1315" s="7"/>
      <c r="CG1315" s="7"/>
      <c r="CH1315" s="7"/>
      <c r="CI1315" s="7"/>
      <c r="CJ1315" s="7"/>
      <c r="CK1315" s="7"/>
      <c r="CL1315" s="7"/>
      <c r="CM1315" s="7"/>
      <c r="CN1315" s="7"/>
      <c r="CO1315" s="7"/>
      <c r="CP1315" s="7"/>
      <c r="CQ1315" s="7"/>
      <c r="CR1315" s="7"/>
      <c r="CS1315" s="7"/>
      <c r="CT1315" s="7"/>
      <c r="CU1315" s="7"/>
      <c r="CV1315" s="7"/>
      <c r="CW1315" s="7"/>
    </row>
    <row r="1316" spans="1:101" s="89" customFormat="1" ht="12.75">
      <c r="A1316" s="125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7"/>
      <c r="BK1316" s="7"/>
      <c r="BL1316" s="7"/>
      <c r="BM1316" s="7"/>
      <c r="BN1316" s="7"/>
      <c r="BO1316" s="7"/>
      <c r="BP1316" s="7"/>
      <c r="BQ1316" s="7"/>
      <c r="BR1316" s="7"/>
      <c r="BS1316" s="7"/>
      <c r="BT1316" s="7"/>
      <c r="BU1316" s="7"/>
      <c r="BV1316" s="7"/>
      <c r="BW1316" s="7"/>
      <c r="BX1316" s="7"/>
      <c r="BY1316" s="7"/>
      <c r="BZ1316" s="7"/>
      <c r="CA1316" s="7"/>
      <c r="CB1316" s="7"/>
      <c r="CC1316" s="7"/>
      <c r="CD1316" s="7"/>
      <c r="CE1316" s="7"/>
      <c r="CF1316" s="7"/>
      <c r="CG1316" s="7"/>
      <c r="CH1316" s="7"/>
      <c r="CI1316" s="7"/>
      <c r="CJ1316" s="7"/>
      <c r="CK1316" s="7"/>
      <c r="CL1316" s="7"/>
      <c r="CM1316" s="7"/>
      <c r="CN1316" s="7"/>
      <c r="CO1316" s="7"/>
      <c r="CP1316" s="7"/>
      <c r="CQ1316" s="7"/>
      <c r="CR1316" s="7"/>
      <c r="CS1316" s="7"/>
      <c r="CT1316" s="7"/>
      <c r="CU1316" s="7"/>
      <c r="CV1316" s="7"/>
      <c r="CW1316" s="7"/>
    </row>
    <row r="1317" spans="1:101" s="89" customFormat="1" ht="12.75">
      <c r="A1317" s="125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7"/>
      <c r="BK1317" s="7"/>
      <c r="BL1317" s="7"/>
      <c r="BM1317" s="7"/>
      <c r="BN1317" s="7"/>
      <c r="BO1317" s="7"/>
      <c r="BP1317" s="7"/>
      <c r="BQ1317" s="7"/>
      <c r="BR1317" s="7"/>
      <c r="BS1317" s="7"/>
      <c r="BT1317" s="7"/>
      <c r="BU1317" s="7"/>
      <c r="BV1317" s="7"/>
      <c r="BW1317" s="7"/>
      <c r="BX1317" s="7"/>
      <c r="BY1317" s="7"/>
      <c r="BZ1317" s="7"/>
      <c r="CA1317" s="7"/>
      <c r="CB1317" s="7"/>
      <c r="CC1317" s="7"/>
      <c r="CD1317" s="7"/>
      <c r="CE1317" s="7"/>
      <c r="CF1317" s="7"/>
      <c r="CG1317" s="7"/>
      <c r="CH1317" s="7"/>
      <c r="CI1317" s="7"/>
      <c r="CJ1317" s="7"/>
      <c r="CK1317" s="7"/>
      <c r="CL1317" s="7"/>
      <c r="CM1317" s="7"/>
      <c r="CN1317" s="7"/>
      <c r="CO1317" s="7"/>
      <c r="CP1317" s="7"/>
      <c r="CQ1317" s="7"/>
      <c r="CR1317" s="7"/>
      <c r="CS1317" s="7"/>
      <c r="CT1317" s="7"/>
      <c r="CU1317" s="7"/>
      <c r="CV1317" s="7"/>
      <c r="CW1317" s="7"/>
    </row>
    <row r="1318" spans="1:101" s="89" customFormat="1" ht="12.75">
      <c r="A1318" s="125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  <c r="BK1318" s="7"/>
      <c r="BL1318" s="7"/>
      <c r="BM1318" s="7"/>
      <c r="BN1318" s="7"/>
      <c r="BO1318" s="7"/>
      <c r="BP1318" s="7"/>
      <c r="BQ1318" s="7"/>
      <c r="BR1318" s="7"/>
      <c r="BS1318" s="7"/>
      <c r="BT1318" s="7"/>
      <c r="BU1318" s="7"/>
      <c r="BV1318" s="7"/>
      <c r="BW1318" s="7"/>
      <c r="BX1318" s="7"/>
      <c r="BY1318" s="7"/>
      <c r="BZ1318" s="7"/>
      <c r="CA1318" s="7"/>
      <c r="CB1318" s="7"/>
      <c r="CC1318" s="7"/>
      <c r="CD1318" s="7"/>
      <c r="CE1318" s="7"/>
      <c r="CF1318" s="7"/>
      <c r="CG1318" s="7"/>
      <c r="CH1318" s="7"/>
      <c r="CI1318" s="7"/>
      <c r="CJ1318" s="7"/>
      <c r="CK1318" s="7"/>
      <c r="CL1318" s="7"/>
      <c r="CM1318" s="7"/>
      <c r="CN1318" s="7"/>
      <c r="CO1318" s="7"/>
      <c r="CP1318" s="7"/>
      <c r="CQ1318" s="7"/>
      <c r="CR1318" s="7"/>
      <c r="CS1318" s="7"/>
      <c r="CT1318" s="7"/>
      <c r="CU1318" s="7"/>
      <c r="CV1318" s="7"/>
      <c r="CW1318" s="7"/>
    </row>
    <row r="1319" spans="1:101" s="89" customFormat="1" ht="12.75">
      <c r="A1319" s="125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Y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7"/>
      <c r="BK1319" s="7"/>
      <c r="BL1319" s="7"/>
      <c r="BM1319" s="7"/>
      <c r="BN1319" s="7"/>
      <c r="BO1319" s="7"/>
      <c r="BP1319" s="7"/>
      <c r="BQ1319" s="7"/>
      <c r="BR1319" s="7"/>
      <c r="BS1319" s="7"/>
      <c r="BT1319" s="7"/>
      <c r="BU1319" s="7"/>
      <c r="BV1319" s="7"/>
      <c r="BW1319" s="7"/>
      <c r="BX1319" s="7"/>
      <c r="BY1319" s="7"/>
      <c r="BZ1319" s="7"/>
      <c r="CA1319" s="7"/>
      <c r="CB1319" s="7"/>
      <c r="CC1319" s="7"/>
      <c r="CD1319" s="7"/>
      <c r="CE1319" s="7"/>
      <c r="CF1319" s="7"/>
      <c r="CG1319" s="7"/>
      <c r="CH1319" s="7"/>
      <c r="CI1319" s="7"/>
      <c r="CJ1319" s="7"/>
      <c r="CK1319" s="7"/>
      <c r="CL1319" s="7"/>
      <c r="CM1319" s="7"/>
      <c r="CN1319" s="7"/>
      <c r="CO1319" s="7"/>
      <c r="CP1319" s="7"/>
      <c r="CQ1319" s="7"/>
      <c r="CR1319" s="7"/>
      <c r="CS1319" s="7"/>
      <c r="CT1319" s="7"/>
      <c r="CU1319" s="7"/>
      <c r="CV1319" s="7"/>
      <c r="CW1319" s="7"/>
    </row>
    <row r="1320" spans="1:101" s="89" customFormat="1" ht="12.75">
      <c r="A1320" s="125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7"/>
      <c r="BK1320" s="7"/>
      <c r="BL1320" s="7"/>
      <c r="BM1320" s="7"/>
      <c r="BN1320" s="7"/>
      <c r="BO1320" s="7"/>
      <c r="BP1320" s="7"/>
      <c r="BQ1320" s="7"/>
      <c r="BR1320" s="7"/>
      <c r="BS1320" s="7"/>
      <c r="BT1320" s="7"/>
      <c r="BU1320" s="7"/>
      <c r="BV1320" s="7"/>
      <c r="BW1320" s="7"/>
      <c r="BX1320" s="7"/>
      <c r="BY1320" s="7"/>
      <c r="BZ1320" s="7"/>
      <c r="CA1320" s="7"/>
      <c r="CB1320" s="7"/>
      <c r="CC1320" s="7"/>
      <c r="CD1320" s="7"/>
      <c r="CE1320" s="7"/>
      <c r="CF1320" s="7"/>
      <c r="CG1320" s="7"/>
      <c r="CH1320" s="7"/>
      <c r="CI1320" s="7"/>
      <c r="CJ1320" s="7"/>
      <c r="CK1320" s="7"/>
      <c r="CL1320" s="7"/>
      <c r="CM1320" s="7"/>
      <c r="CN1320" s="7"/>
      <c r="CO1320" s="7"/>
      <c r="CP1320" s="7"/>
      <c r="CQ1320" s="7"/>
      <c r="CR1320" s="7"/>
      <c r="CS1320" s="7"/>
      <c r="CT1320" s="7"/>
      <c r="CU1320" s="7"/>
      <c r="CV1320" s="7"/>
      <c r="CW1320" s="7"/>
    </row>
    <row r="1321" spans="1:101" s="89" customFormat="1" ht="12.75">
      <c r="A1321" s="125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7"/>
      <c r="BK1321" s="7"/>
      <c r="BL1321" s="7"/>
      <c r="BM1321" s="7"/>
      <c r="BN1321" s="7"/>
      <c r="BO1321" s="7"/>
      <c r="BP1321" s="7"/>
      <c r="BQ1321" s="7"/>
      <c r="BR1321" s="7"/>
      <c r="BS1321" s="7"/>
      <c r="BT1321" s="7"/>
      <c r="BU1321" s="7"/>
      <c r="BV1321" s="7"/>
      <c r="BW1321" s="7"/>
      <c r="BX1321" s="7"/>
      <c r="BY1321" s="7"/>
      <c r="BZ1321" s="7"/>
      <c r="CA1321" s="7"/>
      <c r="CB1321" s="7"/>
      <c r="CC1321" s="7"/>
      <c r="CD1321" s="7"/>
      <c r="CE1321" s="7"/>
      <c r="CF1321" s="7"/>
      <c r="CG1321" s="7"/>
      <c r="CH1321" s="7"/>
      <c r="CI1321" s="7"/>
      <c r="CJ1321" s="7"/>
      <c r="CK1321" s="7"/>
      <c r="CL1321" s="7"/>
      <c r="CM1321" s="7"/>
      <c r="CN1321" s="7"/>
      <c r="CO1321" s="7"/>
      <c r="CP1321" s="7"/>
      <c r="CQ1321" s="7"/>
      <c r="CR1321" s="7"/>
      <c r="CS1321" s="7"/>
      <c r="CT1321" s="7"/>
      <c r="CU1321" s="7"/>
      <c r="CV1321" s="7"/>
      <c r="CW1321" s="7"/>
    </row>
    <row r="1322" spans="1:101" s="89" customFormat="1" ht="12.75">
      <c r="A1322" s="125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  <c r="BK1322" s="7"/>
      <c r="BL1322" s="7"/>
      <c r="BM1322" s="7"/>
      <c r="BN1322" s="7"/>
      <c r="BO1322" s="7"/>
      <c r="BP1322" s="7"/>
      <c r="BQ1322" s="7"/>
      <c r="BR1322" s="7"/>
      <c r="BS1322" s="7"/>
      <c r="BT1322" s="7"/>
      <c r="BU1322" s="7"/>
      <c r="BV1322" s="7"/>
      <c r="BW1322" s="7"/>
      <c r="BX1322" s="7"/>
      <c r="BY1322" s="7"/>
      <c r="BZ1322" s="7"/>
      <c r="CA1322" s="7"/>
      <c r="CB1322" s="7"/>
      <c r="CC1322" s="7"/>
      <c r="CD1322" s="7"/>
      <c r="CE1322" s="7"/>
      <c r="CF1322" s="7"/>
      <c r="CG1322" s="7"/>
      <c r="CH1322" s="7"/>
      <c r="CI1322" s="7"/>
      <c r="CJ1322" s="7"/>
      <c r="CK1322" s="7"/>
      <c r="CL1322" s="7"/>
      <c r="CM1322" s="7"/>
      <c r="CN1322" s="7"/>
      <c r="CO1322" s="7"/>
      <c r="CP1322" s="7"/>
      <c r="CQ1322" s="7"/>
      <c r="CR1322" s="7"/>
      <c r="CS1322" s="7"/>
      <c r="CT1322" s="7"/>
      <c r="CU1322" s="7"/>
      <c r="CV1322" s="7"/>
      <c r="CW1322" s="7"/>
    </row>
    <row r="1323" spans="1:101" s="89" customFormat="1" ht="12.75">
      <c r="A1323" s="125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Y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7"/>
      <c r="BK1323" s="7"/>
      <c r="BL1323" s="7"/>
      <c r="BM1323" s="7"/>
      <c r="BN1323" s="7"/>
      <c r="BO1323" s="7"/>
      <c r="BP1323" s="7"/>
      <c r="BQ1323" s="7"/>
      <c r="BR1323" s="7"/>
      <c r="BS1323" s="7"/>
      <c r="BT1323" s="7"/>
      <c r="BU1323" s="7"/>
      <c r="BV1323" s="7"/>
      <c r="BW1323" s="7"/>
      <c r="BX1323" s="7"/>
      <c r="BY1323" s="7"/>
      <c r="BZ1323" s="7"/>
      <c r="CA1323" s="7"/>
      <c r="CB1323" s="7"/>
      <c r="CC1323" s="7"/>
      <c r="CD1323" s="7"/>
      <c r="CE1323" s="7"/>
      <c r="CF1323" s="7"/>
      <c r="CG1323" s="7"/>
      <c r="CH1323" s="7"/>
      <c r="CI1323" s="7"/>
      <c r="CJ1323" s="7"/>
      <c r="CK1323" s="7"/>
      <c r="CL1323" s="7"/>
      <c r="CM1323" s="7"/>
      <c r="CN1323" s="7"/>
      <c r="CO1323" s="7"/>
      <c r="CP1323" s="7"/>
      <c r="CQ1323" s="7"/>
      <c r="CR1323" s="7"/>
      <c r="CS1323" s="7"/>
      <c r="CT1323" s="7"/>
      <c r="CU1323" s="7"/>
      <c r="CV1323" s="7"/>
      <c r="CW1323" s="7"/>
    </row>
    <row r="1324" spans="1:101" s="89" customFormat="1" ht="12.75">
      <c r="A1324" s="125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7"/>
      <c r="BK1324" s="7"/>
      <c r="BL1324" s="7"/>
      <c r="BM1324" s="7"/>
      <c r="BN1324" s="7"/>
      <c r="BO1324" s="7"/>
      <c r="BP1324" s="7"/>
      <c r="BQ1324" s="7"/>
      <c r="BR1324" s="7"/>
      <c r="BS1324" s="7"/>
      <c r="BT1324" s="7"/>
      <c r="BU1324" s="7"/>
      <c r="BV1324" s="7"/>
      <c r="BW1324" s="7"/>
      <c r="BX1324" s="7"/>
      <c r="BY1324" s="7"/>
      <c r="BZ1324" s="7"/>
      <c r="CA1324" s="7"/>
      <c r="CB1324" s="7"/>
      <c r="CC1324" s="7"/>
      <c r="CD1324" s="7"/>
      <c r="CE1324" s="7"/>
      <c r="CF1324" s="7"/>
      <c r="CG1324" s="7"/>
      <c r="CH1324" s="7"/>
      <c r="CI1324" s="7"/>
      <c r="CJ1324" s="7"/>
      <c r="CK1324" s="7"/>
      <c r="CL1324" s="7"/>
      <c r="CM1324" s="7"/>
      <c r="CN1324" s="7"/>
      <c r="CO1324" s="7"/>
      <c r="CP1324" s="7"/>
      <c r="CQ1324" s="7"/>
      <c r="CR1324" s="7"/>
      <c r="CS1324" s="7"/>
      <c r="CT1324" s="7"/>
      <c r="CU1324" s="7"/>
      <c r="CV1324" s="7"/>
      <c r="CW1324" s="7"/>
    </row>
    <row r="1325" spans="1:101" s="89" customFormat="1" ht="12.75">
      <c r="A1325" s="125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  <c r="BK1325" s="7"/>
      <c r="BL1325" s="7"/>
      <c r="BM1325" s="7"/>
      <c r="BN1325" s="7"/>
      <c r="BO1325" s="7"/>
      <c r="BP1325" s="7"/>
      <c r="BQ1325" s="7"/>
      <c r="BR1325" s="7"/>
      <c r="BS1325" s="7"/>
      <c r="BT1325" s="7"/>
      <c r="BU1325" s="7"/>
      <c r="BV1325" s="7"/>
      <c r="BW1325" s="7"/>
      <c r="BX1325" s="7"/>
      <c r="BY1325" s="7"/>
      <c r="BZ1325" s="7"/>
      <c r="CA1325" s="7"/>
      <c r="CB1325" s="7"/>
      <c r="CC1325" s="7"/>
      <c r="CD1325" s="7"/>
      <c r="CE1325" s="7"/>
      <c r="CF1325" s="7"/>
      <c r="CG1325" s="7"/>
      <c r="CH1325" s="7"/>
      <c r="CI1325" s="7"/>
      <c r="CJ1325" s="7"/>
      <c r="CK1325" s="7"/>
      <c r="CL1325" s="7"/>
      <c r="CM1325" s="7"/>
      <c r="CN1325" s="7"/>
      <c r="CO1325" s="7"/>
      <c r="CP1325" s="7"/>
      <c r="CQ1325" s="7"/>
      <c r="CR1325" s="7"/>
      <c r="CS1325" s="7"/>
      <c r="CT1325" s="7"/>
      <c r="CU1325" s="7"/>
      <c r="CV1325" s="7"/>
      <c r="CW1325" s="7"/>
    </row>
    <row r="1326" spans="1:101" s="89" customFormat="1" ht="12.75">
      <c r="A1326" s="125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  <c r="BK1326" s="7"/>
      <c r="BL1326" s="7"/>
      <c r="BM1326" s="7"/>
      <c r="BN1326" s="7"/>
      <c r="BO1326" s="7"/>
      <c r="BP1326" s="7"/>
      <c r="BQ1326" s="7"/>
      <c r="BR1326" s="7"/>
      <c r="BS1326" s="7"/>
      <c r="BT1326" s="7"/>
      <c r="BU1326" s="7"/>
      <c r="BV1326" s="7"/>
      <c r="BW1326" s="7"/>
      <c r="BX1326" s="7"/>
      <c r="BY1326" s="7"/>
      <c r="BZ1326" s="7"/>
      <c r="CA1326" s="7"/>
      <c r="CB1326" s="7"/>
      <c r="CC1326" s="7"/>
      <c r="CD1326" s="7"/>
      <c r="CE1326" s="7"/>
      <c r="CF1326" s="7"/>
      <c r="CG1326" s="7"/>
      <c r="CH1326" s="7"/>
      <c r="CI1326" s="7"/>
      <c r="CJ1326" s="7"/>
      <c r="CK1326" s="7"/>
      <c r="CL1326" s="7"/>
      <c r="CM1326" s="7"/>
      <c r="CN1326" s="7"/>
      <c r="CO1326" s="7"/>
      <c r="CP1326" s="7"/>
      <c r="CQ1326" s="7"/>
      <c r="CR1326" s="7"/>
      <c r="CS1326" s="7"/>
      <c r="CT1326" s="7"/>
      <c r="CU1326" s="7"/>
      <c r="CV1326" s="7"/>
      <c r="CW1326" s="7"/>
    </row>
    <row r="1327" spans="1:101" s="89" customFormat="1" ht="12.75">
      <c r="A1327" s="125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  <c r="BQ1327" s="7"/>
      <c r="BR1327" s="7"/>
      <c r="BS1327" s="7"/>
      <c r="BT1327" s="7"/>
      <c r="BU1327" s="7"/>
      <c r="BV1327" s="7"/>
      <c r="BW1327" s="7"/>
      <c r="BX1327" s="7"/>
      <c r="BY1327" s="7"/>
      <c r="BZ1327" s="7"/>
      <c r="CA1327" s="7"/>
      <c r="CB1327" s="7"/>
      <c r="CC1327" s="7"/>
      <c r="CD1327" s="7"/>
      <c r="CE1327" s="7"/>
      <c r="CF1327" s="7"/>
      <c r="CG1327" s="7"/>
      <c r="CH1327" s="7"/>
      <c r="CI1327" s="7"/>
      <c r="CJ1327" s="7"/>
      <c r="CK1327" s="7"/>
      <c r="CL1327" s="7"/>
      <c r="CM1327" s="7"/>
      <c r="CN1327" s="7"/>
      <c r="CO1327" s="7"/>
      <c r="CP1327" s="7"/>
      <c r="CQ1327" s="7"/>
      <c r="CR1327" s="7"/>
      <c r="CS1327" s="7"/>
      <c r="CT1327" s="7"/>
      <c r="CU1327" s="7"/>
      <c r="CV1327" s="7"/>
      <c r="CW1327" s="7"/>
    </row>
    <row r="1328" spans="1:101" s="89" customFormat="1" ht="12.75">
      <c r="A1328" s="125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Y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7"/>
      <c r="BK1328" s="7"/>
      <c r="BL1328" s="7"/>
      <c r="BM1328" s="7"/>
      <c r="BN1328" s="7"/>
      <c r="BO1328" s="7"/>
      <c r="BP1328" s="7"/>
      <c r="BQ1328" s="7"/>
      <c r="BR1328" s="7"/>
      <c r="BS1328" s="7"/>
      <c r="BT1328" s="7"/>
      <c r="BU1328" s="7"/>
      <c r="BV1328" s="7"/>
      <c r="BW1328" s="7"/>
      <c r="BX1328" s="7"/>
      <c r="BY1328" s="7"/>
      <c r="BZ1328" s="7"/>
      <c r="CA1328" s="7"/>
      <c r="CB1328" s="7"/>
      <c r="CC1328" s="7"/>
      <c r="CD1328" s="7"/>
      <c r="CE1328" s="7"/>
      <c r="CF1328" s="7"/>
      <c r="CG1328" s="7"/>
      <c r="CH1328" s="7"/>
      <c r="CI1328" s="7"/>
      <c r="CJ1328" s="7"/>
      <c r="CK1328" s="7"/>
      <c r="CL1328" s="7"/>
      <c r="CM1328" s="7"/>
      <c r="CN1328" s="7"/>
      <c r="CO1328" s="7"/>
      <c r="CP1328" s="7"/>
      <c r="CQ1328" s="7"/>
      <c r="CR1328" s="7"/>
      <c r="CS1328" s="7"/>
      <c r="CT1328" s="7"/>
      <c r="CU1328" s="7"/>
      <c r="CV1328" s="7"/>
      <c r="CW1328" s="7"/>
    </row>
    <row r="1329" spans="1:101" s="89" customFormat="1" ht="12.75">
      <c r="A1329" s="125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  <c r="BK1329" s="7"/>
      <c r="BL1329" s="7"/>
      <c r="BM1329" s="7"/>
      <c r="BN1329" s="7"/>
      <c r="BO1329" s="7"/>
      <c r="BP1329" s="7"/>
      <c r="BQ1329" s="7"/>
      <c r="BR1329" s="7"/>
      <c r="BS1329" s="7"/>
      <c r="BT1329" s="7"/>
      <c r="BU1329" s="7"/>
      <c r="BV1329" s="7"/>
      <c r="BW1329" s="7"/>
      <c r="BX1329" s="7"/>
      <c r="BY1329" s="7"/>
      <c r="BZ1329" s="7"/>
      <c r="CA1329" s="7"/>
      <c r="CB1329" s="7"/>
      <c r="CC1329" s="7"/>
      <c r="CD1329" s="7"/>
      <c r="CE1329" s="7"/>
      <c r="CF1329" s="7"/>
      <c r="CG1329" s="7"/>
      <c r="CH1329" s="7"/>
      <c r="CI1329" s="7"/>
      <c r="CJ1329" s="7"/>
      <c r="CK1329" s="7"/>
      <c r="CL1329" s="7"/>
      <c r="CM1329" s="7"/>
      <c r="CN1329" s="7"/>
      <c r="CO1329" s="7"/>
      <c r="CP1329" s="7"/>
      <c r="CQ1329" s="7"/>
      <c r="CR1329" s="7"/>
      <c r="CS1329" s="7"/>
      <c r="CT1329" s="7"/>
      <c r="CU1329" s="7"/>
      <c r="CV1329" s="7"/>
      <c r="CW1329" s="7"/>
    </row>
    <row r="1330" spans="1:101" s="89" customFormat="1" ht="12.75">
      <c r="A1330" s="125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7"/>
      <c r="BK1330" s="7"/>
      <c r="BL1330" s="7"/>
      <c r="BM1330" s="7"/>
      <c r="BN1330" s="7"/>
      <c r="BO1330" s="7"/>
      <c r="BP1330" s="7"/>
      <c r="BQ1330" s="7"/>
      <c r="BR1330" s="7"/>
      <c r="BS1330" s="7"/>
      <c r="BT1330" s="7"/>
      <c r="BU1330" s="7"/>
      <c r="BV1330" s="7"/>
      <c r="BW1330" s="7"/>
      <c r="BX1330" s="7"/>
      <c r="BY1330" s="7"/>
      <c r="BZ1330" s="7"/>
      <c r="CA1330" s="7"/>
      <c r="CB1330" s="7"/>
      <c r="CC1330" s="7"/>
      <c r="CD1330" s="7"/>
      <c r="CE1330" s="7"/>
      <c r="CF1330" s="7"/>
      <c r="CG1330" s="7"/>
      <c r="CH1330" s="7"/>
      <c r="CI1330" s="7"/>
      <c r="CJ1330" s="7"/>
      <c r="CK1330" s="7"/>
      <c r="CL1330" s="7"/>
      <c r="CM1330" s="7"/>
      <c r="CN1330" s="7"/>
      <c r="CO1330" s="7"/>
      <c r="CP1330" s="7"/>
      <c r="CQ1330" s="7"/>
      <c r="CR1330" s="7"/>
      <c r="CS1330" s="7"/>
      <c r="CT1330" s="7"/>
      <c r="CU1330" s="7"/>
      <c r="CV1330" s="7"/>
      <c r="CW1330" s="7"/>
    </row>
    <row r="1331" spans="1:101" s="89" customFormat="1" ht="12.75">
      <c r="A1331" s="125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  <c r="AY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7"/>
      <c r="BK1331" s="7"/>
      <c r="BL1331" s="7"/>
      <c r="BM1331" s="7"/>
      <c r="BN1331" s="7"/>
      <c r="BO1331" s="7"/>
      <c r="BP1331" s="7"/>
      <c r="BQ1331" s="7"/>
      <c r="BR1331" s="7"/>
      <c r="BS1331" s="7"/>
      <c r="BT1331" s="7"/>
      <c r="BU1331" s="7"/>
      <c r="BV1331" s="7"/>
      <c r="BW1331" s="7"/>
      <c r="BX1331" s="7"/>
      <c r="BY1331" s="7"/>
      <c r="BZ1331" s="7"/>
      <c r="CA1331" s="7"/>
      <c r="CB1331" s="7"/>
      <c r="CC1331" s="7"/>
      <c r="CD1331" s="7"/>
      <c r="CE1331" s="7"/>
      <c r="CF1331" s="7"/>
      <c r="CG1331" s="7"/>
      <c r="CH1331" s="7"/>
      <c r="CI1331" s="7"/>
      <c r="CJ1331" s="7"/>
      <c r="CK1331" s="7"/>
      <c r="CL1331" s="7"/>
      <c r="CM1331" s="7"/>
      <c r="CN1331" s="7"/>
      <c r="CO1331" s="7"/>
      <c r="CP1331" s="7"/>
      <c r="CQ1331" s="7"/>
      <c r="CR1331" s="7"/>
      <c r="CS1331" s="7"/>
      <c r="CT1331" s="7"/>
      <c r="CU1331" s="7"/>
      <c r="CV1331" s="7"/>
      <c r="CW1331" s="7"/>
    </row>
    <row r="1332" spans="1:101" s="89" customFormat="1" ht="12.75">
      <c r="A1332" s="125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Y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  <c r="BK1332" s="7"/>
      <c r="BL1332" s="7"/>
      <c r="BM1332" s="7"/>
      <c r="BN1332" s="7"/>
      <c r="BO1332" s="7"/>
      <c r="BP1332" s="7"/>
      <c r="BQ1332" s="7"/>
      <c r="BR1332" s="7"/>
      <c r="BS1332" s="7"/>
      <c r="BT1332" s="7"/>
      <c r="BU1332" s="7"/>
      <c r="BV1332" s="7"/>
      <c r="BW1332" s="7"/>
      <c r="BX1332" s="7"/>
      <c r="BY1332" s="7"/>
      <c r="BZ1332" s="7"/>
      <c r="CA1332" s="7"/>
      <c r="CB1332" s="7"/>
      <c r="CC1332" s="7"/>
      <c r="CD1332" s="7"/>
      <c r="CE1332" s="7"/>
      <c r="CF1332" s="7"/>
      <c r="CG1332" s="7"/>
      <c r="CH1332" s="7"/>
      <c r="CI1332" s="7"/>
      <c r="CJ1332" s="7"/>
      <c r="CK1332" s="7"/>
      <c r="CL1332" s="7"/>
      <c r="CM1332" s="7"/>
      <c r="CN1332" s="7"/>
      <c r="CO1332" s="7"/>
      <c r="CP1332" s="7"/>
      <c r="CQ1332" s="7"/>
      <c r="CR1332" s="7"/>
      <c r="CS1332" s="7"/>
      <c r="CT1332" s="7"/>
      <c r="CU1332" s="7"/>
      <c r="CV1332" s="7"/>
      <c r="CW1332" s="7"/>
    </row>
    <row r="1333" spans="1:101" s="89" customFormat="1" ht="12.75">
      <c r="A1333" s="125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  <c r="BK1333" s="7"/>
      <c r="BL1333" s="7"/>
      <c r="BM1333" s="7"/>
      <c r="BN1333" s="7"/>
      <c r="BO1333" s="7"/>
      <c r="BP1333" s="7"/>
      <c r="BQ1333" s="7"/>
      <c r="BR1333" s="7"/>
      <c r="BS1333" s="7"/>
      <c r="BT1333" s="7"/>
      <c r="BU1333" s="7"/>
      <c r="BV1333" s="7"/>
      <c r="BW1333" s="7"/>
      <c r="BX1333" s="7"/>
      <c r="BY1333" s="7"/>
      <c r="BZ1333" s="7"/>
      <c r="CA1333" s="7"/>
      <c r="CB1333" s="7"/>
      <c r="CC1333" s="7"/>
      <c r="CD1333" s="7"/>
      <c r="CE1333" s="7"/>
      <c r="CF1333" s="7"/>
      <c r="CG1333" s="7"/>
      <c r="CH1333" s="7"/>
      <c r="CI1333" s="7"/>
      <c r="CJ1333" s="7"/>
      <c r="CK1333" s="7"/>
      <c r="CL1333" s="7"/>
      <c r="CM1333" s="7"/>
      <c r="CN1333" s="7"/>
      <c r="CO1333" s="7"/>
      <c r="CP1333" s="7"/>
      <c r="CQ1333" s="7"/>
      <c r="CR1333" s="7"/>
      <c r="CS1333" s="7"/>
      <c r="CT1333" s="7"/>
      <c r="CU1333" s="7"/>
      <c r="CV1333" s="7"/>
      <c r="CW1333" s="7"/>
    </row>
    <row r="1334" spans="1:101" s="89" customFormat="1" ht="12.75">
      <c r="A1334" s="125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  <c r="BK1334" s="7"/>
      <c r="BL1334" s="7"/>
      <c r="BM1334" s="7"/>
      <c r="BN1334" s="7"/>
      <c r="BO1334" s="7"/>
      <c r="BP1334" s="7"/>
      <c r="BQ1334" s="7"/>
      <c r="BR1334" s="7"/>
      <c r="BS1334" s="7"/>
      <c r="BT1334" s="7"/>
      <c r="BU1334" s="7"/>
      <c r="BV1334" s="7"/>
      <c r="BW1334" s="7"/>
      <c r="BX1334" s="7"/>
      <c r="BY1334" s="7"/>
      <c r="BZ1334" s="7"/>
      <c r="CA1334" s="7"/>
      <c r="CB1334" s="7"/>
      <c r="CC1334" s="7"/>
      <c r="CD1334" s="7"/>
      <c r="CE1334" s="7"/>
      <c r="CF1334" s="7"/>
      <c r="CG1334" s="7"/>
      <c r="CH1334" s="7"/>
      <c r="CI1334" s="7"/>
      <c r="CJ1334" s="7"/>
      <c r="CK1334" s="7"/>
      <c r="CL1334" s="7"/>
      <c r="CM1334" s="7"/>
      <c r="CN1334" s="7"/>
      <c r="CO1334" s="7"/>
      <c r="CP1334" s="7"/>
      <c r="CQ1334" s="7"/>
      <c r="CR1334" s="7"/>
      <c r="CS1334" s="7"/>
      <c r="CT1334" s="7"/>
      <c r="CU1334" s="7"/>
      <c r="CV1334" s="7"/>
      <c r="CW1334" s="7"/>
    </row>
    <row r="1335" spans="1:101" s="89" customFormat="1" ht="12.75">
      <c r="A1335" s="125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  <c r="AY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7"/>
      <c r="BK1335" s="7"/>
      <c r="BL1335" s="7"/>
      <c r="BM1335" s="7"/>
      <c r="BN1335" s="7"/>
      <c r="BO1335" s="7"/>
      <c r="BP1335" s="7"/>
      <c r="BQ1335" s="7"/>
      <c r="BR1335" s="7"/>
      <c r="BS1335" s="7"/>
      <c r="BT1335" s="7"/>
      <c r="BU1335" s="7"/>
      <c r="BV1335" s="7"/>
      <c r="BW1335" s="7"/>
      <c r="BX1335" s="7"/>
      <c r="BY1335" s="7"/>
      <c r="BZ1335" s="7"/>
      <c r="CA1335" s="7"/>
      <c r="CB1335" s="7"/>
      <c r="CC1335" s="7"/>
      <c r="CD1335" s="7"/>
      <c r="CE1335" s="7"/>
      <c r="CF1335" s="7"/>
      <c r="CG1335" s="7"/>
      <c r="CH1335" s="7"/>
      <c r="CI1335" s="7"/>
      <c r="CJ1335" s="7"/>
      <c r="CK1335" s="7"/>
      <c r="CL1335" s="7"/>
      <c r="CM1335" s="7"/>
      <c r="CN1335" s="7"/>
      <c r="CO1335" s="7"/>
      <c r="CP1335" s="7"/>
      <c r="CQ1335" s="7"/>
      <c r="CR1335" s="7"/>
      <c r="CS1335" s="7"/>
      <c r="CT1335" s="7"/>
      <c r="CU1335" s="7"/>
      <c r="CV1335" s="7"/>
      <c r="CW1335" s="7"/>
    </row>
    <row r="1336" spans="1:101" s="89" customFormat="1" ht="12.75">
      <c r="A1336" s="125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Y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7"/>
      <c r="BK1336" s="7"/>
      <c r="BL1336" s="7"/>
      <c r="BM1336" s="7"/>
      <c r="BN1336" s="7"/>
      <c r="BO1336" s="7"/>
      <c r="BP1336" s="7"/>
      <c r="BQ1336" s="7"/>
      <c r="BR1336" s="7"/>
      <c r="BS1336" s="7"/>
      <c r="BT1336" s="7"/>
      <c r="BU1336" s="7"/>
      <c r="BV1336" s="7"/>
      <c r="BW1336" s="7"/>
      <c r="BX1336" s="7"/>
      <c r="BY1336" s="7"/>
      <c r="BZ1336" s="7"/>
      <c r="CA1336" s="7"/>
      <c r="CB1336" s="7"/>
      <c r="CC1336" s="7"/>
      <c r="CD1336" s="7"/>
      <c r="CE1336" s="7"/>
      <c r="CF1336" s="7"/>
      <c r="CG1336" s="7"/>
      <c r="CH1336" s="7"/>
      <c r="CI1336" s="7"/>
      <c r="CJ1336" s="7"/>
      <c r="CK1336" s="7"/>
      <c r="CL1336" s="7"/>
      <c r="CM1336" s="7"/>
      <c r="CN1336" s="7"/>
      <c r="CO1336" s="7"/>
      <c r="CP1336" s="7"/>
      <c r="CQ1336" s="7"/>
      <c r="CR1336" s="7"/>
      <c r="CS1336" s="7"/>
      <c r="CT1336" s="7"/>
      <c r="CU1336" s="7"/>
      <c r="CV1336" s="7"/>
      <c r="CW1336" s="7"/>
    </row>
    <row r="1337" spans="1:101" s="89" customFormat="1" ht="12.75">
      <c r="A1337" s="125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  <c r="BK1337" s="7"/>
      <c r="BL1337" s="7"/>
      <c r="BM1337" s="7"/>
      <c r="BN1337" s="7"/>
      <c r="BO1337" s="7"/>
      <c r="BP1337" s="7"/>
      <c r="BQ1337" s="7"/>
      <c r="BR1337" s="7"/>
      <c r="BS1337" s="7"/>
      <c r="BT1337" s="7"/>
      <c r="BU1337" s="7"/>
      <c r="BV1337" s="7"/>
      <c r="BW1337" s="7"/>
      <c r="BX1337" s="7"/>
      <c r="BY1337" s="7"/>
      <c r="BZ1337" s="7"/>
      <c r="CA1337" s="7"/>
      <c r="CB1337" s="7"/>
      <c r="CC1337" s="7"/>
      <c r="CD1337" s="7"/>
      <c r="CE1337" s="7"/>
      <c r="CF1337" s="7"/>
      <c r="CG1337" s="7"/>
      <c r="CH1337" s="7"/>
      <c r="CI1337" s="7"/>
      <c r="CJ1337" s="7"/>
      <c r="CK1337" s="7"/>
      <c r="CL1337" s="7"/>
      <c r="CM1337" s="7"/>
      <c r="CN1337" s="7"/>
      <c r="CO1337" s="7"/>
      <c r="CP1337" s="7"/>
      <c r="CQ1337" s="7"/>
      <c r="CR1337" s="7"/>
      <c r="CS1337" s="7"/>
      <c r="CT1337" s="7"/>
      <c r="CU1337" s="7"/>
      <c r="CV1337" s="7"/>
      <c r="CW1337" s="7"/>
    </row>
    <row r="1338" spans="1:101" s="89" customFormat="1" ht="12.75">
      <c r="A1338" s="125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  <c r="BK1338" s="7"/>
      <c r="BL1338" s="7"/>
      <c r="BM1338" s="7"/>
      <c r="BN1338" s="7"/>
      <c r="BO1338" s="7"/>
      <c r="BP1338" s="7"/>
      <c r="BQ1338" s="7"/>
      <c r="BR1338" s="7"/>
      <c r="BS1338" s="7"/>
      <c r="BT1338" s="7"/>
      <c r="BU1338" s="7"/>
      <c r="BV1338" s="7"/>
      <c r="BW1338" s="7"/>
      <c r="BX1338" s="7"/>
      <c r="BY1338" s="7"/>
      <c r="BZ1338" s="7"/>
      <c r="CA1338" s="7"/>
      <c r="CB1338" s="7"/>
      <c r="CC1338" s="7"/>
      <c r="CD1338" s="7"/>
      <c r="CE1338" s="7"/>
      <c r="CF1338" s="7"/>
      <c r="CG1338" s="7"/>
      <c r="CH1338" s="7"/>
      <c r="CI1338" s="7"/>
      <c r="CJ1338" s="7"/>
      <c r="CK1338" s="7"/>
      <c r="CL1338" s="7"/>
      <c r="CM1338" s="7"/>
      <c r="CN1338" s="7"/>
      <c r="CO1338" s="7"/>
      <c r="CP1338" s="7"/>
      <c r="CQ1338" s="7"/>
      <c r="CR1338" s="7"/>
      <c r="CS1338" s="7"/>
      <c r="CT1338" s="7"/>
      <c r="CU1338" s="7"/>
      <c r="CV1338" s="7"/>
      <c r="CW1338" s="7"/>
    </row>
    <row r="1339" spans="1:101" s="89" customFormat="1" ht="12.75">
      <c r="A1339" s="125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Y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  <c r="BK1339" s="7"/>
      <c r="BL1339" s="7"/>
      <c r="BM1339" s="7"/>
      <c r="BN1339" s="7"/>
      <c r="BO1339" s="7"/>
      <c r="BP1339" s="7"/>
      <c r="BQ1339" s="7"/>
      <c r="BR1339" s="7"/>
      <c r="BS1339" s="7"/>
      <c r="BT1339" s="7"/>
      <c r="BU1339" s="7"/>
      <c r="BV1339" s="7"/>
      <c r="BW1339" s="7"/>
      <c r="BX1339" s="7"/>
      <c r="BY1339" s="7"/>
      <c r="BZ1339" s="7"/>
      <c r="CA1339" s="7"/>
      <c r="CB1339" s="7"/>
      <c r="CC1339" s="7"/>
      <c r="CD1339" s="7"/>
      <c r="CE1339" s="7"/>
      <c r="CF1339" s="7"/>
      <c r="CG1339" s="7"/>
      <c r="CH1339" s="7"/>
      <c r="CI1339" s="7"/>
      <c r="CJ1339" s="7"/>
      <c r="CK1339" s="7"/>
      <c r="CL1339" s="7"/>
      <c r="CM1339" s="7"/>
      <c r="CN1339" s="7"/>
      <c r="CO1339" s="7"/>
      <c r="CP1339" s="7"/>
      <c r="CQ1339" s="7"/>
      <c r="CR1339" s="7"/>
      <c r="CS1339" s="7"/>
      <c r="CT1339" s="7"/>
      <c r="CU1339" s="7"/>
      <c r="CV1339" s="7"/>
      <c r="CW1339" s="7"/>
    </row>
    <row r="1340" spans="1:101" s="89" customFormat="1" ht="12.75">
      <c r="A1340" s="125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Y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7"/>
      <c r="BK1340" s="7"/>
      <c r="BL1340" s="7"/>
      <c r="BM1340" s="7"/>
      <c r="BN1340" s="7"/>
      <c r="BO1340" s="7"/>
      <c r="BP1340" s="7"/>
      <c r="BQ1340" s="7"/>
      <c r="BR1340" s="7"/>
      <c r="BS1340" s="7"/>
      <c r="BT1340" s="7"/>
      <c r="BU1340" s="7"/>
      <c r="BV1340" s="7"/>
      <c r="BW1340" s="7"/>
      <c r="BX1340" s="7"/>
      <c r="BY1340" s="7"/>
      <c r="BZ1340" s="7"/>
      <c r="CA1340" s="7"/>
      <c r="CB1340" s="7"/>
      <c r="CC1340" s="7"/>
      <c r="CD1340" s="7"/>
      <c r="CE1340" s="7"/>
      <c r="CF1340" s="7"/>
      <c r="CG1340" s="7"/>
      <c r="CH1340" s="7"/>
      <c r="CI1340" s="7"/>
      <c r="CJ1340" s="7"/>
      <c r="CK1340" s="7"/>
      <c r="CL1340" s="7"/>
      <c r="CM1340" s="7"/>
      <c r="CN1340" s="7"/>
      <c r="CO1340" s="7"/>
      <c r="CP1340" s="7"/>
      <c r="CQ1340" s="7"/>
      <c r="CR1340" s="7"/>
      <c r="CS1340" s="7"/>
      <c r="CT1340" s="7"/>
      <c r="CU1340" s="7"/>
      <c r="CV1340" s="7"/>
      <c r="CW1340" s="7"/>
    </row>
    <row r="1341" spans="1:101" s="89" customFormat="1" ht="12.75">
      <c r="A1341" s="125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Y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  <c r="BK1341" s="7"/>
      <c r="BL1341" s="7"/>
      <c r="BM1341" s="7"/>
      <c r="BN1341" s="7"/>
      <c r="BO1341" s="7"/>
      <c r="BP1341" s="7"/>
      <c r="BQ1341" s="7"/>
      <c r="BR1341" s="7"/>
      <c r="BS1341" s="7"/>
      <c r="BT1341" s="7"/>
      <c r="BU1341" s="7"/>
      <c r="BV1341" s="7"/>
      <c r="BW1341" s="7"/>
      <c r="BX1341" s="7"/>
      <c r="BY1341" s="7"/>
      <c r="BZ1341" s="7"/>
      <c r="CA1341" s="7"/>
      <c r="CB1341" s="7"/>
      <c r="CC1341" s="7"/>
      <c r="CD1341" s="7"/>
      <c r="CE1341" s="7"/>
      <c r="CF1341" s="7"/>
      <c r="CG1341" s="7"/>
      <c r="CH1341" s="7"/>
      <c r="CI1341" s="7"/>
      <c r="CJ1341" s="7"/>
      <c r="CK1341" s="7"/>
      <c r="CL1341" s="7"/>
      <c r="CM1341" s="7"/>
      <c r="CN1341" s="7"/>
      <c r="CO1341" s="7"/>
      <c r="CP1341" s="7"/>
      <c r="CQ1341" s="7"/>
      <c r="CR1341" s="7"/>
      <c r="CS1341" s="7"/>
      <c r="CT1341" s="7"/>
      <c r="CU1341" s="7"/>
      <c r="CV1341" s="7"/>
      <c r="CW1341" s="7"/>
    </row>
    <row r="1342" spans="1:101" s="89" customFormat="1" ht="12.75">
      <c r="A1342" s="125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Y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7"/>
      <c r="BK1342" s="7"/>
      <c r="BL1342" s="7"/>
      <c r="BM1342" s="7"/>
      <c r="BN1342" s="7"/>
      <c r="BO1342" s="7"/>
      <c r="BP1342" s="7"/>
      <c r="BQ1342" s="7"/>
      <c r="BR1342" s="7"/>
      <c r="BS1342" s="7"/>
      <c r="BT1342" s="7"/>
      <c r="BU1342" s="7"/>
      <c r="BV1342" s="7"/>
      <c r="BW1342" s="7"/>
      <c r="BX1342" s="7"/>
      <c r="BY1342" s="7"/>
      <c r="BZ1342" s="7"/>
      <c r="CA1342" s="7"/>
      <c r="CB1342" s="7"/>
      <c r="CC1342" s="7"/>
      <c r="CD1342" s="7"/>
      <c r="CE1342" s="7"/>
      <c r="CF1342" s="7"/>
      <c r="CG1342" s="7"/>
      <c r="CH1342" s="7"/>
      <c r="CI1342" s="7"/>
      <c r="CJ1342" s="7"/>
      <c r="CK1342" s="7"/>
      <c r="CL1342" s="7"/>
      <c r="CM1342" s="7"/>
      <c r="CN1342" s="7"/>
      <c r="CO1342" s="7"/>
      <c r="CP1342" s="7"/>
      <c r="CQ1342" s="7"/>
      <c r="CR1342" s="7"/>
      <c r="CS1342" s="7"/>
      <c r="CT1342" s="7"/>
      <c r="CU1342" s="7"/>
      <c r="CV1342" s="7"/>
      <c r="CW1342" s="7"/>
    </row>
    <row r="1343" spans="1:101" s="89" customFormat="1" ht="12.75">
      <c r="A1343" s="125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  <c r="BK1343" s="7"/>
      <c r="BL1343" s="7"/>
      <c r="BM1343" s="7"/>
      <c r="BN1343" s="7"/>
      <c r="BO1343" s="7"/>
      <c r="BP1343" s="7"/>
      <c r="BQ1343" s="7"/>
      <c r="BR1343" s="7"/>
      <c r="BS1343" s="7"/>
      <c r="BT1343" s="7"/>
      <c r="BU1343" s="7"/>
      <c r="BV1343" s="7"/>
      <c r="BW1343" s="7"/>
      <c r="BX1343" s="7"/>
      <c r="BY1343" s="7"/>
      <c r="BZ1343" s="7"/>
      <c r="CA1343" s="7"/>
      <c r="CB1343" s="7"/>
      <c r="CC1343" s="7"/>
      <c r="CD1343" s="7"/>
      <c r="CE1343" s="7"/>
      <c r="CF1343" s="7"/>
      <c r="CG1343" s="7"/>
      <c r="CH1343" s="7"/>
      <c r="CI1343" s="7"/>
      <c r="CJ1343" s="7"/>
      <c r="CK1343" s="7"/>
      <c r="CL1343" s="7"/>
      <c r="CM1343" s="7"/>
      <c r="CN1343" s="7"/>
      <c r="CO1343" s="7"/>
      <c r="CP1343" s="7"/>
      <c r="CQ1343" s="7"/>
      <c r="CR1343" s="7"/>
      <c r="CS1343" s="7"/>
      <c r="CT1343" s="7"/>
      <c r="CU1343" s="7"/>
      <c r="CV1343" s="7"/>
      <c r="CW1343" s="7"/>
    </row>
    <row r="1344" spans="1:101" s="89" customFormat="1" ht="12.75">
      <c r="A1344" s="125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Y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7"/>
      <c r="BK1344" s="7"/>
      <c r="BL1344" s="7"/>
      <c r="BM1344" s="7"/>
      <c r="BN1344" s="7"/>
      <c r="BO1344" s="7"/>
      <c r="BP1344" s="7"/>
      <c r="BQ1344" s="7"/>
      <c r="BR1344" s="7"/>
      <c r="BS1344" s="7"/>
      <c r="BT1344" s="7"/>
      <c r="BU1344" s="7"/>
      <c r="BV1344" s="7"/>
      <c r="BW1344" s="7"/>
      <c r="BX1344" s="7"/>
      <c r="BY1344" s="7"/>
      <c r="BZ1344" s="7"/>
      <c r="CA1344" s="7"/>
      <c r="CB1344" s="7"/>
      <c r="CC1344" s="7"/>
      <c r="CD1344" s="7"/>
      <c r="CE1344" s="7"/>
      <c r="CF1344" s="7"/>
      <c r="CG1344" s="7"/>
      <c r="CH1344" s="7"/>
      <c r="CI1344" s="7"/>
      <c r="CJ1344" s="7"/>
      <c r="CK1344" s="7"/>
      <c r="CL1344" s="7"/>
      <c r="CM1344" s="7"/>
      <c r="CN1344" s="7"/>
      <c r="CO1344" s="7"/>
      <c r="CP1344" s="7"/>
      <c r="CQ1344" s="7"/>
      <c r="CR1344" s="7"/>
      <c r="CS1344" s="7"/>
      <c r="CT1344" s="7"/>
      <c r="CU1344" s="7"/>
      <c r="CV1344" s="7"/>
      <c r="CW1344" s="7"/>
    </row>
    <row r="1345" spans="1:101" s="89" customFormat="1" ht="12.75">
      <c r="A1345" s="125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X1345" s="7"/>
      <c r="AY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7"/>
      <c r="BJ1345" s="7"/>
      <c r="BK1345" s="7"/>
      <c r="BL1345" s="7"/>
      <c r="BM1345" s="7"/>
      <c r="BN1345" s="7"/>
      <c r="BO1345" s="7"/>
      <c r="BP1345" s="7"/>
      <c r="BQ1345" s="7"/>
      <c r="BR1345" s="7"/>
      <c r="BS1345" s="7"/>
      <c r="BT1345" s="7"/>
      <c r="BU1345" s="7"/>
      <c r="BV1345" s="7"/>
      <c r="BW1345" s="7"/>
      <c r="BX1345" s="7"/>
      <c r="BY1345" s="7"/>
      <c r="BZ1345" s="7"/>
      <c r="CA1345" s="7"/>
      <c r="CB1345" s="7"/>
      <c r="CC1345" s="7"/>
      <c r="CD1345" s="7"/>
      <c r="CE1345" s="7"/>
      <c r="CF1345" s="7"/>
      <c r="CG1345" s="7"/>
      <c r="CH1345" s="7"/>
      <c r="CI1345" s="7"/>
      <c r="CJ1345" s="7"/>
      <c r="CK1345" s="7"/>
      <c r="CL1345" s="7"/>
      <c r="CM1345" s="7"/>
      <c r="CN1345" s="7"/>
      <c r="CO1345" s="7"/>
      <c r="CP1345" s="7"/>
      <c r="CQ1345" s="7"/>
      <c r="CR1345" s="7"/>
      <c r="CS1345" s="7"/>
      <c r="CT1345" s="7"/>
      <c r="CU1345" s="7"/>
      <c r="CV1345" s="7"/>
      <c r="CW1345" s="7"/>
    </row>
    <row r="1346" spans="1:101" s="89" customFormat="1" ht="12.75">
      <c r="A1346" s="125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X1346" s="7"/>
      <c r="AY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7"/>
      <c r="BJ1346" s="7"/>
      <c r="BK1346" s="7"/>
      <c r="BL1346" s="7"/>
      <c r="BM1346" s="7"/>
      <c r="BN1346" s="7"/>
      <c r="BO1346" s="7"/>
      <c r="BP1346" s="7"/>
      <c r="BQ1346" s="7"/>
      <c r="BR1346" s="7"/>
      <c r="BS1346" s="7"/>
      <c r="BT1346" s="7"/>
      <c r="BU1346" s="7"/>
      <c r="BV1346" s="7"/>
      <c r="BW1346" s="7"/>
      <c r="BX1346" s="7"/>
      <c r="BY1346" s="7"/>
      <c r="BZ1346" s="7"/>
      <c r="CA1346" s="7"/>
      <c r="CB1346" s="7"/>
      <c r="CC1346" s="7"/>
      <c r="CD1346" s="7"/>
      <c r="CE1346" s="7"/>
      <c r="CF1346" s="7"/>
      <c r="CG1346" s="7"/>
      <c r="CH1346" s="7"/>
      <c r="CI1346" s="7"/>
      <c r="CJ1346" s="7"/>
      <c r="CK1346" s="7"/>
      <c r="CL1346" s="7"/>
      <c r="CM1346" s="7"/>
      <c r="CN1346" s="7"/>
      <c r="CO1346" s="7"/>
      <c r="CP1346" s="7"/>
      <c r="CQ1346" s="7"/>
      <c r="CR1346" s="7"/>
      <c r="CS1346" s="7"/>
      <c r="CT1346" s="7"/>
      <c r="CU1346" s="7"/>
      <c r="CV1346" s="7"/>
      <c r="CW1346" s="7"/>
    </row>
    <row r="1347" spans="1:101" s="89" customFormat="1" ht="12.75">
      <c r="A1347" s="125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X1347" s="7"/>
      <c r="AY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7"/>
      <c r="BJ1347" s="7"/>
      <c r="BK1347" s="7"/>
      <c r="BL1347" s="7"/>
      <c r="BM1347" s="7"/>
      <c r="BN1347" s="7"/>
      <c r="BO1347" s="7"/>
      <c r="BP1347" s="7"/>
      <c r="BQ1347" s="7"/>
      <c r="BR1347" s="7"/>
      <c r="BS1347" s="7"/>
      <c r="BT1347" s="7"/>
      <c r="BU1347" s="7"/>
      <c r="BV1347" s="7"/>
      <c r="BW1347" s="7"/>
      <c r="BX1347" s="7"/>
      <c r="BY1347" s="7"/>
      <c r="BZ1347" s="7"/>
      <c r="CA1347" s="7"/>
      <c r="CB1347" s="7"/>
      <c r="CC1347" s="7"/>
      <c r="CD1347" s="7"/>
      <c r="CE1347" s="7"/>
      <c r="CF1347" s="7"/>
      <c r="CG1347" s="7"/>
      <c r="CH1347" s="7"/>
      <c r="CI1347" s="7"/>
      <c r="CJ1347" s="7"/>
      <c r="CK1347" s="7"/>
      <c r="CL1347" s="7"/>
      <c r="CM1347" s="7"/>
      <c r="CN1347" s="7"/>
      <c r="CO1347" s="7"/>
      <c r="CP1347" s="7"/>
      <c r="CQ1347" s="7"/>
      <c r="CR1347" s="7"/>
      <c r="CS1347" s="7"/>
      <c r="CT1347" s="7"/>
      <c r="CU1347" s="7"/>
      <c r="CV1347" s="7"/>
      <c r="CW1347" s="7"/>
    </row>
    <row r="1348" spans="1:101" s="89" customFormat="1" ht="12.75">
      <c r="A1348" s="125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X1348" s="7"/>
      <c r="AY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7"/>
      <c r="BJ1348" s="7"/>
      <c r="BK1348" s="7"/>
      <c r="BL1348" s="7"/>
      <c r="BM1348" s="7"/>
      <c r="BN1348" s="7"/>
      <c r="BO1348" s="7"/>
      <c r="BP1348" s="7"/>
      <c r="BQ1348" s="7"/>
      <c r="BR1348" s="7"/>
      <c r="BS1348" s="7"/>
      <c r="BT1348" s="7"/>
      <c r="BU1348" s="7"/>
      <c r="BV1348" s="7"/>
      <c r="BW1348" s="7"/>
      <c r="BX1348" s="7"/>
      <c r="BY1348" s="7"/>
      <c r="BZ1348" s="7"/>
      <c r="CA1348" s="7"/>
      <c r="CB1348" s="7"/>
      <c r="CC1348" s="7"/>
      <c r="CD1348" s="7"/>
      <c r="CE1348" s="7"/>
      <c r="CF1348" s="7"/>
      <c r="CG1348" s="7"/>
      <c r="CH1348" s="7"/>
      <c r="CI1348" s="7"/>
      <c r="CJ1348" s="7"/>
      <c r="CK1348" s="7"/>
      <c r="CL1348" s="7"/>
      <c r="CM1348" s="7"/>
      <c r="CN1348" s="7"/>
      <c r="CO1348" s="7"/>
      <c r="CP1348" s="7"/>
      <c r="CQ1348" s="7"/>
      <c r="CR1348" s="7"/>
      <c r="CS1348" s="7"/>
      <c r="CT1348" s="7"/>
      <c r="CU1348" s="7"/>
      <c r="CV1348" s="7"/>
      <c r="CW1348" s="7"/>
    </row>
    <row r="1349" spans="1:101" s="89" customFormat="1" ht="12.75">
      <c r="A1349" s="125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X1349" s="7"/>
      <c r="AY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7"/>
      <c r="BJ1349" s="7"/>
      <c r="BK1349" s="7"/>
      <c r="BL1349" s="7"/>
      <c r="BM1349" s="7"/>
      <c r="BN1349" s="7"/>
      <c r="BO1349" s="7"/>
      <c r="BP1349" s="7"/>
      <c r="BQ1349" s="7"/>
      <c r="BR1349" s="7"/>
      <c r="BS1349" s="7"/>
      <c r="BT1349" s="7"/>
      <c r="BU1349" s="7"/>
      <c r="BV1349" s="7"/>
      <c r="BW1349" s="7"/>
      <c r="BX1349" s="7"/>
      <c r="BY1349" s="7"/>
      <c r="BZ1349" s="7"/>
      <c r="CA1349" s="7"/>
      <c r="CB1349" s="7"/>
      <c r="CC1349" s="7"/>
      <c r="CD1349" s="7"/>
      <c r="CE1349" s="7"/>
      <c r="CF1349" s="7"/>
      <c r="CG1349" s="7"/>
      <c r="CH1349" s="7"/>
      <c r="CI1349" s="7"/>
      <c r="CJ1349" s="7"/>
      <c r="CK1349" s="7"/>
      <c r="CL1349" s="7"/>
      <c r="CM1349" s="7"/>
      <c r="CN1349" s="7"/>
      <c r="CO1349" s="7"/>
      <c r="CP1349" s="7"/>
      <c r="CQ1349" s="7"/>
      <c r="CR1349" s="7"/>
      <c r="CS1349" s="7"/>
      <c r="CT1349" s="7"/>
      <c r="CU1349" s="7"/>
      <c r="CV1349" s="7"/>
      <c r="CW1349" s="7"/>
    </row>
    <row r="1350" spans="1:101" s="89" customFormat="1" ht="12.75">
      <c r="A1350" s="125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X1350" s="7"/>
      <c r="AY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7"/>
      <c r="BJ1350" s="7"/>
      <c r="BK1350" s="7"/>
      <c r="BL1350" s="7"/>
      <c r="BM1350" s="7"/>
      <c r="BN1350" s="7"/>
      <c r="BO1350" s="7"/>
      <c r="BP1350" s="7"/>
      <c r="BQ1350" s="7"/>
      <c r="BR1350" s="7"/>
      <c r="BS1350" s="7"/>
      <c r="BT1350" s="7"/>
      <c r="BU1350" s="7"/>
      <c r="BV1350" s="7"/>
      <c r="BW1350" s="7"/>
      <c r="BX1350" s="7"/>
      <c r="BY1350" s="7"/>
      <c r="BZ1350" s="7"/>
      <c r="CA1350" s="7"/>
      <c r="CB1350" s="7"/>
      <c r="CC1350" s="7"/>
      <c r="CD1350" s="7"/>
      <c r="CE1350" s="7"/>
      <c r="CF1350" s="7"/>
      <c r="CG1350" s="7"/>
      <c r="CH1350" s="7"/>
      <c r="CI1350" s="7"/>
      <c r="CJ1350" s="7"/>
      <c r="CK1350" s="7"/>
      <c r="CL1350" s="7"/>
      <c r="CM1350" s="7"/>
      <c r="CN1350" s="7"/>
      <c r="CO1350" s="7"/>
      <c r="CP1350" s="7"/>
      <c r="CQ1350" s="7"/>
      <c r="CR1350" s="7"/>
      <c r="CS1350" s="7"/>
      <c r="CT1350" s="7"/>
      <c r="CU1350" s="7"/>
      <c r="CV1350" s="7"/>
      <c r="CW1350" s="7"/>
    </row>
    <row r="1351" spans="1:101" s="89" customFormat="1" ht="12.75">
      <c r="A1351" s="125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  <c r="AY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7"/>
      <c r="BK1351" s="7"/>
      <c r="BL1351" s="7"/>
      <c r="BM1351" s="7"/>
      <c r="BN1351" s="7"/>
      <c r="BO1351" s="7"/>
      <c r="BP1351" s="7"/>
      <c r="BQ1351" s="7"/>
      <c r="BR1351" s="7"/>
      <c r="BS1351" s="7"/>
      <c r="BT1351" s="7"/>
      <c r="BU1351" s="7"/>
      <c r="BV1351" s="7"/>
      <c r="BW1351" s="7"/>
      <c r="BX1351" s="7"/>
      <c r="BY1351" s="7"/>
      <c r="BZ1351" s="7"/>
      <c r="CA1351" s="7"/>
      <c r="CB1351" s="7"/>
      <c r="CC1351" s="7"/>
      <c r="CD1351" s="7"/>
      <c r="CE1351" s="7"/>
      <c r="CF1351" s="7"/>
      <c r="CG1351" s="7"/>
      <c r="CH1351" s="7"/>
      <c r="CI1351" s="7"/>
      <c r="CJ1351" s="7"/>
      <c r="CK1351" s="7"/>
      <c r="CL1351" s="7"/>
      <c r="CM1351" s="7"/>
      <c r="CN1351" s="7"/>
      <c r="CO1351" s="7"/>
      <c r="CP1351" s="7"/>
      <c r="CQ1351" s="7"/>
      <c r="CR1351" s="7"/>
      <c r="CS1351" s="7"/>
      <c r="CT1351" s="7"/>
      <c r="CU1351" s="7"/>
      <c r="CV1351" s="7"/>
      <c r="CW1351" s="7"/>
    </row>
    <row r="1352" spans="1:101" s="89" customFormat="1" ht="12.75">
      <c r="A1352" s="125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X1352" s="7"/>
      <c r="AY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7"/>
      <c r="BK1352" s="7"/>
      <c r="BL1352" s="7"/>
      <c r="BM1352" s="7"/>
      <c r="BN1352" s="7"/>
      <c r="BO1352" s="7"/>
      <c r="BP1352" s="7"/>
      <c r="BQ1352" s="7"/>
      <c r="BR1352" s="7"/>
      <c r="BS1352" s="7"/>
      <c r="BT1352" s="7"/>
      <c r="BU1352" s="7"/>
      <c r="BV1352" s="7"/>
      <c r="BW1352" s="7"/>
      <c r="BX1352" s="7"/>
      <c r="BY1352" s="7"/>
      <c r="BZ1352" s="7"/>
      <c r="CA1352" s="7"/>
      <c r="CB1352" s="7"/>
      <c r="CC1352" s="7"/>
      <c r="CD1352" s="7"/>
      <c r="CE1352" s="7"/>
      <c r="CF1352" s="7"/>
      <c r="CG1352" s="7"/>
      <c r="CH1352" s="7"/>
      <c r="CI1352" s="7"/>
      <c r="CJ1352" s="7"/>
      <c r="CK1352" s="7"/>
      <c r="CL1352" s="7"/>
      <c r="CM1352" s="7"/>
      <c r="CN1352" s="7"/>
      <c r="CO1352" s="7"/>
      <c r="CP1352" s="7"/>
      <c r="CQ1352" s="7"/>
      <c r="CR1352" s="7"/>
      <c r="CS1352" s="7"/>
      <c r="CT1352" s="7"/>
      <c r="CU1352" s="7"/>
      <c r="CV1352" s="7"/>
      <c r="CW1352" s="7"/>
    </row>
    <row r="1353" spans="1:101" s="89" customFormat="1" ht="12.75">
      <c r="A1353" s="125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  <c r="AY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7"/>
      <c r="BK1353" s="7"/>
      <c r="BL1353" s="7"/>
      <c r="BM1353" s="7"/>
      <c r="BN1353" s="7"/>
      <c r="BO1353" s="7"/>
      <c r="BP1353" s="7"/>
      <c r="BQ1353" s="7"/>
      <c r="BR1353" s="7"/>
      <c r="BS1353" s="7"/>
      <c r="BT1353" s="7"/>
      <c r="BU1353" s="7"/>
      <c r="BV1353" s="7"/>
      <c r="BW1353" s="7"/>
      <c r="BX1353" s="7"/>
      <c r="BY1353" s="7"/>
      <c r="BZ1353" s="7"/>
      <c r="CA1353" s="7"/>
      <c r="CB1353" s="7"/>
      <c r="CC1353" s="7"/>
      <c r="CD1353" s="7"/>
      <c r="CE1353" s="7"/>
      <c r="CF1353" s="7"/>
      <c r="CG1353" s="7"/>
      <c r="CH1353" s="7"/>
      <c r="CI1353" s="7"/>
      <c r="CJ1353" s="7"/>
      <c r="CK1353" s="7"/>
      <c r="CL1353" s="7"/>
      <c r="CM1353" s="7"/>
      <c r="CN1353" s="7"/>
      <c r="CO1353" s="7"/>
      <c r="CP1353" s="7"/>
      <c r="CQ1353" s="7"/>
      <c r="CR1353" s="7"/>
      <c r="CS1353" s="7"/>
      <c r="CT1353" s="7"/>
      <c r="CU1353" s="7"/>
      <c r="CV1353" s="7"/>
      <c r="CW1353" s="7"/>
    </row>
    <row r="1354" spans="1:101" s="89" customFormat="1" ht="12.75">
      <c r="A1354" s="125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X1354" s="7"/>
      <c r="AY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7"/>
      <c r="BK1354" s="7"/>
      <c r="BL1354" s="7"/>
      <c r="BM1354" s="7"/>
      <c r="BN1354" s="7"/>
      <c r="BO1354" s="7"/>
      <c r="BP1354" s="7"/>
      <c r="BQ1354" s="7"/>
      <c r="BR1354" s="7"/>
      <c r="BS1354" s="7"/>
      <c r="BT1354" s="7"/>
      <c r="BU1354" s="7"/>
      <c r="BV1354" s="7"/>
      <c r="BW1354" s="7"/>
      <c r="BX1354" s="7"/>
      <c r="BY1354" s="7"/>
      <c r="BZ1354" s="7"/>
      <c r="CA1354" s="7"/>
      <c r="CB1354" s="7"/>
      <c r="CC1354" s="7"/>
      <c r="CD1354" s="7"/>
      <c r="CE1354" s="7"/>
      <c r="CF1354" s="7"/>
      <c r="CG1354" s="7"/>
      <c r="CH1354" s="7"/>
      <c r="CI1354" s="7"/>
      <c r="CJ1354" s="7"/>
      <c r="CK1354" s="7"/>
      <c r="CL1354" s="7"/>
      <c r="CM1354" s="7"/>
      <c r="CN1354" s="7"/>
      <c r="CO1354" s="7"/>
      <c r="CP1354" s="7"/>
      <c r="CQ1354" s="7"/>
      <c r="CR1354" s="7"/>
      <c r="CS1354" s="7"/>
      <c r="CT1354" s="7"/>
      <c r="CU1354" s="7"/>
      <c r="CV1354" s="7"/>
      <c r="CW1354" s="7"/>
    </row>
    <row r="1355" spans="1:101" s="89" customFormat="1" ht="12.75">
      <c r="A1355" s="125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X1355" s="7"/>
      <c r="AY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7"/>
      <c r="BK1355" s="7"/>
      <c r="BL1355" s="7"/>
      <c r="BM1355" s="7"/>
      <c r="BN1355" s="7"/>
      <c r="BO1355" s="7"/>
      <c r="BP1355" s="7"/>
      <c r="BQ1355" s="7"/>
      <c r="BR1355" s="7"/>
      <c r="BS1355" s="7"/>
      <c r="BT1355" s="7"/>
      <c r="BU1355" s="7"/>
      <c r="BV1355" s="7"/>
      <c r="BW1355" s="7"/>
      <c r="BX1355" s="7"/>
      <c r="BY1355" s="7"/>
      <c r="BZ1355" s="7"/>
      <c r="CA1355" s="7"/>
      <c r="CB1355" s="7"/>
      <c r="CC1355" s="7"/>
      <c r="CD1355" s="7"/>
      <c r="CE1355" s="7"/>
      <c r="CF1355" s="7"/>
      <c r="CG1355" s="7"/>
      <c r="CH1355" s="7"/>
      <c r="CI1355" s="7"/>
      <c r="CJ1355" s="7"/>
      <c r="CK1355" s="7"/>
      <c r="CL1355" s="7"/>
      <c r="CM1355" s="7"/>
      <c r="CN1355" s="7"/>
      <c r="CO1355" s="7"/>
      <c r="CP1355" s="7"/>
      <c r="CQ1355" s="7"/>
      <c r="CR1355" s="7"/>
      <c r="CS1355" s="7"/>
      <c r="CT1355" s="7"/>
      <c r="CU1355" s="7"/>
      <c r="CV1355" s="7"/>
      <c r="CW1355" s="7"/>
    </row>
    <row r="1356" spans="1:101" s="89" customFormat="1" ht="12.75">
      <c r="A1356" s="125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X1356" s="7"/>
      <c r="AY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7"/>
      <c r="BK1356" s="7"/>
      <c r="BL1356" s="7"/>
      <c r="BM1356" s="7"/>
      <c r="BN1356" s="7"/>
      <c r="BO1356" s="7"/>
      <c r="BP1356" s="7"/>
      <c r="BQ1356" s="7"/>
      <c r="BR1356" s="7"/>
      <c r="BS1356" s="7"/>
      <c r="BT1356" s="7"/>
      <c r="BU1356" s="7"/>
      <c r="BV1356" s="7"/>
      <c r="BW1356" s="7"/>
      <c r="BX1356" s="7"/>
      <c r="BY1356" s="7"/>
      <c r="BZ1356" s="7"/>
      <c r="CA1356" s="7"/>
      <c r="CB1356" s="7"/>
      <c r="CC1356" s="7"/>
      <c r="CD1356" s="7"/>
      <c r="CE1356" s="7"/>
      <c r="CF1356" s="7"/>
      <c r="CG1356" s="7"/>
      <c r="CH1356" s="7"/>
      <c r="CI1356" s="7"/>
      <c r="CJ1356" s="7"/>
      <c r="CK1356" s="7"/>
      <c r="CL1356" s="7"/>
      <c r="CM1356" s="7"/>
      <c r="CN1356" s="7"/>
      <c r="CO1356" s="7"/>
      <c r="CP1356" s="7"/>
      <c r="CQ1356" s="7"/>
      <c r="CR1356" s="7"/>
      <c r="CS1356" s="7"/>
      <c r="CT1356" s="7"/>
      <c r="CU1356" s="7"/>
      <c r="CV1356" s="7"/>
      <c r="CW1356" s="7"/>
    </row>
    <row r="1357" spans="1:101" s="89" customFormat="1" ht="12.75">
      <c r="A1357" s="125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  <c r="AY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7"/>
      <c r="BK1357" s="7"/>
      <c r="BL1357" s="7"/>
      <c r="BM1357" s="7"/>
      <c r="BN1357" s="7"/>
      <c r="BO1357" s="7"/>
      <c r="BP1357" s="7"/>
      <c r="BQ1357" s="7"/>
      <c r="BR1357" s="7"/>
      <c r="BS1357" s="7"/>
      <c r="BT1357" s="7"/>
      <c r="BU1357" s="7"/>
      <c r="BV1357" s="7"/>
      <c r="BW1357" s="7"/>
      <c r="BX1357" s="7"/>
      <c r="BY1357" s="7"/>
      <c r="BZ1357" s="7"/>
      <c r="CA1357" s="7"/>
      <c r="CB1357" s="7"/>
      <c r="CC1357" s="7"/>
      <c r="CD1357" s="7"/>
      <c r="CE1357" s="7"/>
      <c r="CF1357" s="7"/>
      <c r="CG1357" s="7"/>
      <c r="CH1357" s="7"/>
      <c r="CI1357" s="7"/>
      <c r="CJ1357" s="7"/>
      <c r="CK1357" s="7"/>
      <c r="CL1357" s="7"/>
      <c r="CM1357" s="7"/>
      <c r="CN1357" s="7"/>
      <c r="CO1357" s="7"/>
      <c r="CP1357" s="7"/>
      <c r="CQ1357" s="7"/>
      <c r="CR1357" s="7"/>
      <c r="CS1357" s="7"/>
      <c r="CT1357" s="7"/>
      <c r="CU1357" s="7"/>
      <c r="CV1357" s="7"/>
      <c r="CW1357" s="7"/>
    </row>
    <row r="1358" spans="1:101" s="89" customFormat="1" ht="12.75">
      <c r="A1358" s="125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X1358" s="7"/>
      <c r="AY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7"/>
      <c r="BK1358" s="7"/>
      <c r="BL1358" s="7"/>
      <c r="BM1358" s="7"/>
      <c r="BN1358" s="7"/>
      <c r="BO1358" s="7"/>
      <c r="BP1358" s="7"/>
      <c r="BQ1358" s="7"/>
      <c r="BR1358" s="7"/>
      <c r="BS1358" s="7"/>
      <c r="BT1358" s="7"/>
      <c r="BU1358" s="7"/>
      <c r="BV1358" s="7"/>
      <c r="BW1358" s="7"/>
      <c r="BX1358" s="7"/>
      <c r="BY1358" s="7"/>
      <c r="BZ1358" s="7"/>
      <c r="CA1358" s="7"/>
      <c r="CB1358" s="7"/>
      <c r="CC1358" s="7"/>
      <c r="CD1358" s="7"/>
      <c r="CE1358" s="7"/>
      <c r="CF1358" s="7"/>
      <c r="CG1358" s="7"/>
      <c r="CH1358" s="7"/>
      <c r="CI1358" s="7"/>
      <c r="CJ1358" s="7"/>
      <c r="CK1358" s="7"/>
      <c r="CL1358" s="7"/>
      <c r="CM1358" s="7"/>
      <c r="CN1358" s="7"/>
      <c r="CO1358" s="7"/>
      <c r="CP1358" s="7"/>
      <c r="CQ1358" s="7"/>
      <c r="CR1358" s="7"/>
      <c r="CS1358" s="7"/>
      <c r="CT1358" s="7"/>
      <c r="CU1358" s="7"/>
      <c r="CV1358" s="7"/>
      <c r="CW1358" s="7"/>
    </row>
    <row r="1359" spans="1:101" s="89" customFormat="1" ht="12.75">
      <c r="A1359" s="125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X1359" s="7"/>
      <c r="AY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7"/>
      <c r="BJ1359" s="7"/>
      <c r="BK1359" s="7"/>
      <c r="BL1359" s="7"/>
      <c r="BM1359" s="7"/>
      <c r="BN1359" s="7"/>
      <c r="BO1359" s="7"/>
      <c r="BP1359" s="7"/>
      <c r="BQ1359" s="7"/>
      <c r="BR1359" s="7"/>
      <c r="BS1359" s="7"/>
      <c r="BT1359" s="7"/>
      <c r="BU1359" s="7"/>
      <c r="BV1359" s="7"/>
      <c r="BW1359" s="7"/>
      <c r="BX1359" s="7"/>
      <c r="BY1359" s="7"/>
      <c r="BZ1359" s="7"/>
      <c r="CA1359" s="7"/>
      <c r="CB1359" s="7"/>
      <c r="CC1359" s="7"/>
      <c r="CD1359" s="7"/>
      <c r="CE1359" s="7"/>
      <c r="CF1359" s="7"/>
      <c r="CG1359" s="7"/>
      <c r="CH1359" s="7"/>
      <c r="CI1359" s="7"/>
      <c r="CJ1359" s="7"/>
      <c r="CK1359" s="7"/>
      <c r="CL1359" s="7"/>
      <c r="CM1359" s="7"/>
      <c r="CN1359" s="7"/>
      <c r="CO1359" s="7"/>
      <c r="CP1359" s="7"/>
      <c r="CQ1359" s="7"/>
      <c r="CR1359" s="7"/>
      <c r="CS1359" s="7"/>
      <c r="CT1359" s="7"/>
      <c r="CU1359" s="7"/>
      <c r="CV1359" s="7"/>
      <c r="CW1359" s="7"/>
    </row>
    <row r="1360" spans="1:101" s="89" customFormat="1" ht="12.75">
      <c r="A1360" s="125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Y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  <c r="BK1360" s="7"/>
      <c r="BL1360" s="7"/>
      <c r="BM1360" s="7"/>
      <c r="BN1360" s="7"/>
      <c r="BO1360" s="7"/>
      <c r="BP1360" s="7"/>
      <c r="BQ1360" s="7"/>
      <c r="BR1360" s="7"/>
      <c r="BS1360" s="7"/>
      <c r="BT1360" s="7"/>
      <c r="BU1360" s="7"/>
      <c r="BV1360" s="7"/>
      <c r="BW1360" s="7"/>
      <c r="BX1360" s="7"/>
      <c r="BY1360" s="7"/>
      <c r="BZ1360" s="7"/>
      <c r="CA1360" s="7"/>
      <c r="CB1360" s="7"/>
      <c r="CC1360" s="7"/>
      <c r="CD1360" s="7"/>
      <c r="CE1360" s="7"/>
      <c r="CF1360" s="7"/>
      <c r="CG1360" s="7"/>
      <c r="CH1360" s="7"/>
      <c r="CI1360" s="7"/>
      <c r="CJ1360" s="7"/>
      <c r="CK1360" s="7"/>
      <c r="CL1360" s="7"/>
      <c r="CM1360" s="7"/>
      <c r="CN1360" s="7"/>
      <c r="CO1360" s="7"/>
      <c r="CP1360" s="7"/>
      <c r="CQ1360" s="7"/>
      <c r="CR1360" s="7"/>
      <c r="CS1360" s="7"/>
      <c r="CT1360" s="7"/>
      <c r="CU1360" s="7"/>
      <c r="CV1360" s="7"/>
      <c r="CW1360" s="7"/>
    </row>
    <row r="1361" spans="1:101" s="89" customFormat="1" ht="12.75">
      <c r="A1361" s="125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X1361" s="7"/>
      <c r="AY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7"/>
      <c r="BK1361" s="7"/>
      <c r="BL1361" s="7"/>
      <c r="BM1361" s="7"/>
      <c r="BN1361" s="7"/>
      <c r="BO1361" s="7"/>
      <c r="BP1361" s="7"/>
      <c r="BQ1361" s="7"/>
      <c r="BR1361" s="7"/>
      <c r="BS1361" s="7"/>
      <c r="BT1361" s="7"/>
      <c r="BU1361" s="7"/>
      <c r="BV1361" s="7"/>
      <c r="BW1361" s="7"/>
      <c r="BX1361" s="7"/>
      <c r="BY1361" s="7"/>
      <c r="BZ1361" s="7"/>
      <c r="CA1361" s="7"/>
      <c r="CB1361" s="7"/>
      <c r="CC1361" s="7"/>
      <c r="CD1361" s="7"/>
      <c r="CE1361" s="7"/>
      <c r="CF1361" s="7"/>
      <c r="CG1361" s="7"/>
      <c r="CH1361" s="7"/>
      <c r="CI1361" s="7"/>
      <c r="CJ1361" s="7"/>
      <c r="CK1361" s="7"/>
      <c r="CL1361" s="7"/>
      <c r="CM1361" s="7"/>
      <c r="CN1361" s="7"/>
      <c r="CO1361" s="7"/>
      <c r="CP1361" s="7"/>
      <c r="CQ1361" s="7"/>
      <c r="CR1361" s="7"/>
      <c r="CS1361" s="7"/>
      <c r="CT1361" s="7"/>
      <c r="CU1361" s="7"/>
      <c r="CV1361" s="7"/>
      <c r="CW1361" s="7"/>
    </row>
    <row r="1362" spans="1:101" s="89" customFormat="1" ht="12.75">
      <c r="A1362" s="125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Y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  <c r="BK1362" s="7"/>
      <c r="BL1362" s="7"/>
      <c r="BM1362" s="7"/>
      <c r="BN1362" s="7"/>
      <c r="BO1362" s="7"/>
      <c r="BP1362" s="7"/>
      <c r="BQ1362" s="7"/>
      <c r="BR1362" s="7"/>
      <c r="BS1362" s="7"/>
      <c r="BT1362" s="7"/>
      <c r="BU1362" s="7"/>
      <c r="BV1362" s="7"/>
      <c r="BW1362" s="7"/>
      <c r="BX1362" s="7"/>
      <c r="BY1362" s="7"/>
      <c r="BZ1362" s="7"/>
      <c r="CA1362" s="7"/>
      <c r="CB1362" s="7"/>
      <c r="CC1362" s="7"/>
      <c r="CD1362" s="7"/>
      <c r="CE1362" s="7"/>
      <c r="CF1362" s="7"/>
      <c r="CG1362" s="7"/>
      <c r="CH1362" s="7"/>
      <c r="CI1362" s="7"/>
      <c r="CJ1362" s="7"/>
      <c r="CK1362" s="7"/>
      <c r="CL1362" s="7"/>
      <c r="CM1362" s="7"/>
      <c r="CN1362" s="7"/>
      <c r="CO1362" s="7"/>
      <c r="CP1362" s="7"/>
      <c r="CQ1362" s="7"/>
      <c r="CR1362" s="7"/>
      <c r="CS1362" s="7"/>
      <c r="CT1362" s="7"/>
      <c r="CU1362" s="7"/>
      <c r="CV1362" s="7"/>
      <c r="CW1362" s="7"/>
    </row>
    <row r="1363" spans="1:101" s="89" customFormat="1" ht="12.75">
      <c r="A1363" s="125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X1363" s="7"/>
      <c r="AY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7"/>
      <c r="BK1363" s="7"/>
      <c r="BL1363" s="7"/>
      <c r="BM1363" s="7"/>
      <c r="BN1363" s="7"/>
      <c r="BO1363" s="7"/>
      <c r="BP1363" s="7"/>
      <c r="BQ1363" s="7"/>
      <c r="BR1363" s="7"/>
      <c r="BS1363" s="7"/>
      <c r="BT1363" s="7"/>
      <c r="BU1363" s="7"/>
      <c r="BV1363" s="7"/>
      <c r="BW1363" s="7"/>
      <c r="BX1363" s="7"/>
      <c r="BY1363" s="7"/>
      <c r="BZ1363" s="7"/>
      <c r="CA1363" s="7"/>
      <c r="CB1363" s="7"/>
      <c r="CC1363" s="7"/>
      <c r="CD1363" s="7"/>
      <c r="CE1363" s="7"/>
      <c r="CF1363" s="7"/>
      <c r="CG1363" s="7"/>
      <c r="CH1363" s="7"/>
      <c r="CI1363" s="7"/>
      <c r="CJ1363" s="7"/>
      <c r="CK1363" s="7"/>
      <c r="CL1363" s="7"/>
      <c r="CM1363" s="7"/>
      <c r="CN1363" s="7"/>
      <c r="CO1363" s="7"/>
      <c r="CP1363" s="7"/>
      <c r="CQ1363" s="7"/>
      <c r="CR1363" s="7"/>
      <c r="CS1363" s="7"/>
      <c r="CT1363" s="7"/>
      <c r="CU1363" s="7"/>
      <c r="CV1363" s="7"/>
      <c r="CW1363" s="7"/>
    </row>
    <row r="1364" spans="1:101" s="89" customFormat="1" ht="12.75">
      <c r="A1364" s="125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X1364" s="7"/>
      <c r="AY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7"/>
      <c r="BJ1364" s="7"/>
      <c r="BK1364" s="7"/>
      <c r="BL1364" s="7"/>
      <c r="BM1364" s="7"/>
      <c r="BN1364" s="7"/>
      <c r="BO1364" s="7"/>
      <c r="BP1364" s="7"/>
      <c r="BQ1364" s="7"/>
      <c r="BR1364" s="7"/>
      <c r="BS1364" s="7"/>
      <c r="BT1364" s="7"/>
      <c r="BU1364" s="7"/>
      <c r="BV1364" s="7"/>
      <c r="BW1364" s="7"/>
      <c r="BX1364" s="7"/>
      <c r="BY1364" s="7"/>
      <c r="BZ1364" s="7"/>
      <c r="CA1364" s="7"/>
      <c r="CB1364" s="7"/>
      <c r="CC1364" s="7"/>
      <c r="CD1364" s="7"/>
      <c r="CE1364" s="7"/>
      <c r="CF1364" s="7"/>
      <c r="CG1364" s="7"/>
      <c r="CH1364" s="7"/>
      <c r="CI1364" s="7"/>
      <c r="CJ1364" s="7"/>
      <c r="CK1364" s="7"/>
      <c r="CL1364" s="7"/>
      <c r="CM1364" s="7"/>
      <c r="CN1364" s="7"/>
      <c r="CO1364" s="7"/>
      <c r="CP1364" s="7"/>
      <c r="CQ1364" s="7"/>
      <c r="CR1364" s="7"/>
      <c r="CS1364" s="7"/>
      <c r="CT1364" s="7"/>
      <c r="CU1364" s="7"/>
      <c r="CV1364" s="7"/>
      <c r="CW1364" s="7"/>
    </row>
    <row r="1365" spans="1:101" s="89" customFormat="1" ht="12.75">
      <c r="A1365" s="125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X1365" s="7"/>
      <c r="AY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7"/>
      <c r="BK1365" s="7"/>
      <c r="BL1365" s="7"/>
      <c r="BM1365" s="7"/>
      <c r="BN1365" s="7"/>
      <c r="BO1365" s="7"/>
      <c r="BP1365" s="7"/>
      <c r="BQ1365" s="7"/>
      <c r="BR1365" s="7"/>
      <c r="BS1365" s="7"/>
      <c r="BT1365" s="7"/>
      <c r="BU1365" s="7"/>
      <c r="BV1365" s="7"/>
      <c r="BW1365" s="7"/>
      <c r="BX1365" s="7"/>
      <c r="BY1365" s="7"/>
      <c r="BZ1365" s="7"/>
      <c r="CA1365" s="7"/>
      <c r="CB1365" s="7"/>
      <c r="CC1365" s="7"/>
      <c r="CD1365" s="7"/>
      <c r="CE1365" s="7"/>
      <c r="CF1365" s="7"/>
      <c r="CG1365" s="7"/>
      <c r="CH1365" s="7"/>
      <c r="CI1365" s="7"/>
      <c r="CJ1365" s="7"/>
      <c r="CK1365" s="7"/>
      <c r="CL1365" s="7"/>
      <c r="CM1365" s="7"/>
      <c r="CN1365" s="7"/>
      <c r="CO1365" s="7"/>
      <c r="CP1365" s="7"/>
      <c r="CQ1365" s="7"/>
      <c r="CR1365" s="7"/>
      <c r="CS1365" s="7"/>
      <c r="CT1365" s="7"/>
      <c r="CU1365" s="7"/>
      <c r="CV1365" s="7"/>
      <c r="CW1365" s="7"/>
    </row>
    <row r="1366" spans="1:101" s="89" customFormat="1" ht="12.75">
      <c r="A1366" s="125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X1366" s="7"/>
      <c r="AY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7"/>
      <c r="BK1366" s="7"/>
      <c r="BL1366" s="7"/>
      <c r="BM1366" s="7"/>
      <c r="BN1366" s="7"/>
      <c r="BO1366" s="7"/>
      <c r="BP1366" s="7"/>
      <c r="BQ1366" s="7"/>
      <c r="BR1366" s="7"/>
      <c r="BS1366" s="7"/>
      <c r="BT1366" s="7"/>
      <c r="BU1366" s="7"/>
      <c r="BV1366" s="7"/>
      <c r="BW1366" s="7"/>
      <c r="BX1366" s="7"/>
      <c r="BY1366" s="7"/>
      <c r="BZ1366" s="7"/>
      <c r="CA1366" s="7"/>
      <c r="CB1366" s="7"/>
      <c r="CC1366" s="7"/>
      <c r="CD1366" s="7"/>
      <c r="CE1366" s="7"/>
      <c r="CF1366" s="7"/>
      <c r="CG1366" s="7"/>
      <c r="CH1366" s="7"/>
      <c r="CI1366" s="7"/>
      <c r="CJ1366" s="7"/>
      <c r="CK1366" s="7"/>
      <c r="CL1366" s="7"/>
      <c r="CM1366" s="7"/>
      <c r="CN1366" s="7"/>
      <c r="CO1366" s="7"/>
      <c r="CP1366" s="7"/>
      <c r="CQ1366" s="7"/>
      <c r="CR1366" s="7"/>
      <c r="CS1366" s="7"/>
      <c r="CT1366" s="7"/>
      <c r="CU1366" s="7"/>
      <c r="CV1366" s="7"/>
      <c r="CW1366" s="7"/>
    </row>
    <row r="1367" spans="1:101" s="89" customFormat="1" ht="12.75">
      <c r="A1367" s="125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X1367" s="7"/>
      <c r="AY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7"/>
      <c r="BJ1367" s="7"/>
      <c r="BK1367" s="7"/>
      <c r="BL1367" s="7"/>
      <c r="BM1367" s="7"/>
      <c r="BN1367" s="7"/>
      <c r="BO1367" s="7"/>
      <c r="BP1367" s="7"/>
      <c r="BQ1367" s="7"/>
      <c r="BR1367" s="7"/>
      <c r="BS1367" s="7"/>
      <c r="BT1367" s="7"/>
      <c r="BU1367" s="7"/>
      <c r="BV1367" s="7"/>
      <c r="BW1367" s="7"/>
      <c r="BX1367" s="7"/>
      <c r="BY1367" s="7"/>
      <c r="BZ1367" s="7"/>
      <c r="CA1367" s="7"/>
      <c r="CB1367" s="7"/>
      <c r="CC1367" s="7"/>
      <c r="CD1367" s="7"/>
      <c r="CE1367" s="7"/>
      <c r="CF1367" s="7"/>
      <c r="CG1367" s="7"/>
      <c r="CH1367" s="7"/>
      <c r="CI1367" s="7"/>
      <c r="CJ1367" s="7"/>
      <c r="CK1367" s="7"/>
      <c r="CL1367" s="7"/>
      <c r="CM1367" s="7"/>
      <c r="CN1367" s="7"/>
      <c r="CO1367" s="7"/>
      <c r="CP1367" s="7"/>
      <c r="CQ1367" s="7"/>
      <c r="CR1367" s="7"/>
      <c r="CS1367" s="7"/>
      <c r="CT1367" s="7"/>
      <c r="CU1367" s="7"/>
      <c r="CV1367" s="7"/>
      <c r="CW1367" s="7"/>
    </row>
    <row r="1368" spans="1:101" s="89" customFormat="1" ht="12.75">
      <c r="A1368" s="125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X1368" s="7"/>
      <c r="AY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7"/>
      <c r="BJ1368" s="7"/>
      <c r="BK1368" s="7"/>
      <c r="BL1368" s="7"/>
      <c r="BM1368" s="7"/>
      <c r="BN1368" s="7"/>
      <c r="BO1368" s="7"/>
      <c r="BP1368" s="7"/>
      <c r="BQ1368" s="7"/>
      <c r="BR1368" s="7"/>
      <c r="BS1368" s="7"/>
      <c r="BT1368" s="7"/>
      <c r="BU1368" s="7"/>
      <c r="BV1368" s="7"/>
      <c r="BW1368" s="7"/>
      <c r="BX1368" s="7"/>
      <c r="BY1368" s="7"/>
      <c r="BZ1368" s="7"/>
      <c r="CA1368" s="7"/>
      <c r="CB1368" s="7"/>
      <c r="CC1368" s="7"/>
      <c r="CD1368" s="7"/>
      <c r="CE1368" s="7"/>
      <c r="CF1368" s="7"/>
      <c r="CG1368" s="7"/>
      <c r="CH1368" s="7"/>
      <c r="CI1368" s="7"/>
      <c r="CJ1368" s="7"/>
      <c r="CK1368" s="7"/>
      <c r="CL1368" s="7"/>
      <c r="CM1368" s="7"/>
      <c r="CN1368" s="7"/>
      <c r="CO1368" s="7"/>
      <c r="CP1368" s="7"/>
      <c r="CQ1368" s="7"/>
      <c r="CR1368" s="7"/>
      <c r="CS1368" s="7"/>
      <c r="CT1368" s="7"/>
      <c r="CU1368" s="7"/>
      <c r="CV1368" s="7"/>
      <c r="CW1368" s="7"/>
    </row>
    <row r="1369" spans="1:101" s="89" customFormat="1" ht="12.75">
      <c r="A1369" s="125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X1369" s="7"/>
      <c r="AY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7"/>
      <c r="BJ1369" s="7"/>
      <c r="BK1369" s="7"/>
      <c r="BL1369" s="7"/>
      <c r="BM1369" s="7"/>
      <c r="BN1369" s="7"/>
      <c r="BO1369" s="7"/>
      <c r="BP1369" s="7"/>
      <c r="BQ1369" s="7"/>
      <c r="BR1369" s="7"/>
      <c r="BS1369" s="7"/>
      <c r="BT1369" s="7"/>
      <c r="BU1369" s="7"/>
      <c r="BV1369" s="7"/>
      <c r="BW1369" s="7"/>
      <c r="BX1369" s="7"/>
      <c r="BY1369" s="7"/>
      <c r="BZ1369" s="7"/>
      <c r="CA1369" s="7"/>
      <c r="CB1369" s="7"/>
      <c r="CC1369" s="7"/>
      <c r="CD1369" s="7"/>
      <c r="CE1369" s="7"/>
      <c r="CF1369" s="7"/>
      <c r="CG1369" s="7"/>
      <c r="CH1369" s="7"/>
      <c r="CI1369" s="7"/>
      <c r="CJ1369" s="7"/>
      <c r="CK1369" s="7"/>
      <c r="CL1369" s="7"/>
      <c r="CM1369" s="7"/>
      <c r="CN1369" s="7"/>
      <c r="CO1369" s="7"/>
      <c r="CP1369" s="7"/>
      <c r="CQ1369" s="7"/>
      <c r="CR1369" s="7"/>
      <c r="CS1369" s="7"/>
      <c r="CT1369" s="7"/>
      <c r="CU1369" s="7"/>
      <c r="CV1369" s="7"/>
      <c r="CW1369" s="7"/>
    </row>
    <row r="1370" spans="1:101" s="89" customFormat="1" ht="12.75">
      <c r="A1370" s="125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X1370" s="7"/>
      <c r="AY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7"/>
      <c r="BJ1370" s="7"/>
      <c r="BK1370" s="7"/>
      <c r="BL1370" s="7"/>
      <c r="BM1370" s="7"/>
      <c r="BN1370" s="7"/>
      <c r="BO1370" s="7"/>
      <c r="BP1370" s="7"/>
      <c r="BQ1370" s="7"/>
      <c r="BR1370" s="7"/>
      <c r="BS1370" s="7"/>
      <c r="BT1370" s="7"/>
      <c r="BU1370" s="7"/>
      <c r="BV1370" s="7"/>
      <c r="BW1370" s="7"/>
      <c r="BX1370" s="7"/>
      <c r="BY1370" s="7"/>
      <c r="BZ1370" s="7"/>
      <c r="CA1370" s="7"/>
      <c r="CB1370" s="7"/>
      <c r="CC1370" s="7"/>
      <c r="CD1370" s="7"/>
      <c r="CE1370" s="7"/>
      <c r="CF1370" s="7"/>
      <c r="CG1370" s="7"/>
      <c r="CH1370" s="7"/>
      <c r="CI1370" s="7"/>
      <c r="CJ1370" s="7"/>
      <c r="CK1370" s="7"/>
      <c r="CL1370" s="7"/>
      <c r="CM1370" s="7"/>
      <c r="CN1370" s="7"/>
      <c r="CO1370" s="7"/>
      <c r="CP1370" s="7"/>
      <c r="CQ1370" s="7"/>
      <c r="CR1370" s="7"/>
      <c r="CS1370" s="7"/>
      <c r="CT1370" s="7"/>
      <c r="CU1370" s="7"/>
      <c r="CV1370" s="7"/>
      <c r="CW1370" s="7"/>
    </row>
    <row r="1371" spans="1:101" s="89" customFormat="1" ht="12.75">
      <c r="A1371" s="125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X1371" s="7"/>
      <c r="AY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7"/>
      <c r="BJ1371" s="7"/>
      <c r="BK1371" s="7"/>
      <c r="BL1371" s="7"/>
      <c r="BM1371" s="7"/>
      <c r="BN1371" s="7"/>
      <c r="BO1371" s="7"/>
      <c r="BP1371" s="7"/>
      <c r="BQ1371" s="7"/>
      <c r="BR1371" s="7"/>
      <c r="BS1371" s="7"/>
      <c r="BT1371" s="7"/>
      <c r="BU1371" s="7"/>
      <c r="BV1371" s="7"/>
      <c r="BW1371" s="7"/>
      <c r="BX1371" s="7"/>
      <c r="BY1371" s="7"/>
      <c r="BZ1371" s="7"/>
      <c r="CA1371" s="7"/>
      <c r="CB1371" s="7"/>
      <c r="CC1371" s="7"/>
      <c r="CD1371" s="7"/>
      <c r="CE1371" s="7"/>
      <c r="CF1371" s="7"/>
      <c r="CG1371" s="7"/>
      <c r="CH1371" s="7"/>
      <c r="CI1371" s="7"/>
      <c r="CJ1371" s="7"/>
      <c r="CK1371" s="7"/>
      <c r="CL1371" s="7"/>
      <c r="CM1371" s="7"/>
      <c r="CN1371" s="7"/>
      <c r="CO1371" s="7"/>
      <c r="CP1371" s="7"/>
      <c r="CQ1371" s="7"/>
      <c r="CR1371" s="7"/>
      <c r="CS1371" s="7"/>
      <c r="CT1371" s="7"/>
      <c r="CU1371" s="7"/>
      <c r="CV1371" s="7"/>
      <c r="CW1371" s="7"/>
    </row>
    <row r="1372" spans="1:101" s="89" customFormat="1" ht="12.75">
      <c r="A1372" s="125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X1372" s="7"/>
      <c r="AY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7"/>
      <c r="BJ1372" s="7"/>
      <c r="BK1372" s="7"/>
      <c r="BL1372" s="7"/>
      <c r="BM1372" s="7"/>
      <c r="BN1372" s="7"/>
      <c r="BO1372" s="7"/>
      <c r="BP1372" s="7"/>
      <c r="BQ1372" s="7"/>
      <c r="BR1372" s="7"/>
      <c r="BS1372" s="7"/>
      <c r="BT1372" s="7"/>
      <c r="BU1372" s="7"/>
      <c r="BV1372" s="7"/>
      <c r="BW1372" s="7"/>
      <c r="BX1372" s="7"/>
      <c r="BY1372" s="7"/>
      <c r="BZ1372" s="7"/>
      <c r="CA1372" s="7"/>
      <c r="CB1372" s="7"/>
      <c r="CC1372" s="7"/>
      <c r="CD1372" s="7"/>
      <c r="CE1372" s="7"/>
      <c r="CF1372" s="7"/>
      <c r="CG1372" s="7"/>
      <c r="CH1372" s="7"/>
      <c r="CI1372" s="7"/>
      <c r="CJ1372" s="7"/>
      <c r="CK1372" s="7"/>
      <c r="CL1372" s="7"/>
      <c r="CM1372" s="7"/>
      <c r="CN1372" s="7"/>
      <c r="CO1372" s="7"/>
      <c r="CP1372" s="7"/>
      <c r="CQ1372" s="7"/>
      <c r="CR1372" s="7"/>
      <c r="CS1372" s="7"/>
      <c r="CT1372" s="7"/>
      <c r="CU1372" s="7"/>
      <c r="CV1372" s="7"/>
      <c r="CW1372" s="7"/>
    </row>
    <row r="1373" spans="1:101" s="89" customFormat="1" ht="12.75">
      <c r="A1373" s="125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X1373" s="7"/>
      <c r="AY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7"/>
      <c r="BJ1373" s="7"/>
      <c r="BK1373" s="7"/>
      <c r="BL1373" s="7"/>
      <c r="BM1373" s="7"/>
      <c r="BN1373" s="7"/>
      <c r="BO1373" s="7"/>
      <c r="BP1373" s="7"/>
      <c r="BQ1373" s="7"/>
      <c r="BR1373" s="7"/>
      <c r="BS1373" s="7"/>
      <c r="BT1373" s="7"/>
      <c r="BU1373" s="7"/>
      <c r="BV1373" s="7"/>
      <c r="BW1373" s="7"/>
      <c r="BX1373" s="7"/>
      <c r="BY1373" s="7"/>
      <c r="BZ1373" s="7"/>
      <c r="CA1373" s="7"/>
      <c r="CB1373" s="7"/>
      <c r="CC1373" s="7"/>
      <c r="CD1373" s="7"/>
      <c r="CE1373" s="7"/>
      <c r="CF1373" s="7"/>
      <c r="CG1373" s="7"/>
      <c r="CH1373" s="7"/>
      <c r="CI1373" s="7"/>
      <c r="CJ1373" s="7"/>
      <c r="CK1373" s="7"/>
      <c r="CL1373" s="7"/>
      <c r="CM1373" s="7"/>
      <c r="CN1373" s="7"/>
      <c r="CO1373" s="7"/>
      <c r="CP1373" s="7"/>
      <c r="CQ1373" s="7"/>
      <c r="CR1373" s="7"/>
      <c r="CS1373" s="7"/>
      <c r="CT1373" s="7"/>
      <c r="CU1373" s="7"/>
      <c r="CV1373" s="7"/>
      <c r="CW1373" s="7"/>
    </row>
    <row r="1374" spans="1:101" s="89" customFormat="1" ht="12.75">
      <c r="A1374" s="125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X1374" s="7"/>
      <c r="AY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7"/>
      <c r="BJ1374" s="7"/>
      <c r="BK1374" s="7"/>
      <c r="BL1374" s="7"/>
      <c r="BM1374" s="7"/>
      <c r="BN1374" s="7"/>
      <c r="BO1374" s="7"/>
      <c r="BP1374" s="7"/>
      <c r="BQ1374" s="7"/>
      <c r="BR1374" s="7"/>
      <c r="BS1374" s="7"/>
      <c r="BT1374" s="7"/>
      <c r="BU1374" s="7"/>
      <c r="BV1374" s="7"/>
      <c r="BW1374" s="7"/>
      <c r="BX1374" s="7"/>
      <c r="BY1374" s="7"/>
      <c r="BZ1374" s="7"/>
      <c r="CA1374" s="7"/>
      <c r="CB1374" s="7"/>
      <c r="CC1374" s="7"/>
      <c r="CD1374" s="7"/>
      <c r="CE1374" s="7"/>
      <c r="CF1374" s="7"/>
      <c r="CG1374" s="7"/>
      <c r="CH1374" s="7"/>
      <c r="CI1374" s="7"/>
      <c r="CJ1374" s="7"/>
      <c r="CK1374" s="7"/>
      <c r="CL1374" s="7"/>
      <c r="CM1374" s="7"/>
      <c r="CN1374" s="7"/>
      <c r="CO1374" s="7"/>
      <c r="CP1374" s="7"/>
      <c r="CQ1374" s="7"/>
      <c r="CR1374" s="7"/>
      <c r="CS1374" s="7"/>
      <c r="CT1374" s="7"/>
      <c r="CU1374" s="7"/>
      <c r="CV1374" s="7"/>
      <c r="CW1374" s="7"/>
    </row>
    <row r="1375" spans="1:101" s="89" customFormat="1" ht="12.75">
      <c r="A1375" s="125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X1375" s="7"/>
      <c r="AY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7"/>
      <c r="BJ1375" s="7"/>
      <c r="BK1375" s="7"/>
      <c r="BL1375" s="7"/>
      <c r="BM1375" s="7"/>
      <c r="BN1375" s="7"/>
      <c r="BO1375" s="7"/>
      <c r="BP1375" s="7"/>
      <c r="BQ1375" s="7"/>
      <c r="BR1375" s="7"/>
      <c r="BS1375" s="7"/>
      <c r="BT1375" s="7"/>
      <c r="BU1375" s="7"/>
      <c r="BV1375" s="7"/>
      <c r="BW1375" s="7"/>
      <c r="BX1375" s="7"/>
      <c r="BY1375" s="7"/>
      <c r="BZ1375" s="7"/>
      <c r="CA1375" s="7"/>
      <c r="CB1375" s="7"/>
      <c r="CC1375" s="7"/>
      <c r="CD1375" s="7"/>
      <c r="CE1375" s="7"/>
      <c r="CF1375" s="7"/>
      <c r="CG1375" s="7"/>
      <c r="CH1375" s="7"/>
      <c r="CI1375" s="7"/>
      <c r="CJ1375" s="7"/>
      <c r="CK1375" s="7"/>
      <c r="CL1375" s="7"/>
      <c r="CM1375" s="7"/>
      <c r="CN1375" s="7"/>
      <c r="CO1375" s="7"/>
      <c r="CP1375" s="7"/>
      <c r="CQ1375" s="7"/>
      <c r="CR1375" s="7"/>
      <c r="CS1375" s="7"/>
      <c r="CT1375" s="7"/>
      <c r="CU1375" s="7"/>
      <c r="CV1375" s="7"/>
      <c r="CW1375" s="7"/>
    </row>
    <row r="1376" spans="1:101" s="89" customFormat="1" ht="12.75">
      <c r="A1376" s="125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X1376" s="7"/>
      <c r="AY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7"/>
      <c r="BK1376" s="7"/>
      <c r="BL1376" s="7"/>
      <c r="BM1376" s="7"/>
      <c r="BN1376" s="7"/>
      <c r="BO1376" s="7"/>
      <c r="BP1376" s="7"/>
      <c r="BQ1376" s="7"/>
      <c r="BR1376" s="7"/>
      <c r="BS1376" s="7"/>
      <c r="BT1376" s="7"/>
      <c r="BU1376" s="7"/>
      <c r="BV1376" s="7"/>
      <c r="BW1376" s="7"/>
      <c r="BX1376" s="7"/>
      <c r="BY1376" s="7"/>
      <c r="BZ1376" s="7"/>
      <c r="CA1376" s="7"/>
      <c r="CB1376" s="7"/>
      <c r="CC1376" s="7"/>
      <c r="CD1376" s="7"/>
      <c r="CE1376" s="7"/>
      <c r="CF1376" s="7"/>
      <c r="CG1376" s="7"/>
      <c r="CH1376" s="7"/>
      <c r="CI1376" s="7"/>
      <c r="CJ1376" s="7"/>
      <c r="CK1376" s="7"/>
      <c r="CL1376" s="7"/>
      <c r="CM1376" s="7"/>
      <c r="CN1376" s="7"/>
      <c r="CO1376" s="7"/>
      <c r="CP1376" s="7"/>
      <c r="CQ1376" s="7"/>
      <c r="CR1376" s="7"/>
      <c r="CS1376" s="7"/>
      <c r="CT1376" s="7"/>
      <c r="CU1376" s="7"/>
      <c r="CV1376" s="7"/>
      <c r="CW1376" s="7"/>
    </row>
    <row r="1377" spans="1:101" s="89" customFormat="1" ht="12.75">
      <c r="A1377" s="125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X1377" s="7"/>
      <c r="AY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7"/>
      <c r="BK1377" s="7"/>
      <c r="BL1377" s="7"/>
      <c r="BM1377" s="7"/>
      <c r="BN1377" s="7"/>
      <c r="BO1377" s="7"/>
      <c r="BP1377" s="7"/>
      <c r="BQ1377" s="7"/>
      <c r="BR1377" s="7"/>
      <c r="BS1377" s="7"/>
      <c r="BT1377" s="7"/>
      <c r="BU1377" s="7"/>
      <c r="BV1377" s="7"/>
      <c r="BW1377" s="7"/>
      <c r="BX1377" s="7"/>
      <c r="BY1377" s="7"/>
      <c r="BZ1377" s="7"/>
      <c r="CA1377" s="7"/>
      <c r="CB1377" s="7"/>
      <c r="CC1377" s="7"/>
      <c r="CD1377" s="7"/>
      <c r="CE1377" s="7"/>
      <c r="CF1377" s="7"/>
      <c r="CG1377" s="7"/>
      <c r="CH1377" s="7"/>
      <c r="CI1377" s="7"/>
      <c r="CJ1377" s="7"/>
      <c r="CK1377" s="7"/>
      <c r="CL1377" s="7"/>
      <c r="CM1377" s="7"/>
      <c r="CN1377" s="7"/>
      <c r="CO1377" s="7"/>
      <c r="CP1377" s="7"/>
      <c r="CQ1377" s="7"/>
      <c r="CR1377" s="7"/>
      <c r="CS1377" s="7"/>
      <c r="CT1377" s="7"/>
      <c r="CU1377" s="7"/>
      <c r="CV1377" s="7"/>
      <c r="CW1377" s="7"/>
    </row>
    <row r="1378" spans="1:101" s="89" customFormat="1" ht="12.75">
      <c r="A1378" s="125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X1378" s="7"/>
      <c r="AY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7"/>
      <c r="BJ1378" s="7"/>
      <c r="BK1378" s="7"/>
      <c r="BL1378" s="7"/>
      <c r="BM1378" s="7"/>
      <c r="BN1378" s="7"/>
      <c r="BO1378" s="7"/>
      <c r="BP1378" s="7"/>
      <c r="BQ1378" s="7"/>
      <c r="BR1378" s="7"/>
      <c r="BS1378" s="7"/>
      <c r="BT1378" s="7"/>
      <c r="BU1378" s="7"/>
      <c r="BV1378" s="7"/>
      <c r="BW1378" s="7"/>
      <c r="BX1378" s="7"/>
      <c r="BY1378" s="7"/>
      <c r="BZ1378" s="7"/>
      <c r="CA1378" s="7"/>
      <c r="CB1378" s="7"/>
      <c r="CC1378" s="7"/>
      <c r="CD1378" s="7"/>
      <c r="CE1378" s="7"/>
      <c r="CF1378" s="7"/>
      <c r="CG1378" s="7"/>
      <c r="CH1378" s="7"/>
      <c r="CI1378" s="7"/>
      <c r="CJ1378" s="7"/>
      <c r="CK1378" s="7"/>
      <c r="CL1378" s="7"/>
      <c r="CM1378" s="7"/>
      <c r="CN1378" s="7"/>
      <c r="CO1378" s="7"/>
      <c r="CP1378" s="7"/>
      <c r="CQ1378" s="7"/>
      <c r="CR1378" s="7"/>
      <c r="CS1378" s="7"/>
      <c r="CT1378" s="7"/>
      <c r="CU1378" s="7"/>
      <c r="CV1378" s="7"/>
      <c r="CW1378" s="7"/>
    </row>
    <row r="1379" spans="1:101" s="89" customFormat="1" ht="12.75">
      <c r="A1379" s="125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X1379" s="7"/>
      <c r="AY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7"/>
      <c r="BJ1379" s="7"/>
      <c r="BK1379" s="7"/>
      <c r="BL1379" s="7"/>
      <c r="BM1379" s="7"/>
      <c r="BN1379" s="7"/>
      <c r="BO1379" s="7"/>
      <c r="BP1379" s="7"/>
      <c r="BQ1379" s="7"/>
      <c r="BR1379" s="7"/>
      <c r="BS1379" s="7"/>
      <c r="BT1379" s="7"/>
      <c r="BU1379" s="7"/>
      <c r="BV1379" s="7"/>
      <c r="BW1379" s="7"/>
      <c r="BX1379" s="7"/>
      <c r="BY1379" s="7"/>
      <c r="BZ1379" s="7"/>
      <c r="CA1379" s="7"/>
      <c r="CB1379" s="7"/>
      <c r="CC1379" s="7"/>
      <c r="CD1379" s="7"/>
      <c r="CE1379" s="7"/>
      <c r="CF1379" s="7"/>
      <c r="CG1379" s="7"/>
      <c r="CH1379" s="7"/>
      <c r="CI1379" s="7"/>
      <c r="CJ1379" s="7"/>
      <c r="CK1379" s="7"/>
      <c r="CL1379" s="7"/>
      <c r="CM1379" s="7"/>
      <c r="CN1379" s="7"/>
      <c r="CO1379" s="7"/>
      <c r="CP1379" s="7"/>
      <c r="CQ1379" s="7"/>
      <c r="CR1379" s="7"/>
      <c r="CS1379" s="7"/>
      <c r="CT1379" s="7"/>
      <c r="CU1379" s="7"/>
      <c r="CV1379" s="7"/>
      <c r="CW1379" s="7"/>
    </row>
    <row r="1380" spans="1:101" s="89" customFormat="1" ht="12.75">
      <c r="A1380" s="125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X1380" s="7"/>
      <c r="AY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7"/>
      <c r="BK1380" s="7"/>
      <c r="BL1380" s="7"/>
      <c r="BM1380" s="7"/>
      <c r="BN1380" s="7"/>
      <c r="BO1380" s="7"/>
      <c r="BP1380" s="7"/>
      <c r="BQ1380" s="7"/>
      <c r="BR1380" s="7"/>
      <c r="BS1380" s="7"/>
      <c r="BT1380" s="7"/>
      <c r="BU1380" s="7"/>
      <c r="BV1380" s="7"/>
      <c r="BW1380" s="7"/>
      <c r="BX1380" s="7"/>
      <c r="BY1380" s="7"/>
      <c r="BZ1380" s="7"/>
      <c r="CA1380" s="7"/>
      <c r="CB1380" s="7"/>
      <c r="CC1380" s="7"/>
      <c r="CD1380" s="7"/>
      <c r="CE1380" s="7"/>
      <c r="CF1380" s="7"/>
      <c r="CG1380" s="7"/>
      <c r="CH1380" s="7"/>
      <c r="CI1380" s="7"/>
      <c r="CJ1380" s="7"/>
      <c r="CK1380" s="7"/>
      <c r="CL1380" s="7"/>
      <c r="CM1380" s="7"/>
      <c r="CN1380" s="7"/>
      <c r="CO1380" s="7"/>
      <c r="CP1380" s="7"/>
      <c r="CQ1380" s="7"/>
      <c r="CR1380" s="7"/>
      <c r="CS1380" s="7"/>
      <c r="CT1380" s="7"/>
      <c r="CU1380" s="7"/>
      <c r="CV1380" s="7"/>
      <c r="CW1380" s="7"/>
    </row>
    <row r="1381" spans="1:101" s="89" customFormat="1" ht="12.75">
      <c r="A1381" s="125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X1381" s="7"/>
      <c r="AY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7"/>
      <c r="BJ1381" s="7"/>
      <c r="BK1381" s="7"/>
      <c r="BL1381" s="7"/>
      <c r="BM1381" s="7"/>
      <c r="BN1381" s="7"/>
      <c r="BO1381" s="7"/>
      <c r="BP1381" s="7"/>
      <c r="BQ1381" s="7"/>
      <c r="BR1381" s="7"/>
      <c r="BS1381" s="7"/>
      <c r="BT1381" s="7"/>
      <c r="BU1381" s="7"/>
      <c r="BV1381" s="7"/>
      <c r="BW1381" s="7"/>
      <c r="BX1381" s="7"/>
      <c r="BY1381" s="7"/>
      <c r="BZ1381" s="7"/>
      <c r="CA1381" s="7"/>
      <c r="CB1381" s="7"/>
      <c r="CC1381" s="7"/>
      <c r="CD1381" s="7"/>
      <c r="CE1381" s="7"/>
      <c r="CF1381" s="7"/>
      <c r="CG1381" s="7"/>
      <c r="CH1381" s="7"/>
      <c r="CI1381" s="7"/>
      <c r="CJ1381" s="7"/>
      <c r="CK1381" s="7"/>
      <c r="CL1381" s="7"/>
      <c r="CM1381" s="7"/>
      <c r="CN1381" s="7"/>
      <c r="CO1381" s="7"/>
      <c r="CP1381" s="7"/>
      <c r="CQ1381" s="7"/>
      <c r="CR1381" s="7"/>
      <c r="CS1381" s="7"/>
      <c r="CT1381" s="7"/>
      <c r="CU1381" s="7"/>
      <c r="CV1381" s="7"/>
      <c r="CW1381" s="7"/>
    </row>
    <row r="1382" spans="1:101" s="89" customFormat="1" ht="12.75">
      <c r="A1382" s="125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X1382" s="7"/>
      <c r="AY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7"/>
      <c r="BK1382" s="7"/>
      <c r="BL1382" s="7"/>
      <c r="BM1382" s="7"/>
      <c r="BN1382" s="7"/>
      <c r="BO1382" s="7"/>
      <c r="BP1382" s="7"/>
      <c r="BQ1382" s="7"/>
      <c r="BR1382" s="7"/>
      <c r="BS1382" s="7"/>
      <c r="BT1382" s="7"/>
      <c r="BU1382" s="7"/>
      <c r="BV1382" s="7"/>
      <c r="BW1382" s="7"/>
      <c r="BX1382" s="7"/>
      <c r="BY1382" s="7"/>
      <c r="BZ1382" s="7"/>
      <c r="CA1382" s="7"/>
      <c r="CB1382" s="7"/>
      <c r="CC1382" s="7"/>
      <c r="CD1382" s="7"/>
      <c r="CE1382" s="7"/>
      <c r="CF1382" s="7"/>
      <c r="CG1382" s="7"/>
      <c r="CH1382" s="7"/>
      <c r="CI1382" s="7"/>
      <c r="CJ1382" s="7"/>
      <c r="CK1382" s="7"/>
      <c r="CL1382" s="7"/>
      <c r="CM1382" s="7"/>
      <c r="CN1382" s="7"/>
      <c r="CO1382" s="7"/>
      <c r="CP1382" s="7"/>
      <c r="CQ1382" s="7"/>
      <c r="CR1382" s="7"/>
      <c r="CS1382" s="7"/>
      <c r="CT1382" s="7"/>
      <c r="CU1382" s="7"/>
      <c r="CV1382" s="7"/>
      <c r="CW1382" s="7"/>
    </row>
    <row r="1383" spans="1:101" s="89" customFormat="1" ht="12.75">
      <c r="A1383" s="125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X1383" s="7"/>
      <c r="AY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7"/>
      <c r="BK1383" s="7"/>
      <c r="BL1383" s="7"/>
      <c r="BM1383" s="7"/>
      <c r="BN1383" s="7"/>
      <c r="BO1383" s="7"/>
      <c r="BP1383" s="7"/>
      <c r="BQ1383" s="7"/>
      <c r="BR1383" s="7"/>
      <c r="BS1383" s="7"/>
      <c r="BT1383" s="7"/>
      <c r="BU1383" s="7"/>
      <c r="BV1383" s="7"/>
      <c r="BW1383" s="7"/>
      <c r="BX1383" s="7"/>
      <c r="BY1383" s="7"/>
      <c r="BZ1383" s="7"/>
      <c r="CA1383" s="7"/>
      <c r="CB1383" s="7"/>
      <c r="CC1383" s="7"/>
      <c r="CD1383" s="7"/>
      <c r="CE1383" s="7"/>
      <c r="CF1383" s="7"/>
      <c r="CG1383" s="7"/>
      <c r="CH1383" s="7"/>
      <c r="CI1383" s="7"/>
      <c r="CJ1383" s="7"/>
      <c r="CK1383" s="7"/>
      <c r="CL1383" s="7"/>
      <c r="CM1383" s="7"/>
      <c r="CN1383" s="7"/>
      <c r="CO1383" s="7"/>
      <c r="CP1383" s="7"/>
      <c r="CQ1383" s="7"/>
      <c r="CR1383" s="7"/>
      <c r="CS1383" s="7"/>
      <c r="CT1383" s="7"/>
      <c r="CU1383" s="7"/>
      <c r="CV1383" s="7"/>
      <c r="CW1383" s="7"/>
    </row>
    <row r="1384" spans="1:101" s="89" customFormat="1" ht="12.75">
      <c r="A1384" s="125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X1384" s="7"/>
      <c r="AY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7"/>
      <c r="BK1384" s="7"/>
      <c r="BL1384" s="7"/>
      <c r="BM1384" s="7"/>
      <c r="BN1384" s="7"/>
      <c r="BO1384" s="7"/>
      <c r="BP1384" s="7"/>
      <c r="BQ1384" s="7"/>
      <c r="BR1384" s="7"/>
      <c r="BS1384" s="7"/>
      <c r="BT1384" s="7"/>
      <c r="BU1384" s="7"/>
      <c r="BV1384" s="7"/>
      <c r="BW1384" s="7"/>
      <c r="BX1384" s="7"/>
      <c r="BY1384" s="7"/>
      <c r="BZ1384" s="7"/>
      <c r="CA1384" s="7"/>
      <c r="CB1384" s="7"/>
      <c r="CC1384" s="7"/>
      <c r="CD1384" s="7"/>
      <c r="CE1384" s="7"/>
      <c r="CF1384" s="7"/>
      <c r="CG1384" s="7"/>
      <c r="CH1384" s="7"/>
      <c r="CI1384" s="7"/>
      <c r="CJ1384" s="7"/>
      <c r="CK1384" s="7"/>
      <c r="CL1384" s="7"/>
      <c r="CM1384" s="7"/>
      <c r="CN1384" s="7"/>
      <c r="CO1384" s="7"/>
      <c r="CP1384" s="7"/>
      <c r="CQ1384" s="7"/>
      <c r="CR1384" s="7"/>
      <c r="CS1384" s="7"/>
      <c r="CT1384" s="7"/>
      <c r="CU1384" s="7"/>
      <c r="CV1384" s="7"/>
      <c r="CW1384" s="7"/>
    </row>
    <row r="1385" spans="1:101" s="89" customFormat="1" ht="12.75">
      <c r="A1385" s="125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X1385" s="7"/>
      <c r="AY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7"/>
      <c r="BJ1385" s="7"/>
      <c r="BK1385" s="7"/>
      <c r="BL1385" s="7"/>
      <c r="BM1385" s="7"/>
      <c r="BN1385" s="7"/>
      <c r="BO1385" s="7"/>
      <c r="BP1385" s="7"/>
      <c r="BQ1385" s="7"/>
      <c r="BR1385" s="7"/>
      <c r="BS1385" s="7"/>
      <c r="BT1385" s="7"/>
      <c r="BU1385" s="7"/>
      <c r="BV1385" s="7"/>
      <c r="BW1385" s="7"/>
      <c r="BX1385" s="7"/>
      <c r="BY1385" s="7"/>
      <c r="BZ1385" s="7"/>
      <c r="CA1385" s="7"/>
      <c r="CB1385" s="7"/>
      <c r="CC1385" s="7"/>
      <c r="CD1385" s="7"/>
      <c r="CE1385" s="7"/>
      <c r="CF1385" s="7"/>
      <c r="CG1385" s="7"/>
      <c r="CH1385" s="7"/>
      <c r="CI1385" s="7"/>
      <c r="CJ1385" s="7"/>
      <c r="CK1385" s="7"/>
      <c r="CL1385" s="7"/>
      <c r="CM1385" s="7"/>
      <c r="CN1385" s="7"/>
      <c r="CO1385" s="7"/>
      <c r="CP1385" s="7"/>
      <c r="CQ1385" s="7"/>
      <c r="CR1385" s="7"/>
      <c r="CS1385" s="7"/>
      <c r="CT1385" s="7"/>
      <c r="CU1385" s="7"/>
      <c r="CV1385" s="7"/>
      <c r="CW1385" s="7"/>
    </row>
    <row r="1386" spans="1:101" s="89" customFormat="1" ht="12.75">
      <c r="A1386" s="125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X1386" s="7"/>
      <c r="AY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7"/>
      <c r="BK1386" s="7"/>
      <c r="BL1386" s="7"/>
      <c r="BM1386" s="7"/>
      <c r="BN1386" s="7"/>
      <c r="BO1386" s="7"/>
      <c r="BP1386" s="7"/>
      <c r="BQ1386" s="7"/>
      <c r="BR1386" s="7"/>
      <c r="BS1386" s="7"/>
      <c r="BT1386" s="7"/>
      <c r="BU1386" s="7"/>
      <c r="BV1386" s="7"/>
      <c r="BW1386" s="7"/>
      <c r="BX1386" s="7"/>
      <c r="BY1386" s="7"/>
      <c r="BZ1386" s="7"/>
      <c r="CA1386" s="7"/>
      <c r="CB1386" s="7"/>
      <c r="CC1386" s="7"/>
      <c r="CD1386" s="7"/>
      <c r="CE1386" s="7"/>
      <c r="CF1386" s="7"/>
      <c r="CG1386" s="7"/>
      <c r="CH1386" s="7"/>
      <c r="CI1386" s="7"/>
      <c r="CJ1386" s="7"/>
      <c r="CK1386" s="7"/>
      <c r="CL1386" s="7"/>
      <c r="CM1386" s="7"/>
      <c r="CN1386" s="7"/>
      <c r="CO1386" s="7"/>
      <c r="CP1386" s="7"/>
      <c r="CQ1386" s="7"/>
      <c r="CR1386" s="7"/>
      <c r="CS1386" s="7"/>
      <c r="CT1386" s="7"/>
      <c r="CU1386" s="7"/>
      <c r="CV1386" s="7"/>
      <c r="CW1386" s="7"/>
    </row>
    <row r="1387" spans="1:101" s="89" customFormat="1" ht="12.75">
      <c r="A1387" s="125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X1387" s="7"/>
      <c r="AY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7"/>
      <c r="BJ1387" s="7"/>
      <c r="BK1387" s="7"/>
      <c r="BL1387" s="7"/>
      <c r="BM1387" s="7"/>
      <c r="BN1387" s="7"/>
      <c r="BO1387" s="7"/>
      <c r="BP1387" s="7"/>
      <c r="BQ1387" s="7"/>
      <c r="BR1387" s="7"/>
      <c r="BS1387" s="7"/>
      <c r="BT1387" s="7"/>
      <c r="BU1387" s="7"/>
      <c r="BV1387" s="7"/>
      <c r="BW1387" s="7"/>
      <c r="BX1387" s="7"/>
      <c r="BY1387" s="7"/>
      <c r="BZ1387" s="7"/>
      <c r="CA1387" s="7"/>
      <c r="CB1387" s="7"/>
      <c r="CC1387" s="7"/>
      <c r="CD1387" s="7"/>
      <c r="CE1387" s="7"/>
      <c r="CF1387" s="7"/>
      <c r="CG1387" s="7"/>
      <c r="CH1387" s="7"/>
      <c r="CI1387" s="7"/>
      <c r="CJ1387" s="7"/>
      <c r="CK1387" s="7"/>
      <c r="CL1387" s="7"/>
      <c r="CM1387" s="7"/>
      <c r="CN1387" s="7"/>
      <c r="CO1387" s="7"/>
      <c r="CP1387" s="7"/>
      <c r="CQ1387" s="7"/>
      <c r="CR1387" s="7"/>
      <c r="CS1387" s="7"/>
      <c r="CT1387" s="7"/>
      <c r="CU1387" s="7"/>
      <c r="CV1387" s="7"/>
      <c r="CW1387" s="7"/>
    </row>
    <row r="1388" spans="1:101" s="89" customFormat="1" ht="12.75">
      <c r="A1388" s="125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X1388" s="7"/>
      <c r="AY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  <c r="BK1388" s="7"/>
      <c r="BL1388" s="7"/>
      <c r="BM1388" s="7"/>
      <c r="BN1388" s="7"/>
      <c r="BO1388" s="7"/>
      <c r="BP1388" s="7"/>
      <c r="BQ1388" s="7"/>
      <c r="BR1388" s="7"/>
      <c r="BS1388" s="7"/>
      <c r="BT1388" s="7"/>
      <c r="BU1388" s="7"/>
      <c r="BV1388" s="7"/>
      <c r="BW1388" s="7"/>
      <c r="BX1388" s="7"/>
      <c r="BY1388" s="7"/>
      <c r="BZ1388" s="7"/>
      <c r="CA1388" s="7"/>
      <c r="CB1388" s="7"/>
      <c r="CC1388" s="7"/>
      <c r="CD1388" s="7"/>
      <c r="CE1388" s="7"/>
      <c r="CF1388" s="7"/>
      <c r="CG1388" s="7"/>
      <c r="CH1388" s="7"/>
      <c r="CI1388" s="7"/>
      <c r="CJ1388" s="7"/>
      <c r="CK1388" s="7"/>
      <c r="CL1388" s="7"/>
      <c r="CM1388" s="7"/>
      <c r="CN1388" s="7"/>
      <c r="CO1388" s="7"/>
      <c r="CP1388" s="7"/>
      <c r="CQ1388" s="7"/>
      <c r="CR1388" s="7"/>
      <c r="CS1388" s="7"/>
      <c r="CT1388" s="7"/>
      <c r="CU1388" s="7"/>
      <c r="CV1388" s="7"/>
      <c r="CW1388" s="7"/>
    </row>
    <row r="1389" spans="1:101" s="89" customFormat="1" ht="12.75">
      <c r="A1389" s="125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X1389" s="7"/>
      <c r="AY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7"/>
      <c r="BJ1389" s="7"/>
      <c r="BK1389" s="7"/>
      <c r="BL1389" s="7"/>
      <c r="BM1389" s="7"/>
      <c r="BN1389" s="7"/>
      <c r="BO1389" s="7"/>
      <c r="BP1389" s="7"/>
      <c r="BQ1389" s="7"/>
      <c r="BR1389" s="7"/>
      <c r="BS1389" s="7"/>
      <c r="BT1389" s="7"/>
      <c r="BU1389" s="7"/>
      <c r="BV1389" s="7"/>
      <c r="BW1389" s="7"/>
      <c r="BX1389" s="7"/>
      <c r="BY1389" s="7"/>
      <c r="BZ1389" s="7"/>
      <c r="CA1389" s="7"/>
      <c r="CB1389" s="7"/>
      <c r="CC1389" s="7"/>
      <c r="CD1389" s="7"/>
      <c r="CE1389" s="7"/>
      <c r="CF1389" s="7"/>
      <c r="CG1389" s="7"/>
      <c r="CH1389" s="7"/>
      <c r="CI1389" s="7"/>
      <c r="CJ1389" s="7"/>
      <c r="CK1389" s="7"/>
      <c r="CL1389" s="7"/>
      <c r="CM1389" s="7"/>
      <c r="CN1389" s="7"/>
      <c r="CO1389" s="7"/>
      <c r="CP1389" s="7"/>
      <c r="CQ1389" s="7"/>
      <c r="CR1389" s="7"/>
      <c r="CS1389" s="7"/>
      <c r="CT1389" s="7"/>
      <c r="CU1389" s="7"/>
      <c r="CV1389" s="7"/>
      <c r="CW1389" s="7"/>
    </row>
    <row r="1390" spans="1:101" s="89" customFormat="1" ht="12.75">
      <c r="A1390" s="125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X1390" s="7"/>
      <c r="AY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7"/>
      <c r="BK1390" s="7"/>
      <c r="BL1390" s="7"/>
      <c r="BM1390" s="7"/>
      <c r="BN1390" s="7"/>
      <c r="BO1390" s="7"/>
      <c r="BP1390" s="7"/>
      <c r="BQ1390" s="7"/>
      <c r="BR1390" s="7"/>
      <c r="BS1390" s="7"/>
      <c r="BT1390" s="7"/>
      <c r="BU1390" s="7"/>
      <c r="BV1390" s="7"/>
      <c r="BW1390" s="7"/>
      <c r="BX1390" s="7"/>
      <c r="BY1390" s="7"/>
      <c r="BZ1390" s="7"/>
      <c r="CA1390" s="7"/>
      <c r="CB1390" s="7"/>
      <c r="CC1390" s="7"/>
      <c r="CD1390" s="7"/>
      <c r="CE1390" s="7"/>
      <c r="CF1390" s="7"/>
      <c r="CG1390" s="7"/>
      <c r="CH1390" s="7"/>
      <c r="CI1390" s="7"/>
      <c r="CJ1390" s="7"/>
      <c r="CK1390" s="7"/>
      <c r="CL1390" s="7"/>
      <c r="CM1390" s="7"/>
      <c r="CN1390" s="7"/>
      <c r="CO1390" s="7"/>
      <c r="CP1390" s="7"/>
      <c r="CQ1390" s="7"/>
      <c r="CR1390" s="7"/>
      <c r="CS1390" s="7"/>
      <c r="CT1390" s="7"/>
      <c r="CU1390" s="7"/>
      <c r="CV1390" s="7"/>
      <c r="CW1390" s="7"/>
    </row>
    <row r="1391" spans="1:101" s="89" customFormat="1" ht="12.75">
      <c r="A1391" s="125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X1391" s="7"/>
      <c r="AY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7"/>
      <c r="BJ1391" s="7"/>
      <c r="BK1391" s="7"/>
      <c r="BL1391" s="7"/>
      <c r="BM1391" s="7"/>
      <c r="BN1391" s="7"/>
      <c r="BO1391" s="7"/>
      <c r="BP1391" s="7"/>
      <c r="BQ1391" s="7"/>
      <c r="BR1391" s="7"/>
      <c r="BS1391" s="7"/>
      <c r="BT1391" s="7"/>
      <c r="BU1391" s="7"/>
      <c r="BV1391" s="7"/>
      <c r="BW1391" s="7"/>
      <c r="BX1391" s="7"/>
      <c r="BY1391" s="7"/>
      <c r="BZ1391" s="7"/>
      <c r="CA1391" s="7"/>
      <c r="CB1391" s="7"/>
      <c r="CC1391" s="7"/>
      <c r="CD1391" s="7"/>
      <c r="CE1391" s="7"/>
      <c r="CF1391" s="7"/>
      <c r="CG1391" s="7"/>
      <c r="CH1391" s="7"/>
      <c r="CI1391" s="7"/>
      <c r="CJ1391" s="7"/>
      <c r="CK1391" s="7"/>
      <c r="CL1391" s="7"/>
      <c r="CM1391" s="7"/>
      <c r="CN1391" s="7"/>
      <c r="CO1391" s="7"/>
      <c r="CP1391" s="7"/>
      <c r="CQ1391" s="7"/>
      <c r="CR1391" s="7"/>
      <c r="CS1391" s="7"/>
      <c r="CT1391" s="7"/>
      <c r="CU1391" s="7"/>
      <c r="CV1391" s="7"/>
      <c r="CW1391" s="7"/>
    </row>
    <row r="1392" spans="1:101" s="89" customFormat="1" ht="12.75">
      <c r="A1392" s="125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X1392" s="7"/>
      <c r="AY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7"/>
      <c r="BK1392" s="7"/>
      <c r="BL1392" s="7"/>
      <c r="BM1392" s="7"/>
      <c r="BN1392" s="7"/>
      <c r="BO1392" s="7"/>
      <c r="BP1392" s="7"/>
      <c r="BQ1392" s="7"/>
      <c r="BR1392" s="7"/>
      <c r="BS1392" s="7"/>
      <c r="BT1392" s="7"/>
      <c r="BU1392" s="7"/>
      <c r="BV1392" s="7"/>
      <c r="BW1392" s="7"/>
      <c r="BX1392" s="7"/>
      <c r="BY1392" s="7"/>
      <c r="BZ1392" s="7"/>
      <c r="CA1392" s="7"/>
      <c r="CB1392" s="7"/>
      <c r="CC1392" s="7"/>
      <c r="CD1392" s="7"/>
      <c r="CE1392" s="7"/>
      <c r="CF1392" s="7"/>
      <c r="CG1392" s="7"/>
      <c r="CH1392" s="7"/>
      <c r="CI1392" s="7"/>
      <c r="CJ1392" s="7"/>
      <c r="CK1392" s="7"/>
      <c r="CL1392" s="7"/>
      <c r="CM1392" s="7"/>
      <c r="CN1392" s="7"/>
      <c r="CO1392" s="7"/>
      <c r="CP1392" s="7"/>
      <c r="CQ1392" s="7"/>
      <c r="CR1392" s="7"/>
      <c r="CS1392" s="7"/>
      <c r="CT1392" s="7"/>
      <c r="CU1392" s="7"/>
      <c r="CV1392" s="7"/>
      <c r="CW1392" s="7"/>
    </row>
    <row r="1393" spans="1:101" s="89" customFormat="1" ht="12.75">
      <c r="A1393" s="125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X1393" s="7"/>
      <c r="AY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7"/>
      <c r="BJ1393" s="7"/>
      <c r="BK1393" s="7"/>
      <c r="BL1393" s="7"/>
      <c r="BM1393" s="7"/>
      <c r="BN1393" s="7"/>
      <c r="BO1393" s="7"/>
      <c r="BP1393" s="7"/>
      <c r="BQ1393" s="7"/>
      <c r="BR1393" s="7"/>
      <c r="BS1393" s="7"/>
      <c r="BT1393" s="7"/>
      <c r="BU1393" s="7"/>
      <c r="BV1393" s="7"/>
      <c r="BW1393" s="7"/>
      <c r="BX1393" s="7"/>
      <c r="BY1393" s="7"/>
      <c r="BZ1393" s="7"/>
      <c r="CA1393" s="7"/>
      <c r="CB1393" s="7"/>
      <c r="CC1393" s="7"/>
      <c r="CD1393" s="7"/>
      <c r="CE1393" s="7"/>
      <c r="CF1393" s="7"/>
      <c r="CG1393" s="7"/>
      <c r="CH1393" s="7"/>
      <c r="CI1393" s="7"/>
      <c r="CJ1393" s="7"/>
      <c r="CK1393" s="7"/>
      <c r="CL1393" s="7"/>
      <c r="CM1393" s="7"/>
      <c r="CN1393" s="7"/>
      <c r="CO1393" s="7"/>
      <c r="CP1393" s="7"/>
      <c r="CQ1393" s="7"/>
      <c r="CR1393" s="7"/>
      <c r="CS1393" s="7"/>
      <c r="CT1393" s="7"/>
      <c r="CU1393" s="7"/>
      <c r="CV1393" s="7"/>
      <c r="CW1393" s="7"/>
    </row>
    <row r="1394" spans="1:101" s="89" customFormat="1" ht="12.75">
      <c r="A1394" s="125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X1394" s="7"/>
      <c r="AY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7"/>
      <c r="BK1394" s="7"/>
      <c r="BL1394" s="7"/>
      <c r="BM1394" s="7"/>
      <c r="BN1394" s="7"/>
      <c r="BO1394" s="7"/>
      <c r="BP1394" s="7"/>
      <c r="BQ1394" s="7"/>
      <c r="BR1394" s="7"/>
      <c r="BS1394" s="7"/>
      <c r="BT1394" s="7"/>
      <c r="BU1394" s="7"/>
      <c r="BV1394" s="7"/>
      <c r="BW1394" s="7"/>
      <c r="BX1394" s="7"/>
      <c r="BY1394" s="7"/>
      <c r="BZ1394" s="7"/>
      <c r="CA1394" s="7"/>
      <c r="CB1394" s="7"/>
      <c r="CC1394" s="7"/>
      <c r="CD1394" s="7"/>
      <c r="CE1394" s="7"/>
      <c r="CF1394" s="7"/>
      <c r="CG1394" s="7"/>
      <c r="CH1394" s="7"/>
      <c r="CI1394" s="7"/>
      <c r="CJ1394" s="7"/>
      <c r="CK1394" s="7"/>
      <c r="CL1394" s="7"/>
      <c r="CM1394" s="7"/>
      <c r="CN1394" s="7"/>
      <c r="CO1394" s="7"/>
      <c r="CP1394" s="7"/>
      <c r="CQ1394" s="7"/>
      <c r="CR1394" s="7"/>
      <c r="CS1394" s="7"/>
      <c r="CT1394" s="7"/>
      <c r="CU1394" s="7"/>
      <c r="CV1394" s="7"/>
      <c r="CW1394" s="7"/>
    </row>
    <row r="1395" spans="1:101" s="89" customFormat="1" ht="12.75">
      <c r="A1395" s="125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X1395" s="7"/>
      <c r="AY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7"/>
      <c r="BJ1395" s="7"/>
      <c r="BK1395" s="7"/>
      <c r="BL1395" s="7"/>
      <c r="BM1395" s="7"/>
      <c r="BN1395" s="7"/>
      <c r="BO1395" s="7"/>
      <c r="BP1395" s="7"/>
      <c r="BQ1395" s="7"/>
      <c r="BR1395" s="7"/>
      <c r="BS1395" s="7"/>
      <c r="BT1395" s="7"/>
      <c r="BU1395" s="7"/>
      <c r="BV1395" s="7"/>
      <c r="BW1395" s="7"/>
      <c r="BX1395" s="7"/>
      <c r="BY1395" s="7"/>
      <c r="BZ1395" s="7"/>
      <c r="CA1395" s="7"/>
      <c r="CB1395" s="7"/>
      <c r="CC1395" s="7"/>
      <c r="CD1395" s="7"/>
      <c r="CE1395" s="7"/>
      <c r="CF1395" s="7"/>
      <c r="CG1395" s="7"/>
      <c r="CH1395" s="7"/>
      <c r="CI1395" s="7"/>
      <c r="CJ1395" s="7"/>
      <c r="CK1395" s="7"/>
      <c r="CL1395" s="7"/>
      <c r="CM1395" s="7"/>
      <c r="CN1395" s="7"/>
      <c r="CO1395" s="7"/>
      <c r="CP1395" s="7"/>
      <c r="CQ1395" s="7"/>
      <c r="CR1395" s="7"/>
      <c r="CS1395" s="7"/>
      <c r="CT1395" s="7"/>
      <c r="CU1395" s="7"/>
      <c r="CV1395" s="7"/>
      <c r="CW1395" s="7"/>
    </row>
    <row r="1396" spans="1:101" s="89" customFormat="1" ht="12.75">
      <c r="A1396" s="125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X1396" s="7"/>
      <c r="AY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7"/>
      <c r="BK1396" s="7"/>
      <c r="BL1396" s="7"/>
      <c r="BM1396" s="7"/>
      <c r="BN1396" s="7"/>
      <c r="BO1396" s="7"/>
      <c r="BP1396" s="7"/>
      <c r="BQ1396" s="7"/>
      <c r="BR1396" s="7"/>
      <c r="BS1396" s="7"/>
      <c r="BT1396" s="7"/>
      <c r="BU1396" s="7"/>
      <c r="BV1396" s="7"/>
      <c r="BW1396" s="7"/>
      <c r="BX1396" s="7"/>
      <c r="BY1396" s="7"/>
      <c r="BZ1396" s="7"/>
      <c r="CA1396" s="7"/>
      <c r="CB1396" s="7"/>
      <c r="CC1396" s="7"/>
      <c r="CD1396" s="7"/>
      <c r="CE1396" s="7"/>
      <c r="CF1396" s="7"/>
      <c r="CG1396" s="7"/>
      <c r="CH1396" s="7"/>
      <c r="CI1396" s="7"/>
      <c r="CJ1396" s="7"/>
      <c r="CK1396" s="7"/>
      <c r="CL1396" s="7"/>
      <c r="CM1396" s="7"/>
      <c r="CN1396" s="7"/>
      <c r="CO1396" s="7"/>
      <c r="CP1396" s="7"/>
      <c r="CQ1396" s="7"/>
      <c r="CR1396" s="7"/>
      <c r="CS1396" s="7"/>
      <c r="CT1396" s="7"/>
      <c r="CU1396" s="7"/>
      <c r="CV1396" s="7"/>
      <c r="CW1396" s="7"/>
    </row>
    <row r="1397" spans="1:101" s="89" customFormat="1" ht="12.75">
      <c r="A1397" s="125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X1397" s="7"/>
      <c r="AY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7"/>
      <c r="BJ1397" s="7"/>
      <c r="BK1397" s="7"/>
      <c r="BL1397" s="7"/>
      <c r="BM1397" s="7"/>
      <c r="BN1397" s="7"/>
      <c r="BO1397" s="7"/>
      <c r="BP1397" s="7"/>
      <c r="BQ1397" s="7"/>
      <c r="BR1397" s="7"/>
      <c r="BS1397" s="7"/>
      <c r="BT1397" s="7"/>
      <c r="BU1397" s="7"/>
      <c r="BV1397" s="7"/>
      <c r="BW1397" s="7"/>
      <c r="BX1397" s="7"/>
      <c r="BY1397" s="7"/>
      <c r="BZ1397" s="7"/>
      <c r="CA1397" s="7"/>
      <c r="CB1397" s="7"/>
      <c r="CC1397" s="7"/>
      <c r="CD1397" s="7"/>
      <c r="CE1397" s="7"/>
      <c r="CF1397" s="7"/>
      <c r="CG1397" s="7"/>
      <c r="CH1397" s="7"/>
      <c r="CI1397" s="7"/>
      <c r="CJ1397" s="7"/>
      <c r="CK1397" s="7"/>
      <c r="CL1397" s="7"/>
      <c r="CM1397" s="7"/>
      <c r="CN1397" s="7"/>
      <c r="CO1397" s="7"/>
      <c r="CP1397" s="7"/>
      <c r="CQ1397" s="7"/>
      <c r="CR1397" s="7"/>
      <c r="CS1397" s="7"/>
      <c r="CT1397" s="7"/>
      <c r="CU1397" s="7"/>
      <c r="CV1397" s="7"/>
      <c r="CW1397" s="7"/>
    </row>
    <row r="1398" spans="1:101" s="89" customFormat="1" ht="12.75">
      <c r="A1398" s="125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X1398" s="7"/>
      <c r="AY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7"/>
      <c r="BK1398" s="7"/>
      <c r="BL1398" s="7"/>
      <c r="BM1398" s="7"/>
      <c r="BN1398" s="7"/>
      <c r="BO1398" s="7"/>
      <c r="BP1398" s="7"/>
      <c r="BQ1398" s="7"/>
      <c r="BR1398" s="7"/>
      <c r="BS1398" s="7"/>
      <c r="BT1398" s="7"/>
      <c r="BU1398" s="7"/>
      <c r="BV1398" s="7"/>
      <c r="BW1398" s="7"/>
      <c r="BX1398" s="7"/>
      <c r="BY1398" s="7"/>
      <c r="BZ1398" s="7"/>
      <c r="CA1398" s="7"/>
      <c r="CB1398" s="7"/>
      <c r="CC1398" s="7"/>
      <c r="CD1398" s="7"/>
      <c r="CE1398" s="7"/>
      <c r="CF1398" s="7"/>
      <c r="CG1398" s="7"/>
      <c r="CH1398" s="7"/>
      <c r="CI1398" s="7"/>
      <c r="CJ1398" s="7"/>
      <c r="CK1398" s="7"/>
      <c r="CL1398" s="7"/>
      <c r="CM1398" s="7"/>
      <c r="CN1398" s="7"/>
      <c r="CO1398" s="7"/>
      <c r="CP1398" s="7"/>
      <c r="CQ1398" s="7"/>
      <c r="CR1398" s="7"/>
      <c r="CS1398" s="7"/>
      <c r="CT1398" s="7"/>
      <c r="CU1398" s="7"/>
      <c r="CV1398" s="7"/>
      <c r="CW1398" s="7"/>
    </row>
    <row r="1399" spans="1:101" s="89" customFormat="1" ht="12.75">
      <c r="A1399" s="125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X1399" s="7"/>
      <c r="AY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7"/>
      <c r="BJ1399" s="7"/>
      <c r="BK1399" s="7"/>
      <c r="BL1399" s="7"/>
      <c r="BM1399" s="7"/>
      <c r="BN1399" s="7"/>
      <c r="BO1399" s="7"/>
      <c r="BP1399" s="7"/>
      <c r="BQ1399" s="7"/>
      <c r="BR1399" s="7"/>
      <c r="BS1399" s="7"/>
      <c r="BT1399" s="7"/>
      <c r="BU1399" s="7"/>
      <c r="BV1399" s="7"/>
      <c r="BW1399" s="7"/>
      <c r="BX1399" s="7"/>
      <c r="BY1399" s="7"/>
      <c r="BZ1399" s="7"/>
      <c r="CA1399" s="7"/>
      <c r="CB1399" s="7"/>
      <c r="CC1399" s="7"/>
      <c r="CD1399" s="7"/>
      <c r="CE1399" s="7"/>
      <c r="CF1399" s="7"/>
      <c r="CG1399" s="7"/>
      <c r="CH1399" s="7"/>
      <c r="CI1399" s="7"/>
      <c r="CJ1399" s="7"/>
      <c r="CK1399" s="7"/>
      <c r="CL1399" s="7"/>
      <c r="CM1399" s="7"/>
      <c r="CN1399" s="7"/>
      <c r="CO1399" s="7"/>
      <c r="CP1399" s="7"/>
      <c r="CQ1399" s="7"/>
      <c r="CR1399" s="7"/>
      <c r="CS1399" s="7"/>
      <c r="CT1399" s="7"/>
      <c r="CU1399" s="7"/>
      <c r="CV1399" s="7"/>
      <c r="CW1399" s="7"/>
    </row>
    <row r="1400" spans="1:101" s="89" customFormat="1" ht="12.75">
      <c r="A1400" s="125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X1400" s="7"/>
      <c r="AY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7"/>
      <c r="BJ1400" s="7"/>
      <c r="BK1400" s="7"/>
      <c r="BL1400" s="7"/>
      <c r="BM1400" s="7"/>
      <c r="BN1400" s="7"/>
      <c r="BO1400" s="7"/>
      <c r="BP1400" s="7"/>
      <c r="BQ1400" s="7"/>
      <c r="BR1400" s="7"/>
      <c r="BS1400" s="7"/>
      <c r="BT1400" s="7"/>
      <c r="BU1400" s="7"/>
      <c r="BV1400" s="7"/>
      <c r="BW1400" s="7"/>
      <c r="BX1400" s="7"/>
      <c r="BY1400" s="7"/>
      <c r="BZ1400" s="7"/>
      <c r="CA1400" s="7"/>
      <c r="CB1400" s="7"/>
      <c r="CC1400" s="7"/>
      <c r="CD1400" s="7"/>
      <c r="CE1400" s="7"/>
      <c r="CF1400" s="7"/>
      <c r="CG1400" s="7"/>
      <c r="CH1400" s="7"/>
      <c r="CI1400" s="7"/>
      <c r="CJ1400" s="7"/>
      <c r="CK1400" s="7"/>
      <c r="CL1400" s="7"/>
      <c r="CM1400" s="7"/>
      <c r="CN1400" s="7"/>
      <c r="CO1400" s="7"/>
      <c r="CP1400" s="7"/>
      <c r="CQ1400" s="7"/>
      <c r="CR1400" s="7"/>
      <c r="CS1400" s="7"/>
      <c r="CT1400" s="7"/>
      <c r="CU1400" s="7"/>
      <c r="CV1400" s="7"/>
      <c r="CW1400" s="7"/>
    </row>
    <row r="1401" spans="1:101" s="89" customFormat="1" ht="12.75">
      <c r="A1401" s="125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X1401" s="7"/>
      <c r="AY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7"/>
      <c r="BK1401" s="7"/>
      <c r="BL1401" s="7"/>
      <c r="BM1401" s="7"/>
      <c r="BN1401" s="7"/>
      <c r="BO1401" s="7"/>
      <c r="BP1401" s="7"/>
      <c r="BQ1401" s="7"/>
      <c r="BR1401" s="7"/>
      <c r="BS1401" s="7"/>
      <c r="BT1401" s="7"/>
      <c r="BU1401" s="7"/>
      <c r="BV1401" s="7"/>
      <c r="BW1401" s="7"/>
      <c r="BX1401" s="7"/>
      <c r="BY1401" s="7"/>
      <c r="BZ1401" s="7"/>
      <c r="CA1401" s="7"/>
      <c r="CB1401" s="7"/>
      <c r="CC1401" s="7"/>
      <c r="CD1401" s="7"/>
      <c r="CE1401" s="7"/>
      <c r="CF1401" s="7"/>
      <c r="CG1401" s="7"/>
      <c r="CH1401" s="7"/>
      <c r="CI1401" s="7"/>
      <c r="CJ1401" s="7"/>
      <c r="CK1401" s="7"/>
      <c r="CL1401" s="7"/>
      <c r="CM1401" s="7"/>
      <c r="CN1401" s="7"/>
      <c r="CO1401" s="7"/>
      <c r="CP1401" s="7"/>
      <c r="CQ1401" s="7"/>
      <c r="CR1401" s="7"/>
      <c r="CS1401" s="7"/>
      <c r="CT1401" s="7"/>
      <c r="CU1401" s="7"/>
      <c r="CV1401" s="7"/>
      <c r="CW1401" s="7"/>
    </row>
    <row r="1402" spans="1:101" s="89" customFormat="1" ht="12.75">
      <c r="A1402" s="125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X1402" s="7"/>
      <c r="AY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7"/>
      <c r="BK1402" s="7"/>
      <c r="BL1402" s="7"/>
      <c r="BM1402" s="7"/>
      <c r="BN1402" s="7"/>
      <c r="BO1402" s="7"/>
      <c r="BP1402" s="7"/>
      <c r="BQ1402" s="7"/>
      <c r="BR1402" s="7"/>
      <c r="BS1402" s="7"/>
      <c r="BT1402" s="7"/>
      <c r="BU1402" s="7"/>
      <c r="BV1402" s="7"/>
      <c r="BW1402" s="7"/>
      <c r="BX1402" s="7"/>
      <c r="BY1402" s="7"/>
      <c r="BZ1402" s="7"/>
      <c r="CA1402" s="7"/>
      <c r="CB1402" s="7"/>
      <c r="CC1402" s="7"/>
      <c r="CD1402" s="7"/>
      <c r="CE1402" s="7"/>
      <c r="CF1402" s="7"/>
      <c r="CG1402" s="7"/>
      <c r="CH1402" s="7"/>
      <c r="CI1402" s="7"/>
      <c r="CJ1402" s="7"/>
      <c r="CK1402" s="7"/>
      <c r="CL1402" s="7"/>
      <c r="CM1402" s="7"/>
      <c r="CN1402" s="7"/>
      <c r="CO1402" s="7"/>
      <c r="CP1402" s="7"/>
      <c r="CQ1402" s="7"/>
      <c r="CR1402" s="7"/>
      <c r="CS1402" s="7"/>
      <c r="CT1402" s="7"/>
      <c r="CU1402" s="7"/>
      <c r="CV1402" s="7"/>
      <c r="CW1402" s="7"/>
    </row>
    <row r="1403" spans="1:101" s="89" customFormat="1" ht="12.75">
      <c r="A1403" s="125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X1403" s="7"/>
      <c r="AY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7"/>
      <c r="BJ1403" s="7"/>
      <c r="BK1403" s="7"/>
      <c r="BL1403" s="7"/>
      <c r="BM1403" s="7"/>
      <c r="BN1403" s="7"/>
      <c r="BO1403" s="7"/>
      <c r="BP1403" s="7"/>
      <c r="BQ1403" s="7"/>
      <c r="BR1403" s="7"/>
      <c r="BS1403" s="7"/>
      <c r="BT1403" s="7"/>
      <c r="BU1403" s="7"/>
      <c r="BV1403" s="7"/>
      <c r="BW1403" s="7"/>
      <c r="BX1403" s="7"/>
      <c r="BY1403" s="7"/>
      <c r="BZ1403" s="7"/>
      <c r="CA1403" s="7"/>
      <c r="CB1403" s="7"/>
      <c r="CC1403" s="7"/>
      <c r="CD1403" s="7"/>
      <c r="CE1403" s="7"/>
      <c r="CF1403" s="7"/>
      <c r="CG1403" s="7"/>
      <c r="CH1403" s="7"/>
      <c r="CI1403" s="7"/>
      <c r="CJ1403" s="7"/>
      <c r="CK1403" s="7"/>
      <c r="CL1403" s="7"/>
      <c r="CM1403" s="7"/>
      <c r="CN1403" s="7"/>
      <c r="CO1403" s="7"/>
      <c r="CP1403" s="7"/>
      <c r="CQ1403" s="7"/>
      <c r="CR1403" s="7"/>
      <c r="CS1403" s="7"/>
      <c r="CT1403" s="7"/>
      <c r="CU1403" s="7"/>
      <c r="CV1403" s="7"/>
      <c r="CW1403" s="7"/>
    </row>
    <row r="1404" spans="1:101" s="89" customFormat="1" ht="12.75">
      <c r="A1404" s="125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X1404" s="7"/>
      <c r="AY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7"/>
      <c r="BK1404" s="7"/>
      <c r="BL1404" s="7"/>
      <c r="BM1404" s="7"/>
      <c r="BN1404" s="7"/>
      <c r="BO1404" s="7"/>
      <c r="BP1404" s="7"/>
      <c r="BQ1404" s="7"/>
      <c r="BR1404" s="7"/>
      <c r="BS1404" s="7"/>
      <c r="BT1404" s="7"/>
      <c r="BU1404" s="7"/>
      <c r="BV1404" s="7"/>
      <c r="BW1404" s="7"/>
      <c r="BX1404" s="7"/>
      <c r="BY1404" s="7"/>
      <c r="BZ1404" s="7"/>
      <c r="CA1404" s="7"/>
      <c r="CB1404" s="7"/>
      <c r="CC1404" s="7"/>
      <c r="CD1404" s="7"/>
      <c r="CE1404" s="7"/>
      <c r="CF1404" s="7"/>
      <c r="CG1404" s="7"/>
      <c r="CH1404" s="7"/>
      <c r="CI1404" s="7"/>
      <c r="CJ1404" s="7"/>
      <c r="CK1404" s="7"/>
      <c r="CL1404" s="7"/>
      <c r="CM1404" s="7"/>
      <c r="CN1404" s="7"/>
      <c r="CO1404" s="7"/>
      <c r="CP1404" s="7"/>
      <c r="CQ1404" s="7"/>
      <c r="CR1404" s="7"/>
      <c r="CS1404" s="7"/>
      <c r="CT1404" s="7"/>
      <c r="CU1404" s="7"/>
      <c r="CV1404" s="7"/>
      <c r="CW1404" s="7"/>
    </row>
    <row r="1405" spans="1:101" s="89" customFormat="1" ht="12.75">
      <c r="A1405" s="125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X1405" s="7"/>
      <c r="AY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7"/>
      <c r="BJ1405" s="7"/>
      <c r="BK1405" s="7"/>
      <c r="BL1405" s="7"/>
      <c r="BM1405" s="7"/>
      <c r="BN1405" s="7"/>
      <c r="BO1405" s="7"/>
      <c r="BP1405" s="7"/>
      <c r="BQ1405" s="7"/>
      <c r="BR1405" s="7"/>
      <c r="BS1405" s="7"/>
      <c r="BT1405" s="7"/>
      <c r="BU1405" s="7"/>
      <c r="BV1405" s="7"/>
      <c r="BW1405" s="7"/>
      <c r="BX1405" s="7"/>
      <c r="BY1405" s="7"/>
      <c r="BZ1405" s="7"/>
      <c r="CA1405" s="7"/>
      <c r="CB1405" s="7"/>
      <c r="CC1405" s="7"/>
      <c r="CD1405" s="7"/>
      <c r="CE1405" s="7"/>
      <c r="CF1405" s="7"/>
      <c r="CG1405" s="7"/>
      <c r="CH1405" s="7"/>
      <c r="CI1405" s="7"/>
      <c r="CJ1405" s="7"/>
      <c r="CK1405" s="7"/>
      <c r="CL1405" s="7"/>
      <c r="CM1405" s="7"/>
      <c r="CN1405" s="7"/>
      <c r="CO1405" s="7"/>
      <c r="CP1405" s="7"/>
      <c r="CQ1405" s="7"/>
      <c r="CR1405" s="7"/>
      <c r="CS1405" s="7"/>
      <c r="CT1405" s="7"/>
      <c r="CU1405" s="7"/>
      <c r="CV1405" s="7"/>
      <c r="CW1405" s="7"/>
    </row>
    <row r="1406" spans="1:101" s="89" customFormat="1" ht="12.75">
      <c r="A1406" s="125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X1406" s="7"/>
      <c r="AY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7"/>
      <c r="BK1406" s="7"/>
      <c r="BL1406" s="7"/>
      <c r="BM1406" s="7"/>
      <c r="BN1406" s="7"/>
      <c r="BO1406" s="7"/>
      <c r="BP1406" s="7"/>
      <c r="BQ1406" s="7"/>
      <c r="BR1406" s="7"/>
      <c r="BS1406" s="7"/>
      <c r="BT1406" s="7"/>
      <c r="BU1406" s="7"/>
      <c r="BV1406" s="7"/>
      <c r="BW1406" s="7"/>
      <c r="BX1406" s="7"/>
      <c r="BY1406" s="7"/>
      <c r="BZ1406" s="7"/>
      <c r="CA1406" s="7"/>
      <c r="CB1406" s="7"/>
      <c r="CC1406" s="7"/>
      <c r="CD1406" s="7"/>
      <c r="CE1406" s="7"/>
      <c r="CF1406" s="7"/>
      <c r="CG1406" s="7"/>
      <c r="CH1406" s="7"/>
      <c r="CI1406" s="7"/>
      <c r="CJ1406" s="7"/>
      <c r="CK1406" s="7"/>
      <c r="CL1406" s="7"/>
      <c r="CM1406" s="7"/>
      <c r="CN1406" s="7"/>
      <c r="CO1406" s="7"/>
      <c r="CP1406" s="7"/>
      <c r="CQ1406" s="7"/>
      <c r="CR1406" s="7"/>
      <c r="CS1406" s="7"/>
      <c r="CT1406" s="7"/>
      <c r="CU1406" s="7"/>
      <c r="CV1406" s="7"/>
      <c r="CW1406" s="7"/>
    </row>
    <row r="1407" spans="1:101" s="89" customFormat="1" ht="12.75">
      <c r="A1407" s="125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X1407" s="7"/>
      <c r="AY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7"/>
      <c r="BJ1407" s="7"/>
      <c r="BK1407" s="7"/>
      <c r="BL1407" s="7"/>
      <c r="BM1407" s="7"/>
      <c r="BN1407" s="7"/>
      <c r="BO1407" s="7"/>
      <c r="BP1407" s="7"/>
      <c r="BQ1407" s="7"/>
      <c r="BR1407" s="7"/>
      <c r="BS1407" s="7"/>
      <c r="BT1407" s="7"/>
      <c r="BU1407" s="7"/>
      <c r="BV1407" s="7"/>
      <c r="BW1407" s="7"/>
      <c r="BX1407" s="7"/>
      <c r="BY1407" s="7"/>
      <c r="BZ1407" s="7"/>
      <c r="CA1407" s="7"/>
      <c r="CB1407" s="7"/>
      <c r="CC1407" s="7"/>
      <c r="CD1407" s="7"/>
      <c r="CE1407" s="7"/>
      <c r="CF1407" s="7"/>
      <c r="CG1407" s="7"/>
      <c r="CH1407" s="7"/>
      <c r="CI1407" s="7"/>
      <c r="CJ1407" s="7"/>
      <c r="CK1407" s="7"/>
      <c r="CL1407" s="7"/>
      <c r="CM1407" s="7"/>
      <c r="CN1407" s="7"/>
      <c r="CO1407" s="7"/>
      <c r="CP1407" s="7"/>
      <c r="CQ1407" s="7"/>
      <c r="CR1407" s="7"/>
      <c r="CS1407" s="7"/>
      <c r="CT1407" s="7"/>
      <c r="CU1407" s="7"/>
      <c r="CV1407" s="7"/>
      <c r="CW1407" s="7"/>
    </row>
    <row r="1408" spans="1:101" s="89" customFormat="1" ht="12.75">
      <c r="A1408" s="125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X1408" s="7"/>
      <c r="AY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7"/>
      <c r="BK1408" s="7"/>
      <c r="BL1408" s="7"/>
      <c r="BM1408" s="7"/>
      <c r="BN1408" s="7"/>
      <c r="BO1408" s="7"/>
      <c r="BP1408" s="7"/>
      <c r="BQ1408" s="7"/>
      <c r="BR1408" s="7"/>
      <c r="BS1408" s="7"/>
      <c r="BT1408" s="7"/>
      <c r="BU1408" s="7"/>
      <c r="BV1408" s="7"/>
      <c r="BW1408" s="7"/>
      <c r="BX1408" s="7"/>
      <c r="BY1408" s="7"/>
      <c r="BZ1408" s="7"/>
      <c r="CA1408" s="7"/>
      <c r="CB1408" s="7"/>
      <c r="CC1408" s="7"/>
      <c r="CD1408" s="7"/>
      <c r="CE1408" s="7"/>
      <c r="CF1408" s="7"/>
      <c r="CG1408" s="7"/>
      <c r="CH1408" s="7"/>
      <c r="CI1408" s="7"/>
      <c r="CJ1408" s="7"/>
      <c r="CK1408" s="7"/>
      <c r="CL1408" s="7"/>
      <c r="CM1408" s="7"/>
      <c r="CN1408" s="7"/>
      <c r="CO1408" s="7"/>
      <c r="CP1408" s="7"/>
      <c r="CQ1408" s="7"/>
      <c r="CR1408" s="7"/>
      <c r="CS1408" s="7"/>
      <c r="CT1408" s="7"/>
      <c r="CU1408" s="7"/>
      <c r="CV1408" s="7"/>
      <c r="CW1408" s="7"/>
    </row>
    <row r="1409" spans="1:101" s="89" customFormat="1" ht="12.75">
      <c r="A1409" s="125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X1409" s="7"/>
      <c r="AY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7"/>
      <c r="BJ1409" s="7"/>
      <c r="BK1409" s="7"/>
      <c r="BL1409" s="7"/>
      <c r="BM1409" s="7"/>
      <c r="BN1409" s="7"/>
      <c r="BO1409" s="7"/>
      <c r="BP1409" s="7"/>
      <c r="BQ1409" s="7"/>
      <c r="BR1409" s="7"/>
      <c r="BS1409" s="7"/>
      <c r="BT1409" s="7"/>
      <c r="BU1409" s="7"/>
      <c r="BV1409" s="7"/>
      <c r="BW1409" s="7"/>
      <c r="BX1409" s="7"/>
      <c r="BY1409" s="7"/>
      <c r="BZ1409" s="7"/>
      <c r="CA1409" s="7"/>
      <c r="CB1409" s="7"/>
      <c r="CC1409" s="7"/>
      <c r="CD1409" s="7"/>
      <c r="CE1409" s="7"/>
      <c r="CF1409" s="7"/>
      <c r="CG1409" s="7"/>
      <c r="CH1409" s="7"/>
      <c r="CI1409" s="7"/>
      <c r="CJ1409" s="7"/>
      <c r="CK1409" s="7"/>
      <c r="CL1409" s="7"/>
      <c r="CM1409" s="7"/>
      <c r="CN1409" s="7"/>
      <c r="CO1409" s="7"/>
      <c r="CP1409" s="7"/>
      <c r="CQ1409" s="7"/>
      <c r="CR1409" s="7"/>
      <c r="CS1409" s="7"/>
      <c r="CT1409" s="7"/>
      <c r="CU1409" s="7"/>
      <c r="CV1409" s="7"/>
      <c r="CW1409" s="7"/>
    </row>
    <row r="1410" spans="1:101" s="89" customFormat="1" ht="12.75">
      <c r="A1410" s="125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X1410" s="7"/>
      <c r="AY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7"/>
      <c r="BK1410" s="7"/>
      <c r="BL1410" s="7"/>
      <c r="BM1410" s="7"/>
      <c r="BN1410" s="7"/>
      <c r="BO1410" s="7"/>
      <c r="BP1410" s="7"/>
      <c r="BQ1410" s="7"/>
      <c r="BR1410" s="7"/>
      <c r="BS1410" s="7"/>
      <c r="BT1410" s="7"/>
      <c r="BU1410" s="7"/>
      <c r="BV1410" s="7"/>
      <c r="BW1410" s="7"/>
      <c r="BX1410" s="7"/>
      <c r="BY1410" s="7"/>
      <c r="BZ1410" s="7"/>
      <c r="CA1410" s="7"/>
      <c r="CB1410" s="7"/>
      <c r="CC1410" s="7"/>
      <c r="CD1410" s="7"/>
      <c r="CE1410" s="7"/>
      <c r="CF1410" s="7"/>
      <c r="CG1410" s="7"/>
      <c r="CH1410" s="7"/>
      <c r="CI1410" s="7"/>
      <c r="CJ1410" s="7"/>
      <c r="CK1410" s="7"/>
      <c r="CL1410" s="7"/>
      <c r="CM1410" s="7"/>
      <c r="CN1410" s="7"/>
      <c r="CO1410" s="7"/>
      <c r="CP1410" s="7"/>
      <c r="CQ1410" s="7"/>
      <c r="CR1410" s="7"/>
      <c r="CS1410" s="7"/>
      <c r="CT1410" s="7"/>
      <c r="CU1410" s="7"/>
      <c r="CV1410" s="7"/>
      <c r="CW1410" s="7"/>
    </row>
    <row r="1411" spans="1:101" s="89" customFormat="1" ht="12.75">
      <c r="A1411" s="125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X1411" s="7"/>
      <c r="AY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7"/>
      <c r="BJ1411" s="7"/>
      <c r="BK1411" s="7"/>
      <c r="BL1411" s="7"/>
      <c r="BM1411" s="7"/>
      <c r="BN1411" s="7"/>
      <c r="BO1411" s="7"/>
      <c r="BP1411" s="7"/>
      <c r="BQ1411" s="7"/>
      <c r="BR1411" s="7"/>
      <c r="BS1411" s="7"/>
      <c r="BT1411" s="7"/>
      <c r="BU1411" s="7"/>
      <c r="BV1411" s="7"/>
      <c r="BW1411" s="7"/>
      <c r="BX1411" s="7"/>
      <c r="BY1411" s="7"/>
      <c r="BZ1411" s="7"/>
      <c r="CA1411" s="7"/>
      <c r="CB1411" s="7"/>
      <c r="CC1411" s="7"/>
      <c r="CD1411" s="7"/>
      <c r="CE1411" s="7"/>
      <c r="CF1411" s="7"/>
      <c r="CG1411" s="7"/>
      <c r="CH1411" s="7"/>
      <c r="CI1411" s="7"/>
      <c r="CJ1411" s="7"/>
      <c r="CK1411" s="7"/>
      <c r="CL1411" s="7"/>
      <c r="CM1411" s="7"/>
      <c r="CN1411" s="7"/>
      <c r="CO1411" s="7"/>
      <c r="CP1411" s="7"/>
      <c r="CQ1411" s="7"/>
      <c r="CR1411" s="7"/>
      <c r="CS1411" s="7"/>
      <c r="CT1411" s="7"/>
      <c r="CU1411" s="7"/>
      <c r="CV1411" s="7"/>
      <c r="CW1411" s="7"/>
    </row>
    <row r="1412" spans="1:101" s="89" customFormat="1" ht="12.75">
      <c r="A1412" s="125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X1412" s="7"/>
      <c r="AY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7"/>
      <c r="BK1412" s="7"/>
      <c r="BL1412" s="7"/>
      <c r="BM1412" s="7"/>
      <c r="BN1412" s="7"/>
      <c r="BO1412" s="7"/>
      <c r="BP1412" s="7"/>
      <c r="BQ1412" s="7"/>
      <c r="BR1412" s="7"/>
      <c r="BS1412" s="7"/>
      <c r="BT1412" s="7"/>
      <c r="BU1412" s="7"/>
      <c r="BV1412" s="7"/>
      <c r="BW1412" s="7"/>
      <c r="BX1412" s="7"/>
      <c r="BY1412" s="7"/>
      <c r="BZ1412" s="7"/>
      <c r="CA1412" s="7"/>
      <c r="CB1412" s="7"/>
      <c r="CC1412" s="7"/>
      <c r="CD1412" s="7"/>
      <c r="CE1412" s="7"/>
      <c r="CF1412" s="7"/>
      <c r="CG1412" s="7"/>
      <c r="CH1412" s="7"/>
      <c r="CI1412" s="7"/>
      <c r="CJ1412" s="7"/>
      <c r="CK1412" s="7"/>
      <c r="CL1412" s="7"/>
      <c r="CM1412" s="7"/>
      <c r="CN1412" s="7"/>
      <c r="CO1412" s="7"/>
      <c r="CP1412" s="7"/>
      <c r="CQ1412" s="7"/>
      <c r="CR1412" s="7"/>
      <c r="CS1412" s="7"/>
      <c r="CT1412" s="7"/>
      <c r="CU1412" s="7"/>
      <c r="CV1412" s="7"/>
      <c r="CW1412" s="7"/>
    </row>
    <row r="1413" spans="1:101" s="89" customFormat="1" ht="12.75">
      <c r="A1413" s="125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X1413" s="7"/>
      <c r="AY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7"/>
      <c r="BJ1413" s="7"/>
      <c r="BK1413" s="7"/>
      <c r="BL1413" s="7"/>
      <c r="BM1413" s="7"/>
      <c r="BN1413" s="7"/>
      <c r="BO1413" s="7"/>
      <c r="BP1413" s="7"/>
      <c r="BQ1413" s="7"/>
      <c r="BR1413" s="7"/>
      <c r="BS1413" s="7"/>
      <c r="BT1413" s="7"/>
      <c r="BU1413" s="7"/>
      <c r="BV1413" s="7"/>
      <c r="BW1413" s="7"/>
      <c r="BX1413" s="7"/>
      <c r="BY1413" s="7"/>
      <c r="BZ1413" s="7"/>
      <c r="CA1413" s="7"/>
      <c r="CB1413" s="7"/>
      <c r="CC1413" s="7"/>
      <c r="CD1413" s="7"/>
      <c r="CE1413" s="7"/>
      <c r="CF1413" s="7"/>
      <c r="CG1413" s="7"/>
      <c r="CH1413" s="7"/>
      <c r="CI1413" s="7"/>
      <c r="CJ1413" s="7"/>
      <c r="CK1413" s="7"/>
      <c r="CL1413" s="7"/>
      <c r="CM1413" s="7"/>
      <c r="CN1413" s="7"/>
      <c r="CO1413" s="7"/>
      <c r="CP1413" s="7"/>
      <c r="CQ1413" s="7"/>
      <c r="CR1413" s="7"/>
      <c r="CS1413" s="7"/>
      <c r="CT1413" s="7"/>
      <c r="CU1413" s="7"/>
      <c r="CV1413" s="7"/>
      <c r="CW1413" s="7"/>
    </row>
    <row r="1414" spans="1:101" s="89" customFormat="1" ht="12.75">
      <c r="A1414" s="125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X1414" s="7"/>
      <c r="AY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7"/>
      <c r="BK1414" s="7"/>
      <c r="BL1414" s="7"/>
      <c r="BM1414" s="7"/>
      <c r="BN1414" s="7"/>
      <c r="BO1414" s="7"/>
      <c r="BP1414" s="7"/>
      <c r="BQ1414" s="7"/>
      <c r="BR1414" s="7"/>
      <c r="BS1414" s="7"/>
      <c r="BT1414" s="7"/>
      <c r="BU1414" s="7"/>
      <c r="BV1414" s="7"/>
      <c r="BW1414" s="7"/>
      <c r="BX1414" s="7"/>
      <c r="BY1414" s="7"/>
      <c r="BZ1414" s="7"/>
      <c r="CA1414" s="7"/>
      <c r="CB1414" s="7"/>
      <c r="CC1414" s="7"/>
      <c r="CD1414" s="7"/>
      <c r="CE1414" s="7"/>
      <c r="CF1414" s="7"/>
      <c r="CG1414" s="7"/>
      <c r="CH1414" s="7"/>
      <c r="CI1414" s="7"/>
      <c r="CJ1414" s="7"/>
      <c r="CK1414" s="7"/>
      <c r="CL1414" s="7"/>
      <c r="CM1414" s="7"/>
      <c r="CN1414" s="7"/>
      <c r="CO1414" s="7"/>
      <c r="CP1414" s="7"/>
      <c r="CQ1414" s="7"/>
      <c r="CR1414" s="7"/>
      <c r="CS1414" s="7"/>
      <c r="CT1414" s="7"/>
      <c r="CU1414" s="7"/>
      <c r="CV1414" s="7"/>
      <c r="CW1414" s="7"/>
    </row>
    <row r="1415" spans="1:101" s="89" customFormat="1" ht="12.75">
      <c r="A1415" s="125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X1415" s="7"/>
      <c r="AY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7"/>
      <c r="BJ1415" s="7"/>
      <c r="BK1415" s="7"/>
      <c r="BL1415" s="7"/>
      <c r="BM1415" s="7"/>
      <c r="BN1415" s="7"/>
      <c r="BO1415" s="7"/>
      <c r="BP1415" s="7"/>
      <c r="BQ1415" s="7"/>
      <c r="BR1415" s="7"/>
      <c r="BS1415" s="7"/>
      <c r="BT1415" s="7"/>
      <c r="BU1415" s="7"/>
      <c r="BV1415" s="7"/>
      <c r="BW1415" s="7"/>
      <c r="BX1415" s="7"/>
      <c r="BY1415" s="7"/>
      <c r="BZ1415" s="7"/>
      <c r="CA1415" s="7"/>
      <c r="CB1415" s="7"/>
      <c r="CC1415" s="7"/>
      <c r="CD1415" s="7"/>
      <c r="CE1415" s="7"/>
      <c r="CF1415" s="7"/>
      <c r="CG1415" s="7"/>
      <c r="CH1415" s="7"/>
      <c r="CI1415" s="7"/>
      <c r="CJ1415" s="7"/>
      <c r="CK1415" s="7"/>
      <c r="CL1415" s="7"/>
      <c r="CM1415" s="7"/>
      <c r="CN1415" s="7"/>
      <c r="CO1415" s="7"/>
      <c r="CP1415" s="7"/>
      <c r="CQ1415" s="7"/>
      <c r="CR1415" s="7"/>
      <c r="CS1415" s="7"/>
      <c r="CT1415" s="7"/>
      <c r="CU1415" s="7"/>
      <c r="CV1415" s="7"/>
      <c r="CW1415" s="7"/>
    </row>
    <row r="1416" spans="1:101" s="89" customFormat="1" ht="12.75">
      <c r="A1416" s="125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X1416" s="7"/>
      <c r="AY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7"/>
      <c r="BK1416" s="7"/>
      <c r="BL1416" s="7"/>
      <c r="BM1416" s="7"/>
      <c r="BN1416" s="7"/>
      <c r="BO1416" s="7"/>
      <c r="BP1416" s="7"/>
      <c r="BQ1416" s="7"/>
      <c r="BR1416" s="7"/>
      <c r="BS1416" s="7"/>
      <c r="BT1416" s="7"/>
      <c r="BU1416" s="7"/>
      <c r="BV1416" s="7"/>
      <c r="BW1416" s="7"/>
      <c r="BX1416" s="7"/>
      <c r="BY1416" s="7"/>
      <c r="BZ1416" s="7"/>
      <c r="CA1416" s="7"/>
      <c r="CB1416" s="7"/>
      <c r="CC1416" s="7"/>
      <c r="CD1416" s="7"/>
      <c r="CE1416" s="7"/>
      <c r="CF1416" s="7"/>
      <c r="CG1416" s="7"/>
      <c r="CH1416" s="7"/>
      <c r="CI1416" s="7"/>
      <c r="CJ1416" s="7"/>
      <c r="CK1416" s="7"/>
      <c r="CL1416" s="7"/>
      <c r="CM1416" s="7"/>
      <c r="CN1416" s="7"/>
      <c r="CO1416" s="7"/>
      <c r="CP1416" s="7"/>
      <c r="CQ1416" s="7"/>
      <c r="CR1416" s="7"/>
      <c r="CS1416" s="7"/>
      <c r="CT1416" s="7"/>
      <c r="CU1416" s="7"/>
      <c r="CV1416" s="7"/>
      <c r="CW1416" s="7"/>
    </row>
    <row r="1417" spans="1:101" s="89" customFormat="1" ht="12.75">
      <c r="A1417" s="125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X1417" s="7"/>
      <c r="AY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7"/>
      <c r="BJ1417" s="7"/>
      <c r="BK1417" s="7"/>
      <c r="BL1417" s="7"/>
      <c r="BM1417" s="7"/>
      <c r="BN1417" s="7"/>
      <c r="BO1417" s="7"/>
      <c r="BP1417" s="7"/>
      <c r="BQ1417" s="7"/>
      <c r="BR1417" s="7"/>
      <c r="BS1417" s="7"/>
      <c r="BT1417" s="7"/>
      <c r="BU1417" s="7"/>
      <c r="BV1417" s="7"/>
      <c r="BW1417" s="7"/>
      <c r="BX1417" s="7"/>
      <c r="BY1417" s="7"/>
      <c r="BZ1417" s="7"/>
      <c r="CA1417" s="7"/>
      <c r="CB1417" s="7"/>
      <c r="CC1417" s="7"/>
      <c r="CD1417" s="7"/>
      <c r="CE1417" s="7"/>
      <c r="CF1417" s="7"/>
      <c r="CG1417" s="7"/>
      <c r="CH1417" s="7"/>
      <c r="CI1417" s="7"/>
      <c r="CJ1417" s="7"/>
      <c r="CK1417" s="7"/>
      <c r="CL1417" s="7"/>
      <c r="CM1417" s="7"/>
      <c r="CN1417" s="7"/>
      <c r="CO1417" s="7"/>
      <c r="CP1417" s="7"/>
      <c r="CQ1417" s="7"/>
      <c r="CR1417" s="7"/>
      <c r="CS1417" s="7"/>
      <c r="CT1417" s="7"/>
      <c r="CU1417" s="7"/>
      <c r="CV1417" s="7"/>
      <c r="CW1417" s="7"/>
    </row>
    <row r="1418" spans="1:101" s="89" customFormat="1" ht="12.75">
      <c r="A1418" s="125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X1418" s="7"/>
      <c r="AY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7"/>
      <c r="BK1418" s="7"/>
      <c r="BL1418" s="7"/>
      <c r="BM1418" s="7"/>
      <c r="BN1418" s="7"/>
      <c r="BO1418" s="7"/>
      <c r="BP1418" s="7"/>
      <c r="BQ1418" s="7"/>
      <c r="BR1418" s="7"/>
      <c r="BS1418" s="7"/>
      <c r="BT1418" s="7"/>
      <c r="BU1418" s="7"/>
      <c r="BV1418" s="7"/>
      <c r="BW1418" s="7"/>
      <c r="BX1418" s="7"/>
      <c r="BY1418" s="7"/>
      <c r="BZ1418" s="7"/>
      <c r="CA1418" s="7"/>
      <c r="CB1418" s="7"/>
      <c r="CC1418" s="7"/>
      <c r="CD1418" s="7"/>
      <c r="CE1418" s="7"/>
      <c r="CF1418" s="7"/>
      <c r="CG1418" s="7"/>
      <c r="CH1418" s="7"/>
      <c r="CI1418" s="7"/>
      <c r="CJ1418" s="7"/>
      <c r="CK1418" s="7"/>
      <c r="CL1418" s="7"/>
      <c r="CM1418" s="7"/>
      <c r="CN1418" s="7"/>
      <c r="CO1418" s="7"/>
      <c r="CP1418" s="7"/>
      <c r="CQ1418" s="7"/>
      <c r="CR1418" s="7"/>
      <c r="CS1418" s="7"/>
      <c r="CT1418" s="7"/>
      <c r="CU1418" s="7"/>
      <c r="CV1418" s="7"/>
      <c r="CW1418" s="7"/>
    </row>
    <row r="1419" spans="1:101" s="89" customFormat="1" ht="12.75">
      <c r="A1419" s="125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X1419" s="7"/>
      <c r="AY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7"/>
      <c r="BJ1419" s="7"/>
      <c r="BK1419" s="7"/>
      <c r="BL1419" s="7"/>
      <c r="BM1419" s="7"/>
      <c r="BN1419" s="7"/>
      <c r="BO1419" s="7"/>
      <c r="BP1419" s="7"/>
      <c r="BQ1419" s="7"/>
      <c r="BR1419" s="7"/>
      <c r="BS1419" s="7"/>
      <c r="BT1419" s="7"/>
      <c r="BU1419" s="7"/>
      <c r="BV1419" s="7"/>
      <c r="BW1419" s="7"/>
      <c r="BX1419" s="7"/>
      <c r="BY1419" s="7"/>
      <c r="BZ1419" s="7"/>
      <c r="CA1419" s="7"/>
      <c r="CB1419" s="7"/>
      <c r="CC1419" s="7"/>
      <c r="CD1419" s="7"/>
      <c r="CE1419" s="7"/>
      <c r="CF1419" s="7"/>
      <c r="CG1419" s="7"/>
      <c r="CH1419" s="7"/>
      <c r="CI1419" s="7"/>
      <c r="CJ1419" s="7"/>
      <c r="CK1419" s="7"/>
      <c r="CL1419" s="7"/>
      <c r="CM1419" s="7"/>
      <c r="CN1419" s="7"/>
      <c r="CO1419" s="7"/>
      <c r="CP1419" s="7"/>
      <c r="CQ1419" s="7"/>
      <c r="CR1419" s="7"/>
      <c r="CS1419" s="7"/>
      <c r="CT1419" s="7"/>
      <c r="CU1419" s="7"/>
      <c r="CV1419" s="7"/>
      <c r="CW1419" s="7"/>
    </row>
    <row r="1420" spans="1:101" s="89" customFormat="1" ht="12.75">
      <c r="A1420" s="125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X1420" s="7"/>
      <c r="AY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7"/>
      <c r="BK1420" s="7"/>
      <c r="BL1420" s="7"/>
      <c r="BM1420" s="7"/>
      <c r="BN1420" s="7"/>
      <c r="BO1420" s="7"/>
      <c r="BP1420" s="7"/>
      <c r="BQ1420" s="7"/>
      <c r="BR1420" s="7"/>
      <c r="BS1420" s="7"/>
      <c r="BT1420" s="7"/>
      <c r="BU1420" s="7"/>
      <c r="BV1420" s="7"/>
      <c r="BW1420" s="7"/>
      <c r="BX1420" s="7"/>
      <c r="BY1420" s="7"/>
      <c r="BZ1420" s="7"/>
      <c r="CA1420" s="7"/>
      <c r="CB1420" s="7"/>
      <c r="CC1420" s="7"/>
      <c r="CD1420" s="7"/>
      <c r="CE1420" s="7"/>
      <c r="CF1420" s="7"/>
      <c r="CG1420" s="7"/>
      <c r="CH1420" s="7"/>
      <c r="CI1420" s="7"/>
      <c r="CJ1420" s="7"/>
      <c r="CK1420" s="7"/>
      <c r="CL1420" s="7"/>
      <c r="CM1420" s="7"/>
      <c r="CN1420" s="7"/>
      <c r="CO1420" s="7"/>
      <c r="CP1420" s="7"/>
      <c r="CQ1420" s="7"/>
      <c r="CR1420" s="7"/>
      <c r="CS1420" s="7"/>
      <c r="CT1420" s="7"/>
      <c r="CU1420" s="7"/>
      <c r="CV1420" s="7"/>
      <c r="CW1420" s="7"/>
    </row>
    <row r="1421" spans="1:101" s="89" customFormat="1" ht="12.75">
      <c r="A1421" s="125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X1421" s="7"/>
      <c r="AY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7"/>
      <c r="BJ1421" s="7"/>
      <c r="BK1421" s="7"/>
      <c r="BL1421" s="7"/>
      <c r="BM1421" s="7"/>
      <c r="BN1421" s="7"/>
      <c r="BO1421" s="7"/>
      <c r="BP1421" s="7"/>
      <c r="BQ1421" s="7"/>
      <c r="BR1421" s="7"/>
      <c r="BS1421" s="7"/>
      <c r="BT1421" s="7"/>
      <c r="BU1421" s="7"/>
      <c r="BV1421" s="7"/>
      <c r="BW1421" s="7"/>
      <c r="BX1421" s="7"/>
      <c r="BY1421" s="7"/>
      <c r="BZ1421" s="7"/>
      <c r="CA1421" s="7"/>
      <c r="CB1421" s="7"/>
      <c r="CC1421" s="7"/>
      <c r="CD1421" s="7"/>
      <c r="CE1421" s="7"/>
      <c r="CF1421" s="7"/>
      <c r="CG1421" s="7"/>
      <c r="CH1421" s="7"/>
      <c r="CI1421" s="7"/>
      <c r="CJ1421" s="7"/>
      <c r="CK1421" s="7"/>
      <c r="CL1421" s="7"/>
      <c r="CM1421" s="7"/>
      <c r="CN1421" s="7"/>
      <c r="CO1421" s="7"/>
      <c r="CP1421" s="7"/>
      <c r="CQ1421" s="7"/>
      <c r="CR1421" s="7"/>
      <c r="CS1421" s="7"/>
      <c r="CT1421" s="7"/>
      <c r="CU1421" s="7"/>
      <c r="CV1421" s="7"/>
      <c r="CW1421" s="7"/>
    </row>
    <row r="1422" spans="1:101" s="89" customFormat="1" ht="12.75">
      <c r="A1422" s="125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X1422" s="7"/>
      <c r="AY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7"/>
      <c r="BK1422" s="7"/>
      <c r="BL1422" s="7"/>
      <c r="BM1422" s="7"/>
      <c r="BN1422" s="7"/>
      <c r="BO1422" s="7"/>
      <c r="BP1422" s="7"/>
      <c r="BQ1422" s="7"/>
      <c r="BR1422" s="7"/>
      <c r="BS1422" s="7"/>
      <c r="BT1422" s="7"/>
      <c r="BU1422" s="7"/>
      <c r="BV1422" s="7"/>
      <c r="BW1422" s="7"/>
      <c r="BX1422" s="7"/>
      <c r="BY1422" s="7"/>
      <c r="BZ1422" s="7"/>
      <c r="CA1422" s="7"/>
      <c r="CB1422" s="7"/>
      <c r="CC1422" s="7"/>
      <c r="CD1422" s="7"/>
      <c r="CE1422" s="7"/>
      <c r="CF1422" s="7"/>
      <c r="CG1422" s="7"/>
      <c r="CH1422" s="7"/>
      <c r="CI1422" s="7"/>
      <c r="CJ1422" s="7"/>
      <c r="CK1422" s="7"/>
      <c r="CL1422" s="7"/>
      <c r="CM1422" s="7"/>
      <c r="CN1422" s="7"/>
      <c r="CO1422" s="7"/>
      <c r="CP1422" s="7"/>
      <c r="CQ1422" s="7"/>
      <c r="CR1422" s="7"/>
      <c r="CS1422" s="7"/>
      <c r="CT1422" s="7"/>
      <c r="CU1422" s="7"/>
      <c r="CV1422" s="7"/>
      <c r="CW1422" s="7"/>
    </row>
    <row r="1423" spans="1:101" s="89" customFormat="1" ht="12.75">
      <c r="A1423" s="125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X1423" s="7"/>
      <c r="AY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7"/>
      <c r="BJ1423" s="7"/>
      <c r="BK1423" s="7"/>
      <c r="BL1423" s="7"/>
      <c r="BM1423" s="7"/>
      <c r="BN1423" s="7"/>
      <c r="BO1423" s="7"/>
      <c r="BP1423" s="7"/>
      <c r="BQ1423" s="7"/>
      <c r="BR1423" s="7"/>
      <c r="BS1423" s="7"/>
      <c r="BT1423" s="7"/>
      <c r="BU1423" s="7"/>
      <c r="BV1423" s="7"/>
      <c r="BW1423" s="7"/>
      <c r="BX1423" s="7"/>
      <c r="BY1423" s="7"/>
      <c r="BZ1423" s="7"/>
      <c r="CA1423" s="7"/>
      <c r="CB1423" s="7"/>
      <c r="CC1423" s="7"/>
      <c r="CD1423" s="7"/>
      <c r="CE1423" s="7"/>
      <c r="CF1423" s="7"/>
      <c r="CG1423" s="7"/>
      <c r="CH1423" s="7"/>
      <c r="CI1423" s="7"/>
      <c r="CJ1423" s="7"/>
      <c r="CK1423" s="7"/>
      <c r="CL1423" s="7"/>
      <c r="CM1423" s="7"/>
      <c r="CN1423" s="7"/>
      <c r="CO1423" s="7"/>
      <c r="CP1423" s="7"/>
      <c r="CQ1423" s="7"/>
      <c r="CR1423" s="7"/>
      <c r="CS1423" s="7"/>
      <c r="CT1423" s="7"/>
      <c r="CU1423" s="7"/>
      <c r="CV1423" s="7"/>
      <c r="CW1423" s="7"/>
    </row>
    <row r="1424" spans="1:101" s="89" customFormat="1" ht="12.75">
      <c r="A1424" s="125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X1424" s="7"/>
      <c r="AY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7"/>
      <c r="BK1424" s="7"/>
      <c r="BL1424" s="7"/>
      <c r="BM1424" s="7"/>
      <c r="BN1424" s="7"/>
      <c r="BO1424" s="7"/>
      <c r="BP1424" s="7"/>
      <c r="BQ1424" s="7"/>
      <c r="BR1424" s="7"/>
      <c r="BS1424" s="7"/>
      <c r="BT1424" s="7"/>
      <c r="BU1424" s="7"/>
      <c r="BV1424" s="7"/>
      <c r="BW1424" s="7"/>
      <c r="BX1424" s="7"/>
      <c r="BY1424" s="7"/>
      <c r="BZ1424" s="7"/>
      <c r="CA1424" s="7"/>
      <c r="CB1424" s="7"/>
      <c r="CC1424" s="7"/>
      <c r="CD1424" s="7"/>
      <c r="CE1424" s="7"/>
      <c r="CF1424" s="7"/>
      <c r="CG1424" s="7"/>
      <c r="CH1424" s="7"/>
      <c r="CI1424" s="7"/>
      <c r="CJ1424" s="7"/>
      <c r="CK1424" s="7"/>
      <c r="CL1424" s="7"/>
      <c r="CM1424" s="7"/>
      <c r="CN1424" s="7"/>
      <c r="CO1424" s="7"/>
      <c r="CP1424" s="7"/>
      <c r="CQ1424" s="7"/>
      <c r="CR1424" s="7"/>
      <c r="CS1424" s="7"/>
      <c r="CT1424" s="7"/>
      <c r="CU1424" s="7"/>
      <c r="CV1424" s="7"/>
      <c r="CW1424" s="7"/>
    </row>
    <row r="1425" spans="1:101" s="89" customFormat="1" ht="12.75">
      <c r="A1425" s="125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X1425" s="7"/>
      <c r="AY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7"/>
      <c r="BJ1425" s="7"/>
      <c r="BK1425" s="7"/>
      <c r="BL1425" s="7"/>
      <c r="BM1425" s="7"/>
      <c r="BN1425" s="7"/>
      <c r="BO1425" s="7"/>
      <c r="BP1425" s="7"/>
      <c r="BQ1425" s="7"/>
      <c r="BR1425" s="7"/>
      <c r="BS1425" s="7"/>
      <c r="BT1425" s="7"/>
      <c r="BU1425" s="7"/>
      <c r="BV1425" s="7"/>
      <c r="BW1425" s="7"/>
      <c r="BX1425" s="7"/>
      <c r="BY1425" s="7"/>
      <c r="BZ1425" s="7"/>
      <c r="CA1425" s="7"/>
      <c r="CB1425" s="7"/>
      <c r="CC1425" s="7"/>
      <c r="CD1425" s="7"/>
      <c r="CE1425" s="7"/>
      <c r="CF1425" s="7"/>
      <c r="CG1425" s="7"/>
      <c r="CH1425" s="7"/>
      <c r="CI1425" s="7"/>
      <c r="CJ1425" s="7"/>
      <c r="CK1425" s="7"/>
      <c r="CL1425" s="7"/>
      <c r="CM1425" s="7"/>
      <c r="CN1425" s="7"/>
      <c r="CO1425" s="7"/>
      <c r="CP1425" s="7"/>
      <c r="CQ1425" s="7"/>
      <c r="CR1425" s="7"/>
      <c r="CS1425" s="7"/>
      <c r="CT1425" s="7"/>
      <c r="CU1425" s="7"/>
      <c r="CV1425" s="7"/>
      <c r="CW1425" s="7"/>
    </row>
    <row r="1426" spans="1:101" s="89" customFormat="1" ht="12.75">
      <c r="A1426" s="125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X1426" s="7"/>
      <c r="AY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7"/>
      <c r="BK1426" s="7"/>
      <c r="BL1426" s="7"/>
      <c r="BM1426" s="7"/>
      <c r="BN1426" s="7"/>
      <c r="BO1426" s="7"/>
      <c r="BP1426" s="7"/>
      <c r="BQ1426" s="7"/>
      <c r="BR1426" s="7"/>
      <c r="BS1426" s="7"/>
      <c r="BT1426" s="7"/>
      <c r="BU1426" s="7"/>
      <c r="BV1426" s="7"/>
      <c r="BW1426" s="7"/>
      <c r="BX1426" s="7"/>
      <c r="BY1426" s="7"/>
      <c r="BZ1426" s="7"/>
      <c r="CA1426" s="7"/>
      <c r="CB1426" s="7"/>
      <c r="CC1426" s="7"/>
      <c r="CD1426" s="7"/>
      <c r="CE1426" s="7"/>
      <c r="CF1426" s="7"/>
      <c r="CG1426" s="7"/>
      <c r="CH1426" s="7"/>
      <c r="CI1426" s="7"/>
      <c r="CJ1426" s="7"/>
      <c r="CK1426" s="7"/>
      <c r="CL1426" s="7"/>
      <c r="CM1426" s="7"/>
      <c r="CN1426" s="7"/>
      <c r="CO1426" s="7"/>
      <c r="CP1426" s="7"/>
      <c r="CQ1426" s="7"/>
      <c r="CR1426" s="7"/>
      <c r="CS1426" s="7"/>
      <c r="CT1426" s="7"/>
      <c r="CU1426" s="7"/>
      <c r="CV1426" s="7"/>
      <c r="CW1426" s="7"/>
    </row>
    <row r="1427" spans="1:101" s="89" customFormat="1" ht="12.75">
      <c r="A1427" s="125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X1427" s="7"/>
      <c r="AY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7"/>
      <c r="BJ1427" s="7"/>
      <c r="BK1427" s="7"/>
      <c r="BL1427" s="7"/>
      <c r="BM1427" s="7"/>
      <c r="BN1427" s="7"/>
      <c r="BO1427" s="7"/>
      <c r="BP1427" s="7"/>
      <c r="BQ1427" s="7"/>
      <c r="BR1427" s="7"/>
      <c r="BS1427" s="7"/>
      <c r="BT1427" s="7"/>
      <c r="BU1427" s="7"/>
      <c r="BV1427" s="7"/>
      <c r="BW1427" s="7"/>
      <c r="BX1427" s="7"/>
      <c r="BY1427" s="7"/>
      <c r="BZ1427" s="7"/>
      <c r="CA1427" s="7"/>
      <c r="CB1427" s="7"/>
      <c r="CC1427" s="7"/>
      <c r="CD1427" s="7"/>
      <c r="CE1427" s="7"/>
      <c r="CF1427" s="7"/>
      <c r="CG1427" s="7"/>
      <c r="CH1427" s="7"/>
      <c r="CI1427" s="7"/>
      <c r="CJ1427" s="7"/>
      <c r="CK1427" s="7"/>
      <c r="CL1427" s="7"/>
      <c r="CM1427" s="7"/>
      <c r="CN1427" s="7"/>
      <c r="CO1427" s="7"/>
      <c r="CP1427" s="7"/>
      <c r="CQ1427" s="7"/>
      <c r="CR1427" s="7"/>
      <c r="CS1427" s="7"/>
      <c r="CT1427" s="7"/>
      <c r="CU1427" s="7"/>
      <c r="CV1427" s="7"/>
      <c r="CW1427" s="7"/>
    </row>
    <row r="1428" spans="1:101" s="89" customFormat="1" ht="12.75">
      <c r="A1428" s="125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X1428" s="7"/>
      <c r="AY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7"/>
      <c r="BK1428" s="7"/>
      <c r="BL1428" s="7"/>
      <c r="BM1428" s="7"/>
      <c r="BN1428" s="7"/>
      <c r="BO1428" s="7"/>
      <c r="BP1428" s="7"/>
      <c r="BQ1428" s="7"/>
      <c r="BR1428" s="7"/>
      <c r="BS1428" s="7"/>
      <c r="BT1428" s="7"/>
      <c r="BU1428" s="7"/>
      <c r="BV1428" s="7"/>
      <c r="BW1428" s="7"/>
      <c r="BX1428" s="7"/>
      <c r="BY1428" s="7"/>
      <c r="BZ1428" s="7"/>
      <c r="CA1428" s="7"/>
      <c r="CB1428" s="7"/>
      <c r="CC1428" s="7"/>
      <c r="CD1428" s="7"/>
      <c r="CE1428" s="7"/>
      <c r="CF1428" s="7"/>
      <c r="CG1428" s="7"/>
      <c r="CH1428" s="7"/>
      <c r="CI1428" s="7"/>
      <c r="CJ1428" s="7"/>
      <c r="CK1428" s="7"/>
      <c r="CL1428" s="7"/>
      <c r="CM1428" s="7"/>
      <c r="CN1428" s="7"/>
      <c r="CO1428" s="7"/>
      <c r="CP1428" s="7"/>
      <c r="CQ1428" s="7"/>
      <c r="CR1428" s="7"/>
      <c r="CS1428" s="7"/>
      <c r="CT1428" s="7"/>
      <c r="CU1428" s="7"/>
      <c r="CV1428" s="7"/>
      <c r="CW1428" s="7"/>
    </row>
    <row r="1429" spans="1:101" s="89" customFormat="1" ht="12.75">
      <c r="A1429" s="125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X1429" s="7"/>
      <c r="AY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7"/>
      <c r="BJ1429" s="7"/>
      <c r="BK1429" s="7"/>
      <c r="BL1429" s="7"/>
      <c r="BM1429" s="7"/>
      <c r="BN1429" s="7"/>
      <c r="BO1429" s="7"/>
      <c r="BP1429" s="7"/>
      <c r="BQ1429" s="7"/>
      <c r="BR1429" s="7"/>
      <c r="BS1429" s="7"/>
      <c r="BT1429" s="7"/>
      <c r="BU1429" s="7"/>
      <c r="BV1429" s="7"/>
      <c r="BW1429" s="7"/>
      <c r="BX1429" s="7"/>
      <c r="BY1429" s="7"/>
      <c r="BZ1429" s="7"/>
      <c r="CA1429" s="7"/>
      <c r="CB1429" s="7"/>
      <c r="CC1429" s="7"/>
      <c r="CD1429" s="7"/>
      <c r="CE1429" s="7"/>
      <c r="CF1429" s="7"/>
      <c r="CG1429" s="7"/>
      <c r="CH1429" s="7"/>
      <c r="CI1429" s="7"/>
      <c r="CJ1429" s="7"/>
      <c r="CK1429" s="7"/>
      <c r="CL1429" s="7"/>
      <c r="CM1429" s="7"/>
      <c r="CN1429" s="7"/>
      <c r="CO1429" s="7"/>
      <c r="CP1429" s="7"/>
      <c r="CQ1429" s="7"/>
      <c r="CR1429" s="7"/>
      <c r="CS1429" s="7"/>
      <c r="CT1429" s="7"/>
      <c r="CU1429" s="7"/>
      <c r="CV1429" s="7"/>
      <c r="CW1429" s="7"/>
    </row>
    <row r="1430" spans="1:101" s="89" customFormat="1" ht="12.75">
      <c r="A1430" s="125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X1430" s="7"/>
      <c r="AY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7"/>
      <c r="BK1430" s="7"/>
      <c r="BL1430" s="7"/>
      <c r="BM1430" s="7"/>
      <c r="BN1430" s="7"/>
      <c r="BO1430" s="7"/>
      <c r="BP1430" s="7"/>
      <c r="BQ1430" s="7"/>
      <c r="BR1430" s="7"/>
      <c r="BS1430" s="7"/>
      <c r="BT1430" s="7"/>
      <c r="BU1430" s="7"/>
      <c r="BV1430" s="7"/>
      <c r="BW1430" s="7"/>
      <c r="BX1430" s="7"/>
      <c r="BY1430" s="7"/>
      <c r="BZ1430" s="7"/>
      <c r="CA1430" s="7"/>
      <c r="CB1430" s="7"/>
      <c r="CC1430" s="7"/>
      <c r="CD1430" s="7"/>
      <c r="CE1430" s="7"/>
      <c r="CF1430" s="7"/>
      <c r="CG1430" s="7"/>
      <c r="CH1430" s="7"/>
      <c r="CI1430" s="7"/>
      <c r="CJ1430" s="7"/>
      <c r="CK1430" s="7"/>
      <c r="CL1430" s="7"/>
      <c r="CM1430" s="7"/>
      <c r="CN1430" s="7"/>
      <c r="CO1430" s="7"/>
      <c r="CP1430" s="7"/>
      <c r="CQ1430" s="7"/>
      <c r="CR1430" s="7"/>
      <c r="CS1430" s="7"/>
      <c r="CT1430" s="7"/>
      <c r="CU1430" s="7"/>
      <c r="CV1430" s="7"/>
      <c r="CW1430" s="7"/>
    </row>
    <row r="1431" spans="1:101" s="89" customFormat="1" ht="12.75">
      <c r="A1431" s="125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X1431" s="7"/>
      <c r="AY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7"/>
      <c r="BJ1431" s="7"/>
      <c r="BK1431" s="7"/>
      <c r="BL1431" s="7"/>
      <c r="BM1431" s="7"/>
      <c r="BN1431" s="7"/>
      <c r="BO1431" s="7"/>
      <c r="BP1431" s="7"/>
      <c r="BQ1431" s="7"/>
      <c r="BR1431" s="7"/>
      <c r="BS1431" s="7"/>
      <c r="BT1431" s="7"/>
      <c r="BU1431" s="7"/>
      <c r="BV1431" s="7"/>
      <c r="BW1431" s="7"/>
      <c r="BX1431" s="7"/>
      <c r="BY1431" s="7"/>
      <c r="BZ1431" s="7"/>
      <c r="CA1431" s="7"/>
      <c r="CB1431" s="7"/>
      <c r="CC1431" s="7"/>
      <c r="CD1431" s="7"/>
      <c r="CE1431" s="7"/>
      <c r="CF1431" s="7"/>
      <c r="CG1431" s="7"/>
      <c r="CH1431" s="7"/>
      <c r="CI1431" s="7"/>
      <c r="CJ1431" s="7"/>
      <c r="CK1431" s="7"/>
      <c r="CL1431" s="7"/>
      <c r="CM1431" s="7"/>
      <c r="CN1431" s="7"/>
      <c r="CO1431" s="7"/>
      <c r="CP1431" s="7"/>
      <c r="CQ1431" s="7"/>
      <c r="CR1431" s="7"/>
      <c r="CS1431" s="7"/>
      <c r="CT1431" s="7"/>
      <c r="CU1431" s="7"/>
      <c r="CV1431" s="7"/>
      <c r="CW1431" s="7"/>
    </row>
    <row r="1432" spans="1:101" s="89" customFormat="1" ht="12.75">
      <c r="A1432" s="125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X1432" s="7"/>
      <c r="AY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7"/>
      <c r="BK1432" s="7"/>
      <c r="BL1432" s="7"/>
      <c r="BM1432" s="7"/>
      <c r="BN1432" s="7"/>
      <c r="BO1432" s="7"/>
      <c r="BP1432" s="7"/>
      <c r="BQ1432" s="7"/>
      <c r="BR1432" s="7"/>
      <c r="BS1432" s="7"/>
      <c r="BT1432" s="7"/>
      <c r="BU1432" s="7"/>
      <c r="BV1432" s="7"/>
      <c r="BW1432" s="7"/>
      <c r="BX1432" s="7"/>
      <c r="BY1432" s="7"/>
      <c r="BZ1432" s="7"/>
      <c r="CA1432" s="7"/>
      <c r="CB1432" s="7"/>
      <c r="CC1432" s="7"/>
      <c r="CD1432" s="7"/>
      <c r="CE1432" s="7"/>
      <c r="CF1432" s="7"/>
      <c r="CG1432" s="7"/>
      <c r="CH1432" s="7"/>
      <c r="CI1432" s="7"/>
      <c r="CJ1432" s="7"/>
      <c r="CK1432" s="7"/>
      <c r="CL1432" s="7"/>
      <c r="CM1432" s="7"/>
      <c r="CN1432" s="7"/>
      <c r="CO1432" s="7"/>
      <c r="CP1432" s="7"/>
      <c r="CQ1432" s="7"/>
      <c r="CR1432" s="7"/>
      <c r="CS1432" s="7"/>
      <c r="CT1432" s="7"/>
      <c r="CU1432" s="7"/>
      <c r="CV1432" s="7"/>
      <c r="CW1432" s="7"/>
    </row>
    <row r="1433" spans="1:101" s="89" customFormat="1" ht="12.75">
      <c r="A1433" s="125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X1433" s="7"/>
      <c r="AY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7"/>
      <c r="BJ1433" s="7"/>
      <c r="BK1433" s="7"/>
      <c r="BL1433" s="7"/>
      <c r="BM1433" s="7"/>
      <c r="BN1433" s="7"/>
      <c r="BO1433" s="7"/>
      <c r="BP1433" s="7"/>
      <c r="BQ1433" s="7"/>
      <c r="BR1433" s="7"/>
      <c r="BS1433" s="7"/>
      <c r="BT1433" s="7"/>
      <c r="BU1433" s="7"/>
      <c r="BV1433" s="7"/>
      <c r="BW1433" s="7"/>
      <c r="BX1433" s="7"/>
      <c r="BY1433" s="7"/>
      <c r="BZ1433" s="7"/>
      <c r="CA1433" s="7"/>
      <c r="CB1433" s="7"/>
      <c r="CC1433" s="7"/>
      <c r="CD1433" s="7"/>
      <c r="CE1433" s="7"/>
      <c r="CF1433" s="7"/>
      <c r="CG1433" s="7"/>
      <c r="CH1433" s="7"/>
      <c r="CI1433" s="7"/>
      <c r="CJ1433" s="7"/>
      <c r="CK1433" s="7"/>
      <c r="CL1433" s="7"/>
      <c r="CM1433" s="7"/>
      <c r="CN1433" s="7"/>
      <c r="CO1433" s="7"/>
      <c r="CP1433" s="7"/>
      <c r="CQ1433" s="7"/>
      <c r="CR1433" s="7"/>
      <c r="CS1433" s="7"/>
      <c r="CT1433" s="7"/>
      <c r="CU1433" s="7"/>
      <c r="CV1433" s="7"/>
      <c r="CW1433" s="7"/>
    </row>
    <row r="1434" spans="1:101" s="89" customFormat="1" ht="12.75">
      <c r="A1434" s="125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X1434" s="7"/>
      <c r="AY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7"/>
      <c r="BK1434" s="7"/>
      <c r="BL1434" s="7"/>
      <c r="BM1434" s="7"/>
      <c r="BN1434" s="7"/>
      <c r="BO1434" s="7"/>
      <c r="BP1434" s="7"/>
      <c r="BQ1434" s="7"/>
      <c r="BR1434" s="7"/>
      <c r="BS1434" s="7"/>
      <c r="BT1434" s="7"/>
      <c r="BU1434" s="7"/>
      <c r="BV1434" s="7"/>
      <c r="BW1434" s="7"/>
      <c r="BX1434" s="7"/>
      <c r="BY1434" s="7"/>
      <c r="BZ1434" s="7"/>
      <c r="CA1434" s="7"/>
      <c r="CB1434" s="7"/>
      <c r="CC1434" s="7"/>
      <c r="CD1434" s="7"/>
      <c r="CE1434" s="7"/>
      <c r="CF1434" s="7"/>
      <c r="CG1434" s="7"/>
      <c r="CH1434" s="7"/>
      <c r="CI1434" s="7"/>
      <c r="CJ1434" s="7"/>
      <c r="CK1434" s="7"/>
      <c r="CL1434" s="7"/>
      <c r="CM1434" s="7"/>
      <c r="CN1434" s="7"/>
      <c r="CO1434" s="7"/>
      <c r="CP1434" s="7"/>
      <c r="CQ1434" s="7"/>
      <c r="CR1434" s="7"/>
      <c r="CS1434" s="7"/>
      <c r="CT1434" s="7"/>
      <c r="CU1434" s="7"/>
      <c r="CV1434" s="7"/>
      <c r="CW1434" s="7"/>
    </row>
    <row r="1435" spans="1:101" s="89" customFormat="1" ht="12.75">
      <c r="A1435" s="125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X1435" s="7"/>
      <c r="AY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7"/>
      <c r="BJ1435" s="7"/>
      <c r="BK1435" s="7"/>
      <c r="BL1435" s="7"/>
      <c r="BM1435" s="7"/>
      <c r="BN1435" s="7"/>
      <c r="BO1435" s="7"/>
      <c r="BP1435" s="7"/>
      <c r="BQ1435" s="7"/>
      <c r="BR1435" s="7"/>
      <c r="BS1435" s="7"/>
      <c r="BT1435" s="7"/>
      <c r="BU1435" s="7"/>
      <c r="BV1435" s="7"/>
      <c r="BW1435" s="7"/>
      <c r="BX1435" s="7"/>
      <c r="BY1435" s="7"/>
      <c r="BZ1435" s="7"/>
      <c r="CA1435" s="7"/>
      <c r="CB1435" s="7"/>
      <c r="CC1435" s="7"/>
      <c r="CD1435" s="7"/>
      <c r="CE1435" s="7"/>
      <c r="CF1435" s="7"/>
      <c r="CG1435" s="7"/>
      <c r="CH1435" s="7"/>
      <c r="CI1435" s="7"/>
      <c r="CJ1435" s="7"/>
      <c r="CK1435" s="7"/>
      <c r="CL1435" s="7"/>
      <c r="CM1435" s="7"/>
      <c r="CN1435" s="7"/>
      <c r="CO1435" s="7"/>
      <c r="CP1435" s="7"/>
      <c r="CQ1435" s="7"/>
      <c r="CR1435" s="7"/>
      <c r="CS1435" s="7"/>
      <c r="CT1435" s="7"/>
      <c r="CU1435" s="7"/>
      <c r="CV1435" s="7"/>
      <c r="CW1435" s="7"/>
    </row>
    <row r="1436" spans="1:101" s="89" customFormat="1" ht="12.75">
      <c r="A1436" s="125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X1436" s="7"/>
      <c r="AY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7"/>
      <c r="BK1436" s="7"/>
      <c r="BL1436" s="7"/>
      <c r="BM1436" s="7"/>
      <c r="BN1436" s="7"/>
      <c r="BO1436" s="7"/>
      <c r="BP1436" s="7"/>
      <c r="BQ1436" s="7"/>
      <c r="BR1436" s="7"/>
      <c r="BS1436" s="7"/>
      <c r="BT1436" s="7"/>
      <c r="BU1436" s="7"/>
      <c r="BV1436" s="7"/>
      <c r="BW1436" s="7"/>
      <c r="BX1436" s="7"/>
      <c r="BY1436" s="7"/>
      <c r="BZ1436" s="7"/>
      <c r="CA1436" s="7"/>
      <c r="CB1436" s="7"/>
      <c r="CC1436" s="7"/>
      <c r="CD1436" s="7"/>
      <c r="CE1436" s="7"/>
      <c r="CF1436" s="7"/>
      <c r="CG1436" s="7"/>
      <c r="CH1436" s="7"/>
      <c r="CI1436" s="7"/>
      <c r="CJ1436" s="7"/>
      <c r="CK1436" s="7"/>
      <c r="CL1436" s="7"/>
      <c r="CM1436" s="7"/>
      <c r="CN1436" s="7"/>
      <c r="CO1436" s="7"/>
      <c r="CP1436" s="7"/>
      <c r="CQ1436" s="7"/>
      <c r="CR1436" s="7"/>
      <c r="CS1436" s="7"/>
      <c r="CT1436" s="7"/>
      <c r="CU1436" s="7"/>
      <c r="CV1436" s="7"/>
      <c r="CW1436" s="7"/>
    </row>
    <row r="1437" spans="1:101" s="89" customFormat="1" ht="12.75">
      <c r="A1437" s="125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X1437" s="7"/>
      <c r="AY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7"/>
      <c r="BK1437" s="7"/>
      <c r="BL1437" s="7"/>
      <c r="BM1437" s="7"/>
      <c r="BN1437" s="7"/>
      <c r="BO1437" s="7"/>
      <c r="BP1437" s="7"/>
      <c r="BQ1437" s="7"/>
      <c r="BR1437" s="7"/>
      <c r="BS1437" s="7"/>
      <c r="BT1437" s="7"/>
      <c r="BU1437" s="7"/>
      <c r="BV1437" s="7"/>
      <c r="BW1437" s="7"/>
      <c r="BX1437" s="7"/>
      <c r="BY1437" s="7"/>
      <c r="BZ1437" s="7"/>
      <c r="CA1437" s="7"/>
      <c r="CB1437" s="7"/>
      <c r="CC1437" s="7"/>
      <c r="CD1437" s="7"/>
      <c r="CE1437" s="7"/>
      <c r="CF1437" s="7"/>
      <c r="CG1437" s="7"/>
      <c r="CH1437" s="7"/>
      <c r="CI1437" s="7"/>
      <c r="CJ1437" s="7"/>
      <c r="CK1437" s="7"/>
      <c r="CL1437" s="7"/>
      <c r="CM1437" s="7"/>
      <c r="CN1437" s="7"/>
      <c r="CO1437" s="7"/>
      <c r="CP1437" s="7"/>
      <c r="CQ1437" s="7"/>
      <c r="CR1437" s="7"/>
      <c r="CS1437" s="7"/>
      <c r="CT1437" s="7"/>
      <c r="CU1437" s="7"/>
      <c r="CV1437" s="7"/>
      <c r="CW1437" s="7"/>
    </row>
    <row r="1438" spans="1:101" s="89" customFormat="1" ht="12.75">
      <c r="A1438" s="125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X1438" s="7"/>
      <c r="AY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7"/>
      <c r="BK1438" s="7"/>
      <c r="BL1438" s="7"/>
      <c r="BM1438" s="7"/>
      <c r="BN1438" s="7"/>
      <c r="BO1438" s="7"/>
      <c r="BP1438" s="7"/>
      <c r="BQ1438" s="7"/>
      <c r="BR1438" s="7"/>
      <c r="BS1438" s="7"/>
      <c r="BT1438" s="7"/>
      <c r="BU1438" s="7"/>
      <c r="BV1438" s="7"/>
      <c r="BW1438" s="7"/>
      <c r="BX1438" s="7"/>
      <c r="BY1438" s="7"/>
      <c r="BZ1438" s="7"/>
      <c r="CA1438" s="7"/>
      <c r="CB1438" s="7"/>
      <c r="CC1438" s="7"/>
      <c r="CD1438" s="7"/>
      <c r="CE1438" s="7"/>
      <c r="CF1438" s="7"/>
      <c r="CG1438" s="7"/>
      <c r="CH1438" s="7"/>
      <c r="CI1438" s="7"/>
      <c r="CJ1438" s="7"/>
      <c r="CK1438" s="7"/>
      <c r="CL1438" s="7"/>
      <c r="CM1438" s="7"/>
      <c r="CN1438" s="7"/>
      <c r="CO1438" s="7"/>
      <c r="CP1438" s="7"/>
      <c r="CQ1438" s="7"/>
      <c r="CR1438" s="7"/>
      <c r="CS1438" s="7"/>
      <c r="CT1438" s="7"/>
      <c r="CU1438" s="7"/>
      <c r="CV1438" s="7"/>
      <c r="CW1438" s="7"/>
    </row>
    <row r="1439" spans="1:101" s="89" customFormat="1" ht="12.75">
      <c r="A1439" s="125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X1439" s="7"/>
      <c r="AY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7"/>
      <c r="BJ1439" s="7"/>
      <c r="BK1439" s="7"/>
      <c r="BL1439" s="7"/>
      <c r="BM1439" s="7"/>
      <c r="BN1439" s="7"/>
      <c r="BO1439" s="7"/>
      <c r="BP1439" s="7"/>
      <c r="BQ1439" s="7"/>
      <c r="BR1439" s="7"/>
      <c r="BS1439" s="7"/>
      <c r="BT1439" s="7"/>
      <c r="BU1439" s="7"/>
      <c r="BV1439" s="7"/>
      <c r="BW1439" s="7"/>
      <c r="BX1439" s="7"/>
      <c r="BY1439" s="7"/>
      <c r="BZ1439" s="7"/>
      <c r="CA1439" s="7"/>
      <c r="CB1439" s="7"/>
      <c r="CC1439" s="7"/>
      <c r="CD1439" s="7"/>
      <c r="CE1439" s="7"/>
      <c r="CF1439" s="7"/>
      <c r="CG1439" s="7"/>
      <c r="CH1439" s="7"/>
      <c r="CI1439" s="7"/>
      <c r="CJ1439" s="7"/>
      <c r="CK1439" s="7"/>
      <c r="CL1439" s="7"/>
      <c r="CM1439" s="7"/>
      <c r="CN1439" s="7"/>
      <c r="CO1439" s="7"/>
      <c r="CP1439" s="7"/>
      <c r="CQ1439" s="7"/>
      <c r="CR1439" s="7"/>
      <c r="CS1439" s="7"/>
      <c r="CT1439" s="7"/>
      <c r="CU1439" s="7"/>
      <c r="CV1439" s="7"/>
      <c r="CW1439" s="7"/>
    </row>
    <row r="1440" spans="1:101" s="89" customFormat="1" ht="12.75">
      <c r="A1440" s="125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X1440" s="7"/>
      <c r="AY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7"/>
      <c r="BK1440" s="7"/>
      <c r="BL1440" s="7"/>
      <c r="BM1440" s="7"/>
      <c r="BN1440" s="7"/>
      <c r="BO1440" s="7"/>
      <c r="BP1440" s="7"/>
      <c r="BQ1440" s="7"/>
      <c r="BR1440" s="7"/>
      <c r="BS1440" s="7"/>
      <c r="BT1440" s="7"/>
      <c r="BU1440" s="7"/>
      <c r="BV1440" s="7"/>
      <c r="BW1440" s="7"/>
      <c r="BX1440" s="7"/>
      <c r="BY1440" s="7"/>
      <c r="BZ1440" s="7"/>
      <c r="CA1440" s="7"/>
      <c r="CB1440" s="7"/>
      <c r="CC1440" s="7"/>
      <c r="CD1440" s="7"/>
      <c r="CE1440" s="7"/>
      <c r="CF1440" s="7"/>
      <c r="CG1440" s="7"/>
      <c r="CH1440" s="7"/>
      <c r="CI1440" s="7"/>
      <c r="CJ1440" s="7"/>
      <c r="CK1440" s="7"/>
      <c r="CL1440" s="7"/>
      <c r="CM1440" s="7"/>
      <c r="CN1440" s="7"/>
      <c r="CO1440" s="7"/>
      <c r="CP1440" s="7"/>
      <c r="CQ1440" s="7"/>
      <c r="CR1440" s="7"/>
      <c r="CS1440" s="7"/>
      <c r="CT1440" s="7"/>
      <c r="CU1440" s="7"/>
      <c r="CV1440" s="7"/>
      <c r="CW1440" s="7"/>
    </row>
    <row r="1441" spans="1:101" s="89" customFormat="1" ht="12.75">
      <c r="A1441" s="125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X1441" s="7"/>
      <c r="AY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7"/>
      <c r="BJ1441" s="7"/>
      <c r="BK1441" s="7"/>
      <c r="BL1441" s="7"/>
      <c r="BM1441" s="7"/>
      <c r="BN1441" s="7"/>
      <c r="BO1441" s="7"/>
      <c r="BP1441" s="7"/>
      <c r="BQ1441" s="7"/>
      <c r="BR1441" s="7"/>
      <c r="BS1441" s="7"/>
      <c r="BT1441" s="7"/>
      <c r="BU1441" s="7"/>
      <c r="BV1441" s="7"/>
      <c r="BW1441" s="7"/>
      <c r="BX1441" s="7"/>
      <c r="BY1441" s="7"/>
      <c r="BZ1441" s="7"/>
      <c r="CA1441" s="7"/>
      <c r="CB1441" s="7"/>
      <c r="CC1441" s="7"/>
      <c r="CD1441" s="7"/>
      <c r="CE1441" s="7"/>
      <c r="CF1441" s="7"/>
      <c r="CG1441" s="7"/>
      <c r="CH1441" s="7"/>
      <c r="CI1441" s="7"/>
      <c r="CJ1441" s="7"/>
      <c r="CK1441" s="7"/>
      <c r="CL1441" s="7"/>
      <c r="CM1441" s="7"/>
      <c r="CN1441" s="7"/>
      <c r="CO1441" s="7"/>
      <c r="CP1441" s="7"/>
      <c r="CQ1441" s="7"/>
      <c r="CR1441" s="7"/>
      <c r="CS1441" s="7"/>
      <c r="CT1441" s="7"/>
      <c r="CU1441" s="7"/>
      <c r="CV1441" s="7"/>
      <c r="CW1441" s="7"/>
    </row>
    <row r="1442" spans="1:101" s="89" customFormat="1" ht="12.75">
      <c r="A1442" s="125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X1442" s="7"/>
      <c r="AY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7"/>
      <c r="BK1442" s="7"/>
      <c r="BL1442" s="7"/>
      <c r="BM1442" s="7"/>
      <c r="BN1442" s="7"/>
      <c r="BO1442" s="7"/>
      <c r="BP1442" s="7"/>
      <c r="BQ1442" s="7"/>
      <c r="BR1442" s="7"/>
      <c r="BS1442" s="7"/>
      <c r="BT1442" s="7"/>
      <c r="BU1442" s="7"/>
      <c r="BV1442" s="7"/>
      <c r="BW1442" s="7"/>
      <c r="BX1442" s="7"/>
      <c r="BY1442" s="7"/>
      <c r="BZ1442" s="7"/>
      <c r="CA1442" s="7"/>
      <c r="CB1442" s="7"/>
      <c r="CC1442" s="7"/>
      <c r="CD1442" s="7"/>
      <c r="CE1442" s="7"/>
      <c r="CF1442" s="7"/>
      <c r="CG1442" s="7"/>
      <c r="CH1442" s="7"/>
      <c r="CI1442" s="7"/>
      <c r="CJ1442" s="7"/>
      <c r="CK1442" s="7"/>
      <c r="CL1442" s="7"/>
      <c r="CM1442" s="7"/>
      <c r="CN1442" s="7"/>
      <c r="CO1442" s="7"/>
      <c r="CP1442" s="7"/>
      <c r="CQ1442" s="7"/>
      <c r="CR1442" s="7"/>
      <c r="CS1442" s="7"/>
      <c r="CT1442" s="7"/>
      <c r="CU1442" s="7"/>
      <c r="CV1442" s="7"/>
      <c r="CW1442" s="7"/>
    </row>
    <row r="1443" spans="1:101" s="89" customFormat="1" ht="12.75">
      <c r="A1443" s="125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X1443" s="7"/>
      <c r="AY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7"/>
      <c r="BJ1443" s="7"/>
      <c r="BK1443" s="7"/>
      <c r="BL1443" s="7"/>
      <c r="BM1443" s="7"/>
      <c r="BN1443" s="7"/>
      <c r="BO1443" s="7"/>
      <c r="BP1443" s="7"/>
      <c r="BQ1443" s="7"/>
      <c r="BR1443" s="7"/>
      <c r="BS1443" s="7"/>
      <c r="BT1443" s="7"/>
      <c r="BU1443" s="7"/>
      <c r="BV1443" s="7"/>
      <c r="BW1443" s="7"/>
      <c r="BX1443" s="7"/>
      <c r="BY1443" s="7"/>
      <c r="BZ1443" s="7"/>
      <c r="CA1443" s="7"/>
      <c r="CB1443" s="7"/>
      <c r="CC1443" s="7"/>
      <c r="CD1443" s="7"/>
      <c r="CE1443" s="7"/>
      <c r="CF1443" s="7"/>
      <c r="CG1443" s="7"/>
      <c r="CH1443" s="7"/>
      <c r="CI1443" s="7"/>
      <c r="CJ1443" s="7"/>
      <c r="CK1443" s="7"/>
      <c r="CL1443" s="7"/>
      <c r="CM1443" s="7"/>
      <c r="CN1443" s="7"/>
      <c r="CO1443" s="7"/>
      <c r="CP1443" s="7"/>
      <c r="CQ1443" s="7"/>
      <c r="CR1443" s="7"/>
      <c r="CS1443" s="7"/>
      <c r="CT1443" s="7"/>
      <c r="CU1443" s="7"/>
      <c r="CV1443" s="7"/>
      <c r="CW1443" s="7"/>
    </row>
    <row r="1444" spans="1:101" s="89" customFormat="1" ht="12.75">
      <c r="A1444" s="125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X1444" s="7"/>
      <c r="AY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7"/>
      <c r="BK1444" s="7"/>
      <c r="BL1444" s="7"/>
      <c r="BM1444" s="7"/>
      <c r="BN1444" s="7"/>
      <c r="BO1444" s="7"/>
      <c r="BP1444" s="7"/>
      <c r="BQ1444" s="7"/>
      <c r="BR1444" s="7"/>
      <c r="BS1444" s="7"/>
      <c r="BT1444" s="7"/>
      <c r="BU1444" s="7"/>
      <c r="BV1444" s="7"/>
      <c r="BW1444" s="7"/>
      <c r="BX1444" s="7"/>
      <c r="BY1444" s="7"/>
      <c r="BZ1444" s="7"/>
      <c r="CA1444" s="7"/>
      <c r="CB1444" s="7"/>
      <c r="CC1444" s="7"/>
      <c r="CD1444" s="7"/>
      <c r="CE1444" s="7"/>
      <c r="CF1444" s="7"/>
      <c r="CG1444" s="7"/>
      <c r="CH1444" s="7"/>
      <c r="CI1444" s="7"/>
      <c r="CJ1444" s="7"/>
      <c r="CK1444" s="7"/>
      <c r="CL1444" s="7"/>
      <c r="CM1444" s="7"/>
      <c r="CN1444" s="7"/>
      <c r="CO1444" s="7"/>
      <c r="CP1444" s="7"/>
      <c r="CQ1444" s="7"/>
      <c r="CR1444" s="7"/>
      <c r="CS1444" s="7"/>
      <c r="CT1444" s="7"/>
      <c r="CU1444" s="7"/>
      <c r="CV1444" s="7"/>
      <c r="CW1444" s="7"/>
    </row>
    <row r="1445" spans="1:101" s="89" customFormat="1" ht="12.75">
      <c r="A1445" s="125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X1445" s="7"/>
      <c r="AY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7"/>
      <c r="BJ1445" s="7"/>
      <c r="BK1445" s="7"/>
      <c r="BL1445" s="7"/>
      <c r="BM1445" s="7"/>
      <c r="BN1445" s="7"/>
      <c r="BO1445" s="7"/>
      <c r="BP1445" s="7"/>
      <c r="BQ1445" s="7"/>
      <c r="BR1445" s="7"/>
      <c r="BS1445" s="7"/>
      <c r="BT1445" s="7"/>
      <c r="BU1445" s="7"/>
      <c r="BV1445" s="7"/>
      <c r="BW1445" s="7"/>
      <c r="BX1445" s="7"/>
      <c r="BY1445" s="7"/>
      <c r="BZ1445" s="7"/>
      <c r="CA1445" s="7"/>
      <c r="CB1445" s="7"/>
      <c r="CC1445" s="7"/>
      <c r="CD1445" s="7"/>
      <c r="CE1445" s="7"/>
      <c r="CF1445" s="7"/>
      <c r="CG1445" s="7"/>
      <c r="CH1445" s="7"/>
      <c r="CI1445" s="7"/>
      <c r="CJ1445" s="7"/>
      <c r="CK1445" s="7"/>
      <c r="CL1445" s="7"/>
      <c r="CM1445" s="7"/>
      <c r="CN1445" s="7"/>
      <c r="CO1445" s="7"/>
      <c r="CP1445" s="7"/>
      <c r="CQ1445" s="7"/>
      <c r="CR1445" s="7"/>
      <c r="CS1445" s="7"/>
      <c r="CT1445" s="7"/>
      <c r="CU1445" s="7"/>
      <c r="CV1445" s="7"/>
      <c r="CW1445" s="7"/>
    </row>
    <row r="1446" spans="1:101" s="89" customFormat="1" ht="12.75">
      <c r="A1446" s="125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X1446" s="7"/>
      <c r="AY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7"/>
      <c r="BK1446" s="7"/>
      <c r="BL1446" s="7"/>
      <c r="BM1446" s="7"/>
      <c r="BN1446" s="7"/>
      <c r="BO1446" s="7"/>
      <c r="BP1446" s="7"/>
      <c r="BQ1446" s="7"/>
      <c r="BR1446" s="7"/>
      <c r="BS1446" s="7"/>
      <c r="BT1446" s="7"/>
      <c r="BU1446" s="7"/>
      <c r="BV1446" s="7"/>
      <c r="BW1446" s="7"/>
      <c r="BX1446" s="7"/>
      <c r="BY1446" s="7"/>
      <c r="BZ1446" s="7"/>
      <c r="CA1446" s="7"/>
      <c r="CB1446" s="7"/>
      <c r="CC1446" s="7"/>
      <c r="CD1446" s="7"/>
      <c r="CE1446" s="7"/>
      <c r="CF1446" s="7"/>
      <c r="CG1446" s="7"/>
      <c r="CH1446" s="7"/>
      <c r="CI1446" s="7"/>
      <c r="CJ1446" s="7"/>
      <c r="CK1446" s="7"/>
      <c r="CL1446" s="7"/>
      <c r="CM1446" s="7"/>
      <c r="CN1446" s="7"/>
      <c r="CO1446" s="7"/>
      <c r="CP1446" s="7"/>
      <c r="CQ1446" s="7"/>
      <c r="CR1446" s="7"/>
      <c r="CS1446" s="7"/>
      <c r="CT1446" s="7"/>
      <c r="CU1446" s="7"/>
      <c r="CV1446" s="7"/>
      <c r="CW1446" s="7"/>
    </row>
    <row r="1447" spans="1:101" s="89" customFormat="1" ht="12.75">
      <c r="A1447" s="125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X1447" s="7"/>
      <c r="AY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7"/>
      <c r="BJ1447" s="7"/>
      <c r="BK1447" s="7"/>
      <c r="BL1447" s="7"/>
      <c r="BM1447" s="7"/>
      <c r="BN1447" s="7"/>
      <c r="BO1447" s="7"/>
      <c r="BP1447" s="7"/>
      <c r="BQ1447" s="7"/>
      <c r="BR1447" s="7"/>
      <c r="BS1447" s="7"/>
      <c r="BT1447" s="7"/>
      <c r="BU1447" s="7"/>
      <c r="BV1447" s="7"/>
      <c r="BW1447" s="7"/>
      <c r="BX1447" s="7"/>
      <c r="BY1447" s="7"/>
      <c r="BZ1447" s="7"/>
      <c r="CA1447" s="7"/>
      <c r="CB1447" s="7"/>
      <c r="CC1447" s="7"/>
      <c r="CD1447" s="7"/>
      <c r="CE1447" s="7"/>
      <c r="CF1447" s="7"/>
      <c r="CG1447" s="7"/>
      <c r="CH1447" s="7"/>
      <c r="CI1447" s="7"/>
      <c r="CJ1447" s="7"/>
      <c r="CK1447" s="7"/>
      <c r="CL1447" s="7"/>
      <c r="CM1447" s="7"/>
      <c r="CN1447" s="7"/>
      <c r="CO1447" s="7"/>
      <c r="CP1447" s="7"/>
      <c r="CQ1447" s="7"/>
      <c r="CR1447" s="7"/>
      <c r="CS1447" s="7"/>
      <c r="CT1447" s="7"/>
      <c r="CU1447" s="7"/>
      <c r="CV1447" s="7"/>
      <c r="CW1447" s="7"/>
    </row>
    <row r="1448" spans="1:101" s="89" customFormat="1" ht="12.75">
      <c r="A1448" s="125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X1448" s="7"/>
      <c r="AY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7"/>
      <c r="BK1448" s="7"/>
      <c r="BL1448" s="7"/>
      <c r="BM1448" s="7"/>
      <c r="BN1448" s="7"/>
      <c r="BO1448" s="7"/>
      <c r="BP1448" s="7"/>
      <c r="BQ1448" s="7"/>
      <c r="BR1448" s="7"/>
      <c r="BS1448" s="7"/>
      <c r="BT1448" s="7"/>
      <c r="BU1448" s="7"/>
      <c r="BV1448" s="7"/>
      <c r="BW1448" s="7"/>
      <c r="BX1448" s="7"/>
      <c r="BY1448" s="7"/>
      <c r="BZ1448" s="7"/>
      <c r="CA1448" s="7"/>
      <c r="CB1448" s="7"/>
      <c r="CC1448" s="7"/>
      <c r="CD1448" s="7"/>
      <c r="CE1448" s="7"/>
      <c r="CF1448" s="7"/>
      <c r="CG1448" s="7"/>
      <c r="CH1448" s="7"/>
      <c r="CI1448" s="7"/>
      <c r="CJ1448" s="7"/>
      <c r="CK1448" s="7"/>
      <c r="CL1448" s="7"/>
      <c r="CM1448" s="7"/>
      <c r="CN1448" s="7"/>
      <c r="CO1448" s="7"/>
      <c r="CP1448" s="7"/>
      <c r="CQ1448" s="7"/>
      <c r="CR1448" s="7"/>
      <c r="CS1448" s="7"/>
      <c r="CT1448" s="7"/>
      <c r="CU1448" s="7"/>
      <c r="CV1448" s="7"/>
      <c r="CW1448" s="7"/>
    </row>
    <row r="1449" spans="1:101" s="89" customFormat="1" ht="12.75">
      <c r="A1449" s="125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X1449" s="7"/>
      <c r="AY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7"/>
      <c r="BK1449" s="7"/>
      <c r="BL1449" s="7"/>
      <c r="BM1449" s="7"/>
      <c r="BN1449" s="7"/>
      <c r="BO1449" s="7"/>
      <c r="BP1449" s="7"/>
      <c r="BQ1449" s="7"/>
      <c r="BR1449" s="7"/>
      <c r="BS1449" s="7"/>
      <c r="BT1449" s="7"/>
      <c r="BU1449" s="7"/>
      <c r="BV1449" s="7"/>
      <c r="BW1449" s="7"/>
      <c r="BX1449" s="7"/>
      <c r="BY1449" s="7"/>
      <c r="BZ1449" s="7"/>
      <c r="CA1449" s="7"/>
      <c r="CB1449" s="7"/>
      <c r="CC1449" s="7"/>
      <c r="CD1449" s="7"/>
      <c r="CE1449" s="7"/>
      <c r="CF1449" s="7"/>
      <c r="CG1449" s="7"/>
      <c r="CH1449" s="7"/>
      <c r="CI1449" s="7"/>
      <c r="CJ1449" s="7"/>
      <c r="CK1449" s="7"/>
      <c r="CL1449" s="7"/>
      <c r="CM1449" s="7"/>
      <c r="CN1449" s="7"/>
      <c r="CO1449" s="7"/>
      <c r="CP1449" s="7"/>
      <c r="CQ1449" s="7"/>
      <c r="CR1449" s="7"/>
      <c r="CS1449" s="7"/>
      <c r="CT1449" s="7"/>
      <c r="CU1449" s="7"/>
      <c r="CV1449" s="7"/>
      <c r="CW1449" s="7"/>
    </row>
    <row r="1450" spans="1:101" s="89" customFormat="1" ht="12.75">
      <c r="A1450" s="125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X1450" s="7"/>
      <c r="AY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7"/>
      <c r="BK1450" s="7"/>
      <c r="BL1450" s="7"/>
      <c r="BM1450" s="7"/>
      <c r="BN1450" s="7"/>
      <c r="BO1450" s="7"/>
      <c r="BP1450" s="7"/>
      <c r="BQ1450" s="7"/>
      <c r="BR1450" s="7"/>
      <c r="BS1450" s="7"/>
      <c r="BT1450" s="7"/>
      <c r="BU1450" s="7"/>
      <c r="BV1450" s="7"/>
      <c r="BW1450" s="7"/>
      <c r="BX1450" s="7"/>
      <c r="BY1450" s="7"/>
      <c r="BZ1450" s="7"/>
      <c r="CA1450" s="7"/>
      <c r="CB1450" s="7"/>
      <c r="CC1450" s="7"/>
      <c r="CD1450" s="7"/>
      <c r="CE1450" s="7"/>
      <c r="CF1450" s="7"/>
      <c r="CG1450" s="7"/>
      <c r="CH1450" s="7"/>
      <c r="CI1450" s="7"/>
      <c r="CJ1450" s="7"/>
      <c r="CK1450" s="7"/>
      <c r="CL1450" s="7"/>
      <c r="CM1450" s="7"/>
      <c r="CN1450" s="7"/>
      <c r="CO1450" s="7"/>
      <c r="CP1450" s="7"/>
      <c r="CQ1450" s="7"/>
      <c r="CR1450" s="7"/>
      <c r="CS1450" s="7"/>
      <c r="CT1450" s="7"/>
      <c r="CU1450" s="7"/>
      <c r="CV1450" s="7"/>
      <c r="CW1450" s="7"/>
    </row>
    <row r="1451" spans="1:101" s="89" customFormat="1" ht="12.75">
      <c r="A1451" s="125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X1451" s="7"/>
      <c r="AY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7"/>
      <c r="BJ1451" s="7"/>
      <c r="BK1451" s="7"/>
      <c r="BL1451" s="7"/>
      <c r="BM1451" s="7"/>
      <c r="BN1451" s="7"/>
      <c r="BO1451" s="7"/>
      <c r="BP1451" s="7"/>
      <c r="BQ1451" s="7"/>
      <c r="BR1451" s="7"/>
      <c r="BS1451" s="7"/>
      <c r="BT1451" s="7"/>
      <c r="BU1451" s="7"/>
      <c r="BV1451" s="7"/>
      <c r="BW1451" s="7"/>
      <c r="BX1451" s="7"/>
      <c r="BY1451" s="7"/>
      <c r="BZ1451" s="7"/>
      <c r="CA1451" s="7"/>
      <c r="CB1451" s="7"/>
      <c r="CC1451" s="7"/>
      <c r="CD1451" s="7"/>
      <c r="CE1451" s="7"/>
      <c r="CF1451" s="7"/>
      <c r="CG1451" s="7"/>
      <c r="CH1451" s="7"/>
      <c r="CI1451" s="7"/>
      <c r="CJ1451" s="7"/>
      <c r="CK1451" s="7"/>
      <c r="CL1451" s="7"/>
      <c r="CM1451" s="7"/>
      <c r="CN1451" s="7"/>
      <c r="CO1451" s="7"/>
      <c r="CP1451" s="7"/>
      <c r="CQ1451" s="7"/>
      <c r="CR1451" s="7"/>
      <c r="CS1451" s="7"/>
      <c r="CT1451" s="7"/>
      <c r="CU1451" s="7"/>
      <c r="CV1451" s="7"/>
      <c r="CW1451" s="7"/>
    </row>
    <row r="1452" spans="1:101" s="89" customFormat="1" ht="12.75">
      <c r="A1452" s="125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X1452" s="7"/>
      <c r="AY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7"/>
      <c r="BK1452" s="7"/>
      <c r="BL1452" s="7"/>
      <c r="BM1452" s="7"/>
      <c r="BN1452" s="7"/>
      <c r="BO1452" s="7"/>
      <c r="BP1452" s="7"/>
      <c r="BQ1452" s="7"/>
      <c r="BR1452" s="7"/>
      <c r="BS1452" s="7"/>
      <c r="BT1452" s="7"/>
      <c r="BU1452" s="7"/>
      <c r="BV1452" s="7"/>
      <c r="BW1452" s="7"/>
      <c r="BX1452" s="7"/>
      <c r="BY1452" s="7"/>
      <c r="BZ1452" s="7"/>
      <c r="CA1452" s="7"/>
      <c r="CB1452" s="7"/>
      <c r="CC1452" s="7"/>
      <c r="CD1452" s="7"/>
      <c r="CE1452" s="7"/>
      <c r="CF1452" s="7"/>
      <c r="CG1452" s="7"/>
      <c r="CH1452" s="7"/>
      <c r="CI1452" s="7"/>
      <c r="CJ1452" s="7"/>
      <c r="CK1452" s="7"/>
      <c r="CL1452" s="7"/>
      <c r="CM1452" s="7"/>
      <c r="CN1452" s="7"/>
      <c r="CO1452" s="7"/>
      <c r="CP1452" s="7"/>
      <c r="CQ1452" s="7"/>
      <c r="CR1452" s="7"/>
      <c r="CS1452" s="7"/>
      <c r="CT1452" s="7"/>
      <c r="CU1452" s="7"/>
      <c r="CV1452" s="7"/>
      <c r="CW1452" s="7"/>
    </row>
    <row r="1453" spans="1:101" s="89" customFormat="1" ht="12.75">
      <c r="A1453" s="125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X1453" s="7"/>
      <c r="AY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7"/>
      <c r="BJ1453" s="7"/>
      <c r="BK1453" s="7"/>
      <c r="BL1453" s="7"/>
      <c r="BM1453" s="7"/>
      <c r="BN1453" s="7"/>
      <c r="BO1453" s="7"/>
      <c r="BP1453" s="7"/>
      <c r="BQ1453" s="7"/>
      <c r="BR1453" s="7"/>
      <c r="BS1453" s="7"/>
      <c r="BT1453" s="7"/>
      <c r="BU1453" s="7"/>
      <c r="BV1453" s="7"/>
      <c r="BW1453" s="7"/>
      <c r="BX1453" s="7"/>
      <c r="BY1453" s="7"/>
      <c r="BZ1453" s="7"/>
      <c r="CA1453" s="7"/>
      <c r="CB1453" s="7"/>
      <c r="CC1453" s="7"/>
      <c r="CD1453" s="7"/>
      <c r="CE1453" s="7"/>
      <c r="CF1453" s="7"/>
      <c r="CG1453" s="7"/>
      <c r="CH1453" s="7"/>
      <c r="CI1453" s="7"/>
      <c r="CJ1453" s="7"/>
      <c r="CK1453" s="7"/>
      <c r="CL1453" s="7"/>
      <c r="CM1453" s="7"/>
      <c r="CN1453" s="7"/>
      <c r="CO1453" s="7"/>
      <c r="CP1453" s="7"/>
      <c r="CQ1453" s="7"/>
      <c r="CR1453" s="7"/>
      <c r="CS1453" s="7"/>
      <c r="CT1453" s="7"/>
      <c r="CU1453" s="7"/>
      <c r="CV1453" s="7"/>
      <c r="CW1453" s="7"/>
    </row>
    <row r="1454" spans="1:101" s="89" customFormat="1" ht="12.75">
      <c r="A1454" s="125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X1454" s="7"/>
      <c r="AY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7"/>
      <c r="BJ1454" s="7"/>
      <c r="BK1454" s="7"/>
      <c r="BL1454" s="7"/>
      <c r="BM1454" s="7"/>
      <c r="BN1454" s="7"/>
      <c r="BO1454" s="7"/>
      <c r="BP1454" s="7"/>
      <c r="BQ1454" s="7"/>
      <c r="BR1454" s="7"/>
      <c r="BS1454" s="7"/>
      <c r="BT1454" s="7"/>
      <c r="BU1454" s="7"/>
      <c r="BV1454" s="7"/>
      <c r="BW1454" s="7"/>
      <c r="BX1454" s="7"/>
      <c r="BY1454" s="7"/>
      <c r="BZ1454" s="7"/>
      <c r="CA1454" s="7"/>
      <c r="CB1454" s="7"/>
      <c r="CC1454" s="7"/>
      <c r="CD1454" s="7"/>
      <c r="CE1454" s="7"/>
      <c r="CF1454" s="7"/>
      <c r="CG1454" s="7"/>
      <c r="CH1454" s="7"/>
      <c r="CI1454" s="7"/>
      <c r="CJ1454" s="7"/>
      <c r="CK1454" s="7"/>
      <c r="CL1454" s="7"/>
      <c r="CM1454" s="7"/>
      <c r="CN1454" s="7"/>
      <c r="CO1454" s="7"/>
      <c r="CP1454" s="7"/>
      <c r="CQ1454" s="7"/>
      <c r="CR1454" s="7"/>
      <c r="CS1454" s="7"/>
      <c r="CT1454" s="7"/>
      <c r="CU1454" s="7"/>
      <c r="CV1454" s="7"/>
      <c r="CW1454" s="7"/>
    </row>
    <row r="1455" spans="1:101" s="89" customFormat="1" ht="12.75">
      <c r="A1455" s="125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X1455" s="7"/>
      <c r="AY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7"/>
      <c r="BJ1455" s="7"/>
      <c r="BK1455" s="7"/>
      <c r="BL1455" s="7"/>
      <c r="BM1455" s="7"/>
      <c r="BN1455" s="7"/>
      <c r="BO1455" s="7"/>
      <c r="BP1455" s="7"/>
      <c r="BQ1455" s="7"/>
      <c r="BR1455" s="7"/>
      <c r="BS1455" s="7"/>
      <c r="BT1455" s="7"/>
      <c r="BU1455" s="7"/>
      <c r="BV1455" s="7"/>
      <c r="BW1455" s="7"/>
      <c r="BX1455" s="7"/>
      <c r="BY1455" s="7"/>
      <c r="BZ1455" s="7"/>
      <c r="CA1455" s="7"/>
      <c r="CB1455" s="7"/>
      <c r="CC1455" s="7"/>
      <c r="CD1455" s="7"/>
      <c r="CE1455" s="7"/>
      <c r="CF1455" s="7"/>
      <c r="CG1455" s="7"/>
      <c r="CH1455" s="7"/>
      <c r="CI1455" s="7"/>
      <c r="CJ1455" s="7"/>
      <c r="CK1455" s="7"/>
      <c r="CL1455" s="7"/>
      <c r="CM1455" s="7"/>
      <c r="CN1455" s="7"/>
      <c r="CO1455" s="7"/>
      <c r="CP1455" s="7"/>
      <c r="CQ1455" s="7"/>
      <c r="CR1455" s="7"/>
      <c r="CS1455" s="7"/>
      <c r="CT1455" s="7"/>
      <c r="CU1455" s="7"/>
      <c r="CV1455" s="7"/>
      <c r="CW1455" s="7"/>
    </row>
    <row r="1456" spans="1:101" s="89" customFormat="1" ht="12.75">
      <c r="A1456" s="125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X1456" s="7"/>
      <c r="AY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7"/>
      <c r="BK1456" s="7"/>
      <c r="BL1456" s="7"/>
      <c r="BM1456" s="7"/>
      <c r="BN1456" s="7"/>
      <c r="BO1456" s="7"/>
      <c r="BP1456" s="7"/>
      <c r="BQ1456" s="7"/>
      <c r="BR1456" s="7"/>
      <c r="BS1456" s="7"/>
      <c r="BT1456" s="7"/>
      <c r="BU1456" s="7"/>
      <c r="BV1456" s="7"/>
      <c r="BW1456" s="7"/>
      <c r="BX1456" s="7"/>
      <c r="BY1456" s="7"/>
      <c r="BZ1456" s="7"/>
      <c r="CA1456" s="7"/>
      <c r="CB1456" s="7"/>
      <c r="CC1456" s="7"/>
      <c r="CD1456" s="7"/>
      <c r="CE1456" s="7"/>
      <c r="CF1456" s="7"/>
      <c r="CG1456" s="7"/>
      <c r="CH1456" s="7"/>
      <c r="CI1456" s="7"/>
      <c r="CJ1456" s="7"/>
      <c r="CK1456" s="7"/>
      <c r="CL1456" s="7"/>
      <c r="CM1456" s="7"/>
      <c r="CN1456" s="7"/>
      <c r="CO1456" s="7"/>
      <c r="CP1456" s="7"/>
      <c r="CQ1456" s="7"/>
      <c r="CR1456" s="7"/>
      <c r="CS1456" s="7"/>
      <c r="CT1456" s="7"/>
      <c r="CU1456" s="7"/>
      <c r="CV1456" s="7"/>
      <c r="CW1456" s="7"/>
    </row>
    <row r="1457" spans="1:101" s="89" customFormat="1" ht="12.75">
      <c r="A1457" s="125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X1457" s="7"/>
      <c r="AY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7"/>
      <c r="BK1457" s="7"/>
      <c r="BL1457" s="7"/>
      <c r="BM1457" s="7"/>
      <c r="BN1457" s="7"/>
      <c r="BO1457" s="7"/>
      <c r="BP1457" s="7"/>
      <c r="BQ1457" s="7"/>
      <c r="BR1457" s="7"/>
      <c r="BS1457" s="7"/>
      <c r="BT1457" s="7"/>
      <c r="BU1457" s="7"/>
      <c r="BV1457" s="7"/>
      <c r="BW1457" s="7"/>
      <c r="BX1457" s="7"/>
      <c r="BY1457" s="7"/>
      <c r="BZ1457" s="7"/>
      <c r="CA1457" s="7"/>
      <c r="CB1457" s="7"/>
      <c r="CC1457" s="7"/>
      <c r="CD1457" s="7"/>
      <c r="CE1457" s="7"/>
      <c r="CF1457" s="7"/>
      <c r="CG1457" s="7"/>
      <c r="CH1457" s="7"/>
      <c r="CI1457" s="7"/>
      <c r="CJ1457" s="7"/>
      <c r="CK1457" s="7"/>
      <c r="CL1457" s="7"/>
      <c r="CM1457" s="7"/>
      <c r="CN1457" s="7"/>
      <c r="CO1457" s="7"/>
      <c r="CP1457" s="7"/>
      <c r="CQ1457" s="7"/>
      <c r="CR1457" s="7"/>
      <c r="CS1457" s="7"/>
      <c r="CT1457" s="7"/>
      <c r="CU1457" s="7"/>
      <c r="CV1457" s="7"/>
      <c r="CW1457" s="7"/>
    </row>
    <row r="1458" spans="1:101" s="89" customFormat="1" ht="12.75">
      <c r="A1458" s="125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X1458" s="7"/>
      <c r="AY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  <c r="BK1458" s="7"/>
      <c r="BL1458" s="7"/>
      <c r="BM1458" s="7"/>
      <c r="BN1458" s="7"/>
      <c r="BO1458" s="7"/>
      <c r="BP1458" s="7"/>
      <c r="BQ1458" s="7"/>
      <c r="BR1458" s="7"/>
      <c r="BS1458" s="7"/>
      <c r="BT1458" s="7"/>
      <c r="BU1458" s="7"/>
      <c r="BV1458" s="7"/>
      <c r="BW1458" s="7"/>
      <c r="BX1458" s="7"/>
      <c r="BY1458" s="7"/>
      <c r="BZ1458" s="7"/>
      <c r="CA1458" s="7"/>
      <c r="CB1458" s="7"/>
      <c r="CC1458" s="7"/>
      <c r="CD1458" s="7"/>
      <c r="CE1458" s="7"/>
      <c r="CF1458" s="7"/>
      <c r="CG1458" s="7"/>
      <c r="CH1458" s="7"/>
      <c r="CI1458" s="7"/>
      <c r="CJ1458" s="7"/>
      <c r="CK1458" s="7"/>
      <c r="CL1458" s="7"/>
      <c r="CM1458" s="7"/>
      <c r="CN1458" s="7"/>
      <c r="CO1458" s="7"/>
      <c r="CP1458" s="7"/>
      <c r="CQ1458" s="7"/>
      <c r="CR1458" s="7"/>
      <c r="CS1458" s="7"/>
      <c r="CT1458" s="7"/>
      <c r="CU1458" s="7"/>
      <c r="CV1458" s="7"/>
      <c r="CW1458" s="7"/>
    </row>
    <row r="1459" spans="1:101" s="89" customFormat="1" ht="12.75">
      <c r="A1459" s="125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X1459" s="7"/>
      <c r="AY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  <c r="BQ1459" s="7"/>
      <c r="BR1459" s="7"/>
      <c r="BS1459" s="7"/>
      <c r="BT1459" s="7"/>
      <c r="BU1459" s="7"/>
      <c r="BV1459" s="7"/>
      <c r="BW1459" s="7"/>
      <c r="BX1459" s="7"/>
      <c r="BY1459" s="7"/>
      <c r="BZ1459" s="7"/>
      <c r="CA1459" s="7"/>
      <c r="CB1459" s="7"/>
      <c r="CC1459" s="7"/>
      <c r="CD1459" s="7"/>
      <c r="CE1459" s="7"/>
      <c r="CF1459" s="7"/>
      <c r="CG1459" s="7"/>
      <c r="CH1459" s="7"/>
      <c r="CI1459" s="7"/>
      <c r="CJ1459" s="7"/>
      <c r="CK1459" s="7"/>
      <c r="CL1459" s="7"/>
      <c r="CM1459" s="7"/>
      <c r="CN1459" s="7"/>
      <c r="CO1459" s="7"/>
      <c r="CP1459" s="7"/>
      <c r="CQ1459" s="7"/>
      <c r="CR1459" s="7"/>
      <c r="CS1459" s="7"/>
      <c r="CT1459" s="7"/>
      <c r="CU1459" s="7"/>
      <c r="CV1459" s="7"/>
      <c r="CW1459" s="7"/>
    </row>
    <row r="1460" spans="1:101" s="89" customFormat="1" ht="12.75">
      <c r="A1460" s="125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X1460" s="7"/>
      <c r="AY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7"/>
      <c r="BJ1460" s="7"/>
      <c r="BK1460" s="7"/>
      <c r="BL1460" s="7"/>
      <c r="BM1460" s="7"/>
      <c r="BN1460" s="7"/>
      <c r="BO1460" s="7"/>
      <c r="BP1460" s="7"/>
      <c r="BQ1460" s="7"/>
      <c r="BR1460" s="7"/>
      <c r="BS1460" s="7"/>
      <c r="BT1460" s="7"/>
      <c r="BU1460" s="7"/>
      <c r="BV1460" s="7"/>
      <c r="BW1460" s="7"/>
      <c r="BX1460" s="7"/>
      <c r="BY1460" s="7"/>
      <c r="BZ1460" s="7"/>
      <c r="CA1460" s="7"/>
      <c r="CB1460" s="7"/>
      <c r="CC1460" s="7"/>
      <c r="CD1460" s="7"/>
      <c r="CE1460" s="7"/>
      <c r="CF1460" s="7"/>
      <c r="CG1460" s="7"/>
      <c r="CH1460" s="7"/>
      <c r="CI1460" s="7"/>
      <c r="CJ1460" s="7"/>
      <c r="CK1460" s="7"/>
      <c r="CL1460" s="7"/>
      <c r="CM1460" s="7"/>
      <c r="CN1460" s="7"/>
      <c r="CO1460" s="7"/>
      <c r="CP1460" s="7"/>
      <c r="CQ1460" s="7"/>
      <c r="CR1460" s="7"/>
      <c r="CS1460" s="7"/>
      <c r="CT1460" s="7"/>
      <c r="CU1460" s="7"/>
      <c r="CV1460" s="7"/>
      <c r="CW1460" s="7"/>
    </row>
  </sheetData>
  <sheetProtection/>
  <mergeCells count="122">
    <mergeCell ref="CQ3:CR3"/>
    <mergeCell ref="CS3:CS4"/>
    <mergeCell ref="CW3:CW4"/>
    <mergeCell ref="CB3:CC3"/>
    <mergeCell ref="CD3:CE3"/>
    <mergeCell ref="CF3:CF4"/>
    <mergeCell ref="CJ3:CJ4"/>
    <mergeCell ref="CM3:CN3"/>
    <mergeCell ref="CO3:CP3"/>
    <mergeCell ref="CK3:CL3"/>
    <mergeCell ref="C19:F19"/>
    <mergeCell ref="AZ3:BA3"/>
    <mergeCell ref="BK3:BL3"/>
    <mergeCell ref="BQ3:BR3"/>
    <mergeCell ref="BM3:BN3"/>
    <mergeCell ref="BO3:BP3"/>
    <mergeCell ref="C5:J5"/>
    <mergeCell ref="L5:W5"/>
    <mergeCell ref="AO3:AP3"/>
    <mergeCell ref="AY37:BF37"/>
    <mergeCell ref="AH37:AI37"/>
    <mergeCell ref="Y30:AH30"/>
    <mergeCell ref="Y35:AF35"/>
    <mergeCell ref="L29:U29"/>
    <mergeCell ref="BS3:BS4"/>
    <mergeCell ref="Y37:AF37"/>
    <mergeCell ref="Y5:AJ5"/>
    <mergeCell ref="AL5:AW5"/>
    <mergeCell ref="O3:P3"/>
    <mergeCell ref="Y31:AI31"/>
    <mergeCell ref="AH35:AI35"/>
    <mergeCell ref="AB3:AC3"/>
    <mergeCell ref="L31:V31"/>
    <mergeCell ref="Y27:AI27"/>
    <mergeCell ref="AM3:AN3"/>
    <mergeCell ref="L19:O19"/>
    <mergeCell ref="Y19:AB19"/>
    <mergeCell ref="AL19:AO19"/>
    <mergeCell ref="L38:R38"/>
    <mergeCell ref="U38:V38"/>
    <mergeCell ref="L35:R35"/>
    <mergeCell ref="U35:V35"/>
    <mergeCell ref="U37:V37"/>
    <mergeCell ref="L37:S37"/>
    <mergeCell ref="L36:U36"/>
    <mergeCell ref="Y29:AH29"/>
    <mergeCell ref="BH37:BI37"/>
    <mergeCell ref="L27:V27"/>
    <mergeCell ref="AY35:BF35"/>
    <mergeCell ref="AY31:BI31"/>
    <mergeCell ref="BD3:BE3"/>
    <mergeCell ref="W3:W4"/>
    <mergeCell ref="AY27:BI27"/>
    <mergeCell ref="AY29:BH29"/>
    <mergeCell ref="AY30:BH30"/>
    <mergeCell ref="C1:J1"/>
    <mergeCell ref="K1:V1"/>
    <mergeCell ref="AD3:AE3"/>
    <mergeCell ref="T2:W2"/>
    <mergeCell ref="K2:L2"/>
    <mergeCell ref="Z2:AF2"/>
    <mergeCell ref="G2:J2"/>
    <mergeCell ref="M2:S2"/>
    <mergeCell ref="E2:E4"/>
    <mergeCell ref="M3:N3"/>
    <mergeCell ref="BH35:BI35"/>
    <mergeCell ref="AW3:AW4"/>
    <mergeCell ref="AJ3:AJ4"/>
    <mergeCell ref="AK3:AL3"/>
    <mergeCell ref="AY5:BJ5"/>
    <mergeCell ref="AY19:BB19"/>
    <mergeCell ref="AS3:AS4"/>
    <mergeCell ref="CT2:CW2"/>
    <mergeCell ref="CM2:CS2"/>
    <mergeCell ref="CK2:CL2"/>
    <mergeCell ref="BX3:BY3"/>
    <mergeCell ref="BZ3:CA3"/>
    <mergeCell ref="X3:Y3"/>
    <mergeCell ref="Z3:AA3"/>
    <mergeCell ref="AG2:AJ2"/>
    <mergeCell ref="X2:Y2"/>
    <mergeCell ref="BW3:BW4"/>
    <mergeCell ref="AK2:AL2"/>
    <mergeCell ref="BG2:BJ2"/>
    <mergeCell ref="AM2:AS2"/>
    <mergeCell ref="BM2:BS2"/>
    <mergeCell ref="AZ2:BF2"/>
    <mergeCell ref="AT2:AW2"/>
    <mergeCell ref="AX2:AY2"/>
    <mergeCell ref="Q3:R3"/>
    <mergeCell ref="AF3:AF4"/>
    <mergeCell ref="A2:A4"/>
    <mergeCell ref="B2:B4"/>
    <mergeCell ref="C2:C4"/>
    <mergeCell ref="F2:F4"/>
    <mergeCell ref="D2:D4"/>
    <mergeCell ref="K3:L3"/>
    <mergeCell ref="BT2:BW2"/>
    <mergeCell ref="BK2:BL2"/>
    <mergeCell ref="BZ2:CF2"/>
    <mergeCell ref="CG2:CJ2"/>
    <mergeCell ref="AQ3:AR3"/>
    <mergeCell ref="BB3:BC3"/>
    <mergeCell ref="AX3:AY3"/>
    <mergeCell ref="BJ3:BJ4"/>
    <mergeCell ref="BX2:BY2"/>
    <mergeCell ref="BY27:CI27"/>
    <mergeCell ref="BY29:CH29"/>
    <mergeCell ref="BY30:CH30"/>
    <mergeCell ref="BY31:CI31"/>
    <mergeCell ref="BY35:CF35"/>
    <mergeCell ref="CI35:CJ35"/>
    <mergeCell ref="CI37:CJ37"/>
    <mergeCell ref="BY37:CE37"/>
    <mergeCell ref="CL37:CR37"/>
    <mergeCell ref="CV37:CW37"/>
    <mergeCell ref="CL27:CV27"/>
    <mergeCell ref="CL29:CU29"/>
    <mergeCell ref="CL30:CU30"/>
    <mergeCell ref="CL31:CV31"/>
    <mergeCell ref="CL35:CS35"/>
    <mergeCell ref="CV35:CW35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65" r:id="rId1"/>
  <colBreaks count="7" manualBreakCount="7">
    <brk id="10" max="48" man="1"/>
    <brk id="23" max="65535" man="1"/>
    <brk id="36" max="65535" man="1"/>
    <brk id="49" max="48" man="1"/>
    <brk id="62" max="65535" man="1"/>
    <brk id="75" max="65535" man="1"/>
    <brk id="88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okuneva</cp:lastModifiedBy>
  <cp:lastPrinted>2020-07-27T07:41:47Z</cp:lastPrinted>
  <dcterms:created xsi:type="dcterms:W3CDTF">2002-03-15T08:43:51Z</dcterms:created>
  <dcterms:modified xsi:type="dcterms:W3CDTF">2020-08-04T07:24:48Z</dcterms:modified>
  <cp:category/>
  <cp:version/>
  <cp:contentType/>
  <cp:contentStatus/>
</cp:coreProperties>
</file>