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LAST_CELL" localSheetId="0">'Бюджет'!$H$57</definedName>
    <definedName name="_xlnm.Print_Titles" localSheetId="0">'Бюджет'!$4:$7</definedName>
  </definedNames>
  <calcPr fullCalcOnLoad="1"/>
</workbook>
</file>

<file path=xl/sharedStrings.xml><?xml version="1.0" encoding="utf-8"?>
<sst xmlns="http://schemas.openxmlformats.org/spreadsheetml/2006/main" count="107" uniqueCount="101">
  <si>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</si>
  <si>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</si>
  <si>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</si>
  <si>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</si>
  <si>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</si>
  <si>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</si>
  <si>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</si>
  <si>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</si>
  <si>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</si>
  <si>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</si>
  <si>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</si>
  <si>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</si>
  <si>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</si>
  <si>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</si>
  <si>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</si>
  <si>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</si>
  <si>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</si>
  <si>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</si>
  <si>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</si>
  <si>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</si>
  <si>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</si>
  <si>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</si>
  <si>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</si>
  <si>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</si>
  <si>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</si>
  <si>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</si>
  <si>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</si>
  <si>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</si>
  <si>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</si>
  <si>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</si>
  <si>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</si>
  <si>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</si>
  <si>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</si>
  <si>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</si>
  <si>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</si>
  <si>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</si>
  <si>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</si>
  <si>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</si>
  <si>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</si>
  <si>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</si>
  <si>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</si>
  <si>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</si>
  <si>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</si>
  <si>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</si>
  <si>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</si>
  <si>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</si>
  <si>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</si>
  <si>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</si>
  <si>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</si>
  <si>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</si>
  <si>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</si>
  <si>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</si>
  <si>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</si>
  <si>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</si>
  <si>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</si>
  <si>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</si>
  <si>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</si>
  <si>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</si>
  <si>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</si>
  <si>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</si>
  <si>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</si>
  <si>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</si>
  <si>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</si>
  <si>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</si>
  <si>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</si>
  <si>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</si>
  <si>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</si>
  <si>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</si>
  <si>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</si>
  <si>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</si>
  <si>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</si>
  <si>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</si>
  <si>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</si>
  <si>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</si>
  <si>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</si>
  <si>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</si>
  <si>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Обеспечение проведения выборов и референдумов</t>
  </si>
  <si>
    <t>0107</t>
  </si>
  <si>
    <t>Дополнительное образование детей</t>
  </si>
  <si>
    <t>0703</t>
  </si>
  <si>
    <t>Молодежная политика</t>
  </si>
  <si>
    <t>0707</t>
  </si>
  <si>
    <t xml:space="preserve">Наименование </t>
  </si>
  <si>
    <t>Код</t>
  </si>
  <si>
    <t>план</t>
  </si>
  <si>
    <t>расход</t>
  </si>
  <si>
    <t>сумма</t>
  </si>
  <si>
    <t>%</t>
  </si>
  <si>
    <t>рублей</t>
  </si>
  <si>
    <t>Всего</t>
  </si>
  <si>
    <t>Водное хозяйство</t>
  </si>
  <si>
    <t>0406</t>
  </si>
  <si>
    <t>Приложение 2 к пояснительной записке</t>
  </si>
  <si>
    <t>0705</t>
  </si>
  <si>
    <t>Профессиональная подготовка, переподготовка и повышение квалификации</t>
  </si>
  <si>
    <t>Данные о расходах бюджета МОГО "Ухта" по разделам и подразделам классификации расходов бюджетов 
за II квартал 2019 года в сравнении со II кварталом 2018 года</t>
  </si>
  <si>
    <t xml:space="preserve"> 2018  год
(по состоянию на 01.07.2018)</t>
  </si>
  <si>
    <t xml:space="preserve"> 2019 год 
(по состоянию на 01.07.2019)</t>
  </si>
  <si>
    <t>Отклонение 2019 года от 2018 года 
(+увеличение; - уменьшение)</t>
  </si>
  <si>
    <t>0410</t>
  </si>
  <si>
    <t>Связь и информатика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</si>
</sst>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"/>
    <numFmt numFmtId="174" formatCode="0.0000"/>
    <numFmt numFmtId="175" formatCode="0.000"/>
    <numFmt numFmtId="176" formatCode="0.0"/>
  </numFmts>
  <fonts count="39">
    <font>
      <sz val="10"/>
      <name val="Arial"/>
      <family val="0"/>
    </font>
    <font>
      <sz val="8.5"/>
      <name val="MS Sans Serif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horizontal="left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4" fontId="4" fillId="0" borderId="10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 horizontal="right"/>
    </xf>
    <xf numFmtId="173" fontId="4" fillId="0" borderId="10" xfId="0" applyNumberFormat="1" applyFont="1" applyBorder="1" applyAlignment="1" applyProtection="1">
      <alignment horizontal="right" vertical="center" wrapText="1"/>
      <protection/>
    </xf>
    <xf numFmtId="173" fontId="3" fillId="0" borderId="10" xfId="0" applyNumberFormat="1" applyFont="1" applyBorder="1" applyAlignment="1" applyProtection="1">
      <alignment horizontal="right" vertical="center" wrapText="1"/>
      <protection/>
    </xf>
    <xf numFmtId="173" fontId="4" fillId="0" borderId="10" xfId="0" applyNumberFormat="1" applyFont="1" applyBorder="1" applyAlignment="1" applyProtection="1">
      <alignment horizontal="right"/>
      <protection/>
    </xf>
    <xf numFmtId="4" fontId="0" fillId="0" borderId="0" xfId="0" applyNumberFormat="1" applyAlignment="1">
      <alignment/>
    </xf>
    <xf numFmtId="173" fontId="0" fillId="0" borderId="0" xfId="0" applyNumberFormat="1" applyAlignment="1">
      <alignment/>
    </xf>
    <xf numFmtId="176" fontId="0" fillId="0" borderId="0" xfId="0" applyNumberFormat="1" applyAlignment="1">
      <alignment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55"/>
  <sheetViews>
    <sheetView showGridLines="0" tabSelected="1" zoomScalePageLayoutView="0" workbookViewId="0" topLeftCell="A19">
      <selection activeCell="A29" sqref="A29"/>
    </sheetView>
  </sheetViews>
  <sheetFormatPr defaultColWidth="9.140625" defaultRowHeight="12.75" customHeight="1" outlineLevelRow="1"/>
  <cols>
    <col min="1" max="1" width="34.8515625" style="0" customWidth="1"/>
    <col min="2" max="2" width="6.57421875" style="0" customWidth="1"/>
    <col min="3" max="3" width="17.28125" style="0" bestFit="1" customWidth="1"/>
    <col min="4" max="4" width="17.28125" style="0" customWidth="1"/>
    <col min="5" max="5" width="17.8515625" style="0" customWidth="1"/>
    <col min="6" max="6" width="18.7109375" style="0" customWidth="1"/>
    <col min="7" max="7" width="16.57421875" style="0" customWidth="1"/>
    <col min="8" max="8" width="9.00390625" style="0" bestFit="1" customWidth="1"/>
    <col min="9" max="9" width="16.28125" style="0" bestFit="1" customWidth="1"/>
    <col min="10" max="10" width="9.8515625" style="0" customWidth="1"/>
  </cols>
  <sheetData>
    <row r="1" spans="1:10" ht="15.75">
      <c r="A1" s="2"/>
      <c r="B1" s="1"/>
      <c r="C1" s="1"/>
      <c r="D1" s="1"/>
      <c r="E1" s="1"/>
      <c r="F1" s="1"/>
      <c r="G1" s="22" t="s">
        <v>92</v>
      </c>
      <c r="H1" s="22"/>
      <c r="I1" s="22"/>
      <c r="J1" s="22"/>
    </row>
    <row r="2" spans="1:10" ht="44.25" customHeight="1">
      <c r="A2" s="23" t="s">
        <v>95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.75">
      <c r="A3" s="1"/>
      <c r="B3" s="1"/>
      <c r="C3" s="1"/>
      <c r="D3" s="1"/>
      <c r="E3" s="1"/>
      <c r="F3" s="1"/>
      <c r="G3" s="1"/>
      <c r="H3" s="1"/>
      <c r="J3" s="14" t="s">
        <v>88</v>
      </c>
    </row>
    <row r="4" spans="1:10" ht="35.25" customHeight="1">
      <c r="A4" s="24" t="s">
        <v>82</v>
      </c>
      <c r="B4" s="24" t="s">
        <v>83</v>
      </c>
      <c r="C4" s="25" t="s">
        <v>96</v>
      </c>
      <c r="D4" s="25"/>
      <c r="E4" s="24" t="s">
        <v>97</v>
      </c>
      <c r="F4" s="24"/>
      <c r="G4" s="24" t="s">
        <v>98</v>
      </c>
      <c r="H4" s="24"/>
      <c r="I4" s="24"/>
      <c r="J4" s="24"/>
    </row>
    <row r="5" spans="1:10" ht="15.75">
      <c r="A5" s="24"/>
      <c r="B5" s="24"/>
      <c r="C5" s="25" t="s">
        <v>84</v>
      </c>
      <c r="D5" s="25" t="s">
        <v>85</v>
      </c>
      <c r="E5" s="25" t="s">
        <v>84</v>
      </c>
      <c r="F5" s="25" t="s">
        <v>85</v>
      </c>
      <c r="G5" s="25" t="s">
        <v>84</v>
      </c>
      <c r="H5" s="25"/>
      <c r="I5" s="25" t="s">
        <v>85</v>
      </c>
      <c r="J5" s="25"/>
    </row>
    <row r="6" spans="1:10" ht="15.75">
      <c r="A6" s="24"/>
      <c r="B6" s="24"/>
      <c r="C6" s="25"/>
      <c r="D6" s="25"/>
      <c r="E6" s="25"/>
      <c r="F6" s="25"/>
      <c r="G6" s="4" t="s">
        <v>86</v>
      </c>
      <c r="H6" s="4" t="s">
        <v>87</v>
      </c>
      <c r="I6" s="4" t="s">
        <v>86</v>
      </c>
      <c r="J6" s="4" t="s">
        <v>87</v>
      </c>
    </row>
    <row r="7" spans="1:10" ht="15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</row>
    <row r="8" spans="1:10" ht="31.5">
      <c r="A8" s="6" t="s">
        <v>0</v>
      </c>
      <c r="B8" s="7" t="s">
        <v>1</v>
      </c>
      <c r="C8" s="8">
        <v>332161604.46</v>
      </c>
      <c r="D8" s="8">
        <v>102259536.93</v>
      </c>
      <c r="E8" s="8">
        <v>311362008.43</v>
      </c>
      <c r="F8" s="8">
        <v>156874213.49</v>
      </c>
      <c r="G8" s="8">
        <f>E8-C8</f>
        <v>-20799596.02999997</v>
      </c>
      <c r="H8" s="15">
        <f>E8/C8*100</f>
        <v>93.73810947721843</v>
      </c>
      <c r="I8" s="8">
        <f>F8-D8</f>
        <v>54614676.56</v>
      </c>
      <c r="J8" s="15">
        <f>F8/D8*100</f>
        <v>153.40790521805857</v>
      </c>
    </row>
    <row r="9" spans="1:10" ht="63" outlineLevel="1">
      <c r="A9" s="9" t="s">
        <v>2</v>
      </c>
      <c r="B9" s="3" t="s">
        <v>3</v>
      </c>
      <c r="C9" s="10">
        <v>2777790</v>
      </c>
      <c r="D9" s="10">
        <v>1249369.62</v>
      </c>
      <c r="E9" s="10">
        <v>2843480</v>
      </c>
      <c r="F9" s="10">
        <v>1193322.1</v>
      </c>
      <c r="G9" s="10">
        <f aca="true" t="shared" si="0" ref="G9:G52">E9-C9</f>
        <v>65690</v>
      </c>
      <c r="H9" s="16">
        <f aca="true" t="shared" si="1" ref="H9:H52">E9/C9*100</f>
        <v>102.36482959474978</v>
      </c>
      <c r="I9" s="10">
        <f aca="true" t="shared" si="2" ref="I9:I52">F9-D9</f>
        <v>-56047.52000000002</v>
      </c>
      <c r="J9" s="16">
        <f aca="true" t="shared" si="3" ref="J9:J52">F9/D9*100</f>
        <v>95.5139360600108</v>
      </c>
    </row>
    <row r="10" spans="1:10" ht="94.5" outlineLevel="1">
      <c r="A10" s="9" t="s">
        <v>4</v>
      </c>
      <c r="B10" s="3" t="s">
        <v>5</v>
      </c>
      <c r="C10" s="10">
        <v>985452</v>
      </c>
      <c r="D10" s="10">
        <v>293881.28</v>
      </c>
      <c r="E10" s="10">
        <v>1281510</v>
      </c>
      <c r="F10" s="10">
        <v>385270.61</v>
      </c>
      <c r="G10" s="10">
        <f t="shared" si="0"/>
        <v>296058</v>
      </c>
      <c r="H10" s="16">
        <f t="shared" si="1"/>
        <v>130.04286357935243</v>
      </c>
      <c r="I10" s="10">
        <f t="shared" si="2"/>
        <v>91389.32999999996</v>
      </c>
      <c r="J10" s="16">
        <f t="shared" si="3"/>
        <v>131.09736353400936</v>
      </c>
    </row>
    <row r="11" spans="1:10" ht="117" customHeight="1" outlineLevel="1">
      <c r="A11" s="9" t="s">
        <v>6</v>
      </c>
      <c r="B11" s="3" t="s">
        <v>7</v>
      </c>
      <c r="C11" s="10">
        <v>124491806.4</v>
      </c>
      <c r="D11" s="10">
        <v>55125172.05</v>
      </c>
      <c r="E11" s="10">
        <v>130402278.03</v>
      </c>
      <c r="F11" s="10">
        <v>59693716.46</v>
      </c>
      <c r="G11" s="10">
        <f t="shared" si="0"/>
        <v>5910471.629999995</v>
      </c>
      <c r="H11" s="16">
        <f t="shared" si="1"/>
        <v>104.74767922557832</v>
      </c>
      <c r="I11" s="10">
        <f t="shared" si="2"/>
        <v>4568544.410000004</v>
      </c>
      <c r="J11" s="16">
        <f t="shared" si="3"/>
        <v>108.28758304074991</v>
      </c>
    </row>
    <row r="12" spans="1:10" ht="78.75" outlineLevel="1">
      <c r="A12" s="9" t="s">
        <v>8</v>
      </c>
      <c r="B12" s="3" t="s">
        <v>9</v>
      </c>
      <c r="C12" s="10">
        <v>31953063</v>
      </c>
      <c r="D12" s="10">
        <v>15117450.55</v>
      </c>
      <c r="E12" s="10">
        <v>36299445</v>
      </c>
      <c r="F12" s="10">
        <v>18775103.28</v>
      </c>
      <c r="G12" s="10">
        <f t="shared" si="0"/>
        <v>4346382</v>
      </c>
      <c r="H12" s="16">
        <f t="shared" si="1"/>
        <v>113.60239548865785</v>
      </c>
      <c r="I12" s="10">
        <f t="shared" si="2"/>
        <v>3657652.7300000004</v>
      </c>
      <c r="J12" s="16">
        <f t="shared" si="3"/>
        <v>124.19490454361038</v>
      </c>
    </row>
    <row r="13" spans="1:10" ht="31.5" outlineLevel="1">
      <c r="A13" s="9" t="s">
        <v>76</v>
      </c>
      <c r="B13" s="3" t="s">
        <v>77</v>
      </c>
      <c r="C13" s="10">
        <v>719608</v>
      </c>
      <c r="D13" s="10">
        <v>719608</v>
      </c>
      <c r="E13" s="10">
        <v>1070534</v>
      </c>
      <c r="F13" s="10">
        <v>1070534</v>
      </c>
      <c r="G13" s="10">
        <f t="shared" si="0"/>
        <v>350926</v>
      </c>
      <c r="H13" s="16">
        <f t="shared" si="1"/>
        <v>148.76627274849642</v>
      </c>
      <c r="I13" s="10">
        <f t="shared" si="2"/>
        <v>350926</v>
      </c>
      <c r="J13" s="16">
        <f t="shared" si="3"/>
        <v>148.76627274849642</v>
      </c>
    </row>
    <row r="14" spans="1:10" ht="15.75" outlineLevel="1">
      <c r="A14" s="9" t="s">
        <v>10</v>
      </c>
      <c r="B14" s="3" t="s">
        <v>11</v>
      </c>
      <c r="C14" s="10">
        <v>4850000</v>
      </c>
      <c r="D14" s="10">
        <v>0</v>
      </c>
      <c r="E14" s="10">
        <v>235966.95</v>
      </c>
      <c r="F14" s="10">
        <v>0</v>
      </c>
      <c r="G14" s="10">
        <f t="shared" si="0"/>
        <v>-4614033.05</v>
      </c>
      <c r="H14" s="16">
        <f t="shared" si="1"/>
        <v>4.86529793814433</v>
      </c>
      <c r="I14" s="10">
        <f t="shared" si="2"/>
        <v>0</v>
      </c>
      <c r="J14" s="16">
        <v>0</v>
      </c>
    </row>
    <row r="15" spans="1:10" ht="31.5" outlineLevel="1">
      <c r="A15" s="9" t="s">
        <v>12</v>
      </c>
      <c r="B15" s="3" t="s">
        <v>13</v>
      </c>
      <c r="C15" s="10">
        <v>166383885.06</v>
      </c>
      <c r="D15" s="10">
        <v>29754055.43</v>
      </c>
      <c r="E15" s="10">
        <v>139228794.45</v>
      </c>
      <c r="F15" s="10">
        <v>75756267.04</v>
      </c>
      <c r="G15" s="10">
        <f t="shared" si="0"/>
        <v>-27155090.610000014</v>
      </c>
      <c r="H15" s="16">
        <f t="shared" si="1"/>
        <v>83.67925439401324</v>
      </c>
      <c r="I15" s="10">
        <f t="shared" si="2"/>
        <v>46002211.61000001</v>
      </c>
      <c r="J15" s="16">
        <f t="shared" si="3"/>
        <v>254.6082069996332</v>
      </c>
    </row>
    <row r="16" spans="1:10" ht="63">
      <c r="A16" s="6" t="s">
        <v>14</v>
      </c>
      <c r="B16" s="7" t="s">
        <v>15</v>
      </c>
      <c r="C16" s="8">
        <v>31411100</v>
      </c>
      <c r="D16" s="8">
        <v>16113797.67</v>
      </c>
      <c r="E16" s="8">
        <v>36439733.05</v>
      </c>
      <c r="F16" s="8">
        <v>20214346.15</v>
      </c>
      <c r="G16" s="8">
        <f t="shared" si="0"/>
        <v>5028633.049999997</v>
      </c>
      <c r="H16" s="15">
        <f t="shared" si="1"/>
        <v>116.009095670002</v>
      </c>
      <c r="I16" s="8">
        <f t="shared" si="2"/>
        <v>4100548.4799999986</v>
      </c>
      <c r="J16" s="15">
        <f t="shared" si="3"/>
        <v>125.44743681146147</v>
      </c>
    </row>
    <row r="17" spans="1:10" ht="63" outlineLevel="1">
      <c r="A17" s="9" t="s">
        <v>16</v>
      </c>
      <c r="B17" s="3" t="s">
        <v>17</v>
      </c>
      <c r="C17" s="10">
        <v>22524666</v>
      </c>
      <c r="D17" s="10">
        <v>13284570.11</v>
      </c>
      <c r="E17" s="10">
        <v>28739877.05</v>
      </c>
      <c r="F17" s="10">
        <v>17824749.48</v>
      </c>
      <c r="G17" s="10">
        <f t="shared" si="0"/>
        <v>6215211.050000001</v>
      </c>
      <c r="H17" s="16">
        <f t="shared" si="1"/>
        <v>127.59291103361976</v>
      </c>
      <c r="I17" s="10">
        <f t="shared" si="2"/>
        <v>4540179.370000001</v>
      </c>
      <c r="J17" s="16">
        <f t="shared" si="3"/>
        <v>134.17633639934172</v>
      </c>
    </row>
    <row r="18" spans="1:10" ht="31.5" outlineLevel="1">
      <c r="A18" s="9" t="s">
        <v>18</v>
      </c>
      <c r="B18" s="3" t="s">
        <v>19</v>
      </c>
      <c r="C18" s="10">
        <v>5036434</v>
      </c>
      <c r="D18" s="10">
        <v>2369393.71</v>
      </c>
      <c r="E18" s="10">
        <v>4989146</v>
      </c>
      <c r="F18" s="10">
        <v>1604995.25</v>
      </c>
      <c r="G18" s="10">
        <f t="shared" si="0"/>
        <v>-47288</v>
      </c>
      <c r="H18" s="16">
        <f t="shared" si="1"/>
        <v>99.06108170979705</v>
      </c>
      <c r="I18" s="10">
        <f t="shared" si="2"/>
        <v>-764398.46</v>
      </c>
      <c r="J18" s="16">
        <f t="shared" si="3"/>
        <v>67.73864736899297</v>
      </c>
    </row>
    <row r="19" spans="1:10" ht="57" customHeight="1" outlineLevel="1">
      <c r="A19" s="9" t="s">
        <v>20</v>
      </c>
      <c r="B19" s="3" t="s">
        <v>21</v>
      </c>
      <c r="C19" s="10">
        <v>3850000</v>
      </c>
      <c r="D19" s="10">
        <v>459833.85</v>
      </c>
      <c r="E19" s="10">
        <v>2710710</v>
      </c>
      <c r="F19" s="10">
        <v>784601.42</v>
      </c>
      <c r="G19" s="10">
        <f t="shared" si="0"/>
        <v>-1139290</v>
      </c>
      <c r="H19" s="16">
        <f t="shared" si="1"/>
        <v>70.40805194805195</v>
      </c>
      <c r="I19" s="10">
        <f t="shared" si="2"/>
        <v>324767.57000000007</v>
      </c>
      <c r="J19" s="16">
        <f t="shared" si="3"/>
        <v>170.62715587380094</v>
      </c>
    </row>
    <row r="20" spans="1:10" ht="31.5">
      <c r="A20" s="6" t="s">
        <v>22</v>
      </c>
      <c r="B20" s="7" t="s">
        <v>23</v>
      </c>
      <c r="C20" s="8">
        <v>197689997.57</v>
      </c>
      <c r="D20" s="8">
        <v>108844507.17</v>
      </c>
      <c r="E20" s="8">
        <v>250348171.07</v>
      </c>
      <c r="F20" s="8">
        <v>128902507.89</v>
      </c>
      <c r="G20" s="8">
        <f t="shared" si="0"/>
        <v>52658173.5</v>
      </c>
      <c r="H20" s="15">
        <f t="shared" si="1"/>
        <v>126.6367414372365</v>
      </c>
      <c r="I20" s="8">
        <f t="shared" si="2"/>
        <v>20058000.72</v>
      </c>
      <c r="J20" s="15">
        <f t="shared" si="3"/>
        <v>118.42812397383746</v>
      </c>
    </row>
    <row r="21" spans="1:10" ht="15.75">
      <c r="A21" s="9" t="s">
        <v>90</v>
      </c>
      <c r="B21" s="3" t="s">
        <v>91</v>
      </c>
      <c r="C21" s="10">
        <v>3127200.79</v>
      </c>
      <c r="D21" s="10">
        <v>625045.63</v>
      </c>
      <c r="E21" s="21">
        <v>0</v>
      </c>
      <c r="F21" s="21">
        <v>0</v>
      </c>
      <c r="G21" s="10">
        <f>E21-C21</f>
        <v>-3127200.79</v>
      </c>
      <c r="H21" s="16">
        <f>E21/C21*100</f>
        <v>0</v>
      </c>
      <c r="I21" s="10">
        <f>F21-D21</f>
        <v>-625045.63</v>
      </c>
      <c r="J21" s="16">
        <f>F21/D21*100</f>
        <v>0</v>
      </c>
    </row>
    <row r="22" spans="1:10" ht="15.75" outlineLevel="1">
      <c r="A22" s="9" t="s">
        <v>24</v>
      </c>
      <c r="B22" s="3" t="s">
        <v>25</v>
      </c>
      <c r="C22" s="10">
        <v>4687517</v>
      </c>
      <c r="D22" s="10">
        <v>99894.63</v>
      </c>
      <c r="E22" s="10">
        <v>2819332</v>
      </c>
      <c r="F22" s="10">
        <v>1.97</v>
      </c>
      <c r="G22" s="10">
        <f>E22-C22</f>
        <v>-1868185</v>
      </c>
      <c r="H22" s="16">
        <f>E22/C22*100</f>
        <v>60.14553120554016</v>
      </c>
      <c r="I22" s="10">
        <f>F22-D22</f>
        <v>-99892.66</v>
      </c>
      <c r="J22" s="16">
        <f>F22/D22*100</f>
        <v>0.001972077978566015</v>
      </c>
    </row>
    <row r="23" spans="1:10" ht="31.5" outlineLevel="1">
      <c r="A23" s="9" t="s">
        <v>26</v>
      </c>
      <c r="B23" s="3" t="s">
        <v>27</v>
      </c>
      <c r="C23" s="10">
        <v>163931088.58</v>
      </c>
      <c r="D23" s="10">
        <v>95665066.92</v>
      </c>
      <c r="E23" s="10">
        <v>220571943.46</v>
      </c>
      <c r="F23" s="10">
        <v>118981648.19</v>
      </c>
      <c r="G23" s="10">
        <f>E23-C23</f>
        <v>56640854.879999995</v>
      </c>
      <c r="H23" s="16">
        <f>E23/C23*100</f>
        <v>134.55162493620526</v>
      </c>
      <c r="I23" s="10">
        <f>F23-D23</f>
        <v>23316581.269999996</v>
      </c>
      <c r="J23" s="16">
        <f>F23/D23*100</f>
        <v>124.37314060470841</v>
      </c>
    </row>
    <row r="24" spans="1:10" ht="15.75" outlineLevel="1">
      <c r="A24" s="9" t="s">
        <v>100</v>
      </c>
      <c r="B24" s="3" t="s">
        <v>99</v>
      </c>
      <c r="C24" s="10">
        <v>0</v>
      </c>
      <c r="D24" s="10">
        <v>0</v>
      </c>
      <c r="E24" s="10">
        <v>199303.78</v>
      </c>
      <c r="F24" s="10">
        <v>0</v>
      </c>
      <c r="G24" s="10">
        <f>E24-C24</f>
        <v>199303.78</v>
      </c>
      <c r="H24" s="16">
        <v>100</v>
      </c>
      <c r="I24" s="10">
        <f>F24-D24</f>
        <v>0</v>
      </c>
      <c r="J24" s="16">
        <v>0</v>
      </c>
    </row>
    <row r="25" spans="1:10" ht="31.5" outlineLevel="1">
      <c r="A25" s="9" t="s">
        <v>28</v>
      </c>
      <c r="B25" s="3" t="s">
        <v>29</v>
      </c>
      <c r="C25" s="10">
        <v>25944191.2</v>
      </c>
      <c r="D25" s="10">
        <v>12454499.99</v>
      </c>
      <c r="E25" s="10">
        <v>26757591.83</v>
      </c>
      <c r="F25" s="10">
        <v>9920857.73</v>
      </c>
      <c r="G25" s="10">
        <f>E25-C25</f>
        <v>813400.629999999</v>
      </c>
      <c r="H25" s="16">
        <f>E25/C25*100</f>
        <v>103.13519363054955</v>
      </c>
      <c r="I25" s="10">
        <f>F25-D25</f>
        <v>-2533642.26</v>
      </c>
      <c r="J25" s="16">
        <f>F25/D25*100</f>
        <v>79.65681270196059</v>
      </c>
    </row>
    <row r="26" spans="1:10" ht="47.25">
      <c r="A26" s="6" t="s">
        <v>30</v>
      </c>
      <c r="B26" s="7" t="s">
        <v>31</v>
      </c>
      <c r="C26" s="8">
        <v>303985171.66</v>
      </c>
      <c r="D26" s="8">
        <v>82674053.86</v>
      </c>
      <c r="E26" s="8">
        <v>373422861.38</v>
      </c>
      <c r="F26" s="8">
        <v>100703605.08</v>
      </c>
      <c r="G26" s="8">
        <f t="shared" si="0"/>
        <v>69437689.71999997</v>
      </c>
      <c r="H26" s="15">
        <f t="shared" si="1"/>
        <v>122.84245949919699</v>
      </c>
      <c r="I26" s="8">
        <f t="shared" si="2"/>
        <v>18029551.22</v>
      </c>
      <c r="J26" s="15">
        <f t="shared" si="3"/>
        <v>121.80799220337155</v>
      </c>
    </row>
    <row r="27" spans="1:10" ht="15.75" outlineLevel="1">
      <c r="A27" s="9" t="s">
        <v>32</v>
      </c>
      <c r="B27" s="3" t="s">
        <v>33</v>
      </c>
      <c r="C27" s="10">
        <v>151327744.37</v>
      </c>
      <c r="D27" s="10">
        <v>28496103.82</v>
      </c>
      <c r="E27" s="10">
        <v>86125770.11</v>
      </c>
      <c r="F27" s="10">
        <v>24503936.19</v>
      </c>
      <c r="G27" s="10">
        <f t="shared" si="0"/>
        <v>-65201974.260000005</v>
      </c>
      <c r="H27" s="16">
        <f t="shared" si="1"/>
        <v>56.91340373079269</v>
      </c>
      <c r="I27" s="10">
        <f t="shared" si="2"/>
        <v>-3992167.629999999</v>
      </c>
      <c r="J27" s="16">
        <f t="shared" si="3"/>
        <v>85.9904790661308</v>
      </c>
    </row>
    <row r="28" spans="1:10" ht="15.75" outlineLevel="1">
      <c r="A28" s="9" t="s">
        <v>34</v>
      </c>
      <c r="B28" s="3" t="s">
        <v>35</v>
      </c>
      <c r="C28" s="10">
        <v>1193900</v>
      </c>
      <c r="D28" s="10">
        <v>347828.4</v>
      </c>
      <c r="E28" s="10">
        <v>4835567</v>
      </c>
      <c r="F28" s="10">
        <v>65521.4</v>
      </c>
      <c r="G28" s="10">
        <f t="shared" si="0"/>
        <v>3641667</v>
      </c>
      <c r="H28" s="16">
        <f t="shared" si="1"/>
        <v>405.0227824775944</v>
      </c>
      <c r="I28" s="10">
        <f t="shared" si="2"/>
        <v>-282307</v>
      </c>
      <c r="J28" s="16">
        <f t="shared" si="3"/>
        <v>18.837277232106405</v>
      </c>
    </row>
    <row r="29" spans="1:10" ht="15.75" outlineLevel="1">
      <c r="A29" s="9" t="s">
        <v>36</v>
      </c>
      <c r="B29" s="3" t="s">
        <v>37</v>
      </c>
      <c r="C29" s="10">
        <v>104267863.29</v>
      </c>
      <c r="D29" s="10">
        <v>33285428.26</v>
      </c>
      <c r="E29" s="10">
        <v>239148043.71</v>
      </c>
      <c r="F29" s="10">
        <v>54935868.53</v>
      </c>
      <c r="G29" s="10">
        <f t="shared" si="0"/>
        <v>134880180.42000002</v>
      </c>
      <c r="H29" s="16">
        <f t="shared" si="1"/>
        <v>229.35930224719195</v>
      </c>
      <c r="I29" s="10">
        <f t="shared" si="2"/>
        <v>21650440.27</v>
      </c>
      <c r="J29" s="16">
        <f t="shared" si="3"/>
        <v>165.04480008754436</v>
      </c>
    </row>
    <row r="30" spans="1:10" ht="47.25" outlineLevel="1">
      <c r="A30" s="9" t="s">
        <v>38</v>
      </c>
      <c r="B30" s="3" t="s">
        <v>39</v>
      </c>
      <c r="C30" s="10">
        <v>47195664</v>
      </c>
      <c r="D30" s="10">
        <v>20544693.38</v>
      </c>
      <c r="E30" s="10">
        <v>43313480.56</v>
      </c>
      <c r="F30" s="10">
        <v>21198278.96</v>
      </c>
      <c r="G30" s="10">
        <f t="shared" si="0"/>
        <v>-3882183.4399999976</v>
      </c>
      <c r="H30" s="16">
        <f t="shared" si="1"/>
        <v>91.77427943380562</v>
      </c>
      <c r="I30" s="10">
        <f t="shared" si="2"/>
        <v>653585.5800000019</v>
      </c>
      <c r="J30" s="16">
        <f t="shared" si="3"/>
        <v>103.18128661212467</v>
      </c>
    </row>
    <row r="31" spans="1:10" ht="15.75">
      <c r="A31" s="6" t="s">
        <v>40</v>
      </c>
      <c r="B31" s="7" t="s">
        <v>41</v>
      </c>
      <c r="C31" s="8">
        <v>2224281340.91</v>
      </c>
      <c r="D31" s="8">
        <v>1233797991.89</v>
      </c>
      <c r="E31" s="8">
        <v>2372389864.78</v>
      </c>
      <c r="F31" s="8">
        <v>1462910469.09</v>
      </c>
      <c r="G31" s="8">
        <f t="shared" si="0"/>
        <v>148108523.87000036</v>
      </c>
      <c r="H31" s="15">
        <f t="shared" si="1"/>
        <v>106.65871358743702</v>
      </c>
      <c r="I31" s="8">
        <f t="shared" si="2"/>
        <v>229112477.1999998</v>
      </c>
      <c r="J31" s="15">
        <f t="shared" si="3"/>
        <v>118.56969120601603</v>
      </c>
    </row>
    <row r="32" spans="1:10" ht="15.75" outlineLevel="1">
      <c r="A32" s="9" t="s">
        <v>42</v>
      </c>
      <c r="B32" s="3" t="s">
        <v>43</v>
      </c>
      <c r="C32" s="10">
        <v>1040842356.97</v>
      </c>
      <c r="D32" s="10">
        <v>567842158.77</v>
      </c>
      <c r="E32" s="10">
        <v>1104202226.14</v>
      </c>
      <c r="F32" s="10">
        <v>670186745.89</v>
      </c>
      <c r="G32" s="10">
        <f t="shared" si="0"/>
        <v>63359869.17000008</v>
      </c>
      <c r="H32" s="16">
        <f t="shared" si="1"/>
        <v>106.08736459903949</v>
      </c>
      <c r="I32" s="10">
        <f t="shared" si="2"/>
        <v>102344587.12</v>
      </c>
      <c r="J32" s="16">
        <f t="shared" si="3"/>
        <v>118.02342174481868</v>
      </c>
    </row>
    <row r="33" spans="1:10" ht="15.75" outlineLevel="1">
      <c r="A33" s="9" t="s">
        <v>44</v>
      </c>
      <c r="B33" s="3" t="s">
        <v>45</v>
      </c>
      <c r="C33" s="10">
        <v>983433056.29</v>
      </c>
      <c r="D33" s="10">
        <v>562181681.51</v>
      </c>
      <c r="E33" s="10">
        <v>1057501933.32</v>
      </c>
      <c r="F33" s="10">
        <v>654213465.05</v>
      </c>
      <c r="G33" s="10">
        <f t="shared" si="0"/>
        <v>74068877.03000009</v>
      </c>
      <c r="H33" s="16">
        <f t="shared" si="1"/>
        <v>107.53166436253676</v>
      </c>
      <c r="I33" s="10">
        <f t="shared" si="2"/>
        <v>92031783.53999996</v>
      </c>
      <c r="J33" s="16">
        <f t="shared" si="3"/>
        <v>116.37047000407517</v>
      </c>
    </row>
    <row r="34" spans="1:10" ht="31.5" outlineLevel="1">
      <c r="A34" s="9" t="s">
        <v>78</v>
      </c>
      <c r="B34" s="3" t="s">
        <v>79</v>
      </c>
      <c r="C34" s="10">
        <v>120954118.65</v>
      </c>
      <c r="D34" s="10">
        <v>66466191.79</v>
      </c>
      <c r="E34" s="10">
        <v>124104582.12</v>
      </c>
      <c r="F34" s="10">
        <v>97007255.61</v>
      </c>
      <c r="G34" s="10">
        <f t="shared" si="0"/>
        <v>3150463.469999999</v>
      </c>
      <c r="H34" s="16">
        <f t="shared" si="1"/>
        <v>102.6046764716763</v>
      </c>
      <c r="I34" s="10">
        <f t="shared" si="2"/>
        <v>30541063.82</v>
      </c>
      <c r="J34" s="16">
        <f t="shared" si="3"/>
        <v>145.9497723541835</v>
      </c>
    </row>
    <row r="35" spans="1:10" ht="47.25" outlineLevel="1">
      <c r="A35" s="9" t="s">
        <v>94</v>
      </c>
      <c r="B35" s="3" t="s">
        <v>93</v>
      </c>
      <c r="C35" s="10">
        <v>1258465</v>
      </c>
      <c r="D35" s="10">
        <v>620953.1</v>
      </c>
      <c r="E35" s="10">
        <v>981200</v>
      </c>
      <c r="F35" s="10">
        <v>352070</v>
      </c>
      <c r="G35" s="10">
        <f>E35-C35</f>
        <v>-277265</v>
      </c>
      <c r="H35" s="16">
        <f t="shared" si="1"/>
        <v>77.96800069926458</v>
      </c>
      <c r="I35" s="10">
        <f>F35-D35</f>
        <v>-268883.1</v>
      </c>
      <c r="J35" s="16">
        <f t="shared" si="3"/>
        <v>56.69832391528442</v>
      </c>
    </row>
    <row r="36" spans="1:10" ht="15.75" outlineLevel="1">
      <c r="A36" s="9" t="s">
        <v>80</v>
      </c>
      <c r="B36" s="3" t="s">
        <v>81</v>
      </c>
      <c r="C36" s="10">
        <v>10183280</v>
      </c>
      <c r="D36" s="10">
        <v>4044794</v>
      </c>
      <c r="E36" s="10">
        <v>10705900</v>
      </c>
      <c r="F36" s="10">
        <v>8399406</v>
      </c>
      <c r="G36" s="10">
        <f t="shared" si="0"/>
        <v>522620</v>
      </c>
      <c r="H36" s="16">
        <f t="shared" si="1"/>
        <v>105.13213817159108</v>
      </c>
      <c r="I36" s="10">
        <f t="shared" si="2"/>
        <v>4354612</v>
      </c>
      <c r="J36" s="16">
        <f t="shared" si="3"/>
        <v>207.6596731502272</v>
      </c>
    </row>
    <row r="37" spans="1:10" ht="31.5" outlineLevel="1">
      <c r="A37" s="9" t="s">
        <v>46</v>
      </c>
      <c r="B37" s="3" t="s">
        <v>47</v>
      </c>
      <c r="C37" s="10">
        <v>67610064</v>
      </c>
      <c r="D37" s="10">
        <v>32642212.72</v>
      </c>
      <c r="E37" s="10">
        <v>74894023.2</v>
      </c>
      <c r="F37" s="10">
        <v>32751526.54</v>
      </c>
      <c r="G37" s="10">
        <f t="shared" si="0"/>
        <v>7283959.200000003</v>
      </c>
      <c r="H37" s="16">
        <f t="shared" si="1"/>
        <v>110.77348366361552</v>
      </c>
      <c r="I37" s="10">
        <f t="shared" si="2"/>
        <v>109313.8200000003</v>
      </c>
      <c r="J37" s="16">
        <f t="shared" si="3"/>
        <v>100.33488483436363</v>
      </c>
    </row>
    <row r="38" spans="1:10" ht="31.5">
      <c r="A38" s="6" t="s">
        <v>48</v>
      </c>
      <c r="B38" s="7" t="s">
        <v>49</v>
      </c>
      <c r="C38" s="8">
        <v>224130460.24</v>
      </c>
      <c r="D38" s="8">
        <v>119176083.48</v>
      </c>
      <c r="E38" s="8">
        <v>228118238.41</v>
      </c>
      <c r="F38" s="8">
        <v>173500634.41</v>
      </c>
      <c r="G38" s="8">
        <f t="shared" si="0"/>
        <v>3987778.169999987</v>
      </c>
      <c r="H38" s="15">
        <f t="shared" si="1"/>
        <v>101.77922187181959</v>
      </c>
      <c r="I38" s="8">
        <f t="shared" si="2"/>
        <v>54324550.92999999</v>
      </c>
      <c r="J38" s="15">
        <f t="shared" si="3"/>
        <v>145.58343364179834</v>
      </c>
    </row>
    <row r="39" spans="1:10" ht="15.75" outlineLevel="1">
      <c r="A39" s="9" t="s">
        <v>50</v>
      </c>
      <c r="B39" s="3" t="s">
        <v>51</v>
      </c>
      <c r="C39" s="10">
        <v>174768729</v>
      </c>
      <c r="D39" s="10">
        <v>86322914.46</v>
      </c>
      <c r="E39" s="10">
        <v>159142918.47</v>
      </c>
      <c r="F39" s="10">
        <v>130299928.44</v>
      </c>
      <c r="G39" s="10">
        <f t="shared" si="0"/>
        <v>-15625810.530000001</v>
      </c>
      <c r="H39" s="16">
        <f t="shared" si="1"/>
        <v>91.05914964341247</v>
      </c>
      <c r="I39" s="10">
        <f t="shared" si="2"/>
        <v>43977013.980000004</v>
      </c>
      <c r="J39" s="16">
        <f t="shared" si="3"/>
        <v>150.94477434537723</v>
      </c>
    </row>
    <row r="40" spans="1:10" ht="31.5" outlineLevel="1">
      <c r="A40" s="9" t="s">
        <v>52</v>
      </c>
      <c r="B40" s="3" t="s">
        <v>53</v>
      </c>
      <c r="C40" s="10">
        <v>49361731.24</v>
      </c>
      <c r="D40" s="10">
        <v>32853169.02</v>
      </c>
      <c r="E40" s="10">
        <v>68975319.94</v>
      </c>
      <c r="F40" s="10">
        <v>43200705.97</v>
      </c>
      <c r="G40" s="10">
        <f t="shared" si="0"/>
        <v>19613588.699999996</v>
      </c>
      <c r="H40" s="16">
        <f t="shared" si="1"/>
        <v>139.73440194922952</v>
      </c>
      <c r="I40" s="10">
        <f t="shared" si="2"/>
        <v>10347536.95</v>
      </c>
      <c r="J40" s="16">
        <f t="shared" si="3"/>
        <v>131.49631301534637</v>
      </c>
    </row>
    <row r="41" spans="1:10" ht="15.75">
      <c r="A41" s="6" t="s">
        <v>54</v>
      </c>
      <c r="B41" s="7" t="s">
        <v>55</v>
      </c>
      <c r="C41" s="8">
        <v>109739657.4</v>
      </c>
      <c r="D41" s="8">
        <v>18051905.54</v>
      </c>
      <c r="E41" s="8">
        <v>119915717.7</v>
      </c>
      <c r="F41" s="8">
        <v>20865903.94</v>
      </c>
      <c r="G41" s="8">
        <f t="shared" si="0"/>
        <v>10176060.299999997</v>
      </c>
      <c r="H41" s="15">
        <f t="shared" si="1"/>
        <v>109.2729105786328</v>
      </c>
      <c r="I41" s="8">
        <f t="shared" si="2"/>
        <v>2813998.4000000022</v>
      </c>
      <c r="J41" s="15">
        <f t="shared" si="3"/>
        <v>115.58837317071405</v>
      </c>
    </row>
    <row r="42" spans="1:10" ht="15.75" outlineLevel="1">
      <c r="A42" s="9" t="s">
        <v>56</v>
      </c>
      <c r="B42" s="3" t="s">
        <v>57</v>
      </c>
      <c r="C42" s="10">
        <v>18500000</v>
      </c>
      <c r="D42" s="10">
        <v>9114312.54</v>
      </c>
      <c r="E42" s="10">
        <v>19200000</v>
      </c>
      <c r="F42" s="10">
        <v>9352172.64</v>
      </c>
      <c r="G42" s="10">
        <f t="shared" si="0"/>
        <v>700000</v>
      </c>
      <c r="H42" s="16">
        <f t="shared" si="1"/>
        <v>103.78378378378379</v>
      </c>
      <c r="I42" s="10">
        <f t="shared" si="2"/>
        <v>237860.1000000015</v>
      </c>
      <c r="J42" s="16">
        <f t="shared" si="3"/>
        <v>102.60974263232805</v>
      </c>
    </row>
    <row r="43" spans="1:10" ht="31.5" outlineLevel="1">
      <c r="A43" s="9" t="s">
        <v>58</v>
      </c>
      <c r="B43" s="3" t="s">
        <v>59</v>
      </c>
      <c r="C43" s="10">
        <v>48250957.4</v>
      </c>
      <c r="D43" s="10">
        <v>3937593</v>
      </c>
      <c r="E43" s="10">
        <v>12788214</v>
      </c>
      <c r="F43" s="10">
        <v>3248468.2</v>
      </c>
      <c r="G43" s="10">
        <f t="shared" si="0"/>
        <v>-35462743.4</v>
      </c>
      <c r="H43" s="16">
        <f t="shared" si="1"/>
        <v>26.503544570081424</v>
      </c>
      <c r="I43" s="10">
        <f t="shared" si="2"/>
        <v>-689124.7999999998</v>
      </c>
      <c r="J43" s="16">
        <f t="shared" si="3"/>
        <v>82.49883113871851</v>
      </c>
    </row>
    <row r="44" spans="1:10" ht="15.75" outlineLevel="1">
      <c r="A44" s="9" t="s">
        <v>60</v>
      </c>
      <c r="B44" s="3" t="s">
        <v>61</v>
      </c>
      <c r="C44" s="10">
        <v>42988700</v>
      </c>
      <c r="D44" s="10">
        <v>5000000</v>
      </c>
      <c r="E44" s="10">
        <v>87927503.7</v>
      </c>
      <c r="F44" s="10">
        <v>8265263.1</v>
      </c>
      <c r="G44" s="10">
        <f t="shared" si="0"/>
        <v>44938803.7</v>
      </c>
      <c r="H44" s="16">
        <f t="shared" si="1"/>
        <v>204.53631698562646</v>
      </c>
      <c r="I44" s="10">
        <f t="shared" si="2"/>
        <v>3265263.0999999996</v>
      </c>
      <c r="J44" s="16">
        <f t="shared" si="3"/>
        <v>165.305262</v>
      </c>
    </row>
    <row r="45" spans="1:10" ht="31.5">
      <c r="A45" s="6" t="s">
        <v>62</v>
      </c>
      <c r="B45" s="7" t="s">
        <v>63</v>
      </c>
      <c r="C45" s="8">
        <v>154750308.72</v>
      </c>
      <c r="D45" s="8">
        <v>74562289.93</v>
      </c>
      <c r="E45" s="8">
        <v>154284645.22</v>
      </c>
      <c r="F45" s="8">
        <v>81716835.06</v>
      </c>
      <c r="G45" s="8">
        <f t="shared" si="0"/>
        <v>-465663.5</v>
      </c>
      <c r="H45" s="15">
        <f t="shared" si="1"/>
        <v>99.69908719158515</v>
      </c>
      <c r="I45" s="8">
        <f t="shared" si="2"/>
        <v>7154545.129999995</v>
      </c>
      <c r="J45" s="15">
        <f t="shared" si="3"/>
        <v>109.59539351154153</v>
      </c>
    </row>
    <row r="46" spans="1:10" ht="15.75" outlineLevel="1">
      <c r="A46" s="9" t="s">
        <v>64</v>
      </c>
      <c r="B46" s="3" t="s">
        <v>65</v>
      </c>
      <c r="C46" s="10">
        <v>138764336.72</v>
      </c>
      <c r="D46" s="10">
        <v>67738505.27</v>
      </c>
      <c r="E46" s="10">
        <v>134499563.21</v>
      </c>
      <c r="F46" s="10">
        <v>75468789.46</v>
      </c>
      <c r="G46" s="10">
        <f t="shared" si="0"/>
        <v>-4264773.50999999</v>
      </c>
      <c r="H46" s="16">
        <f t="shared" si="1"/>
        <v>96.9266069288354</v>
      </c>
      <c r="I46" s="10">
        <f t="shared" si="2"/>
        <v>7730284.189999998</v>
      </c>
      <c r="J46" s="16">
        <f t="shared" si="3"/>
        <v>111.41194976060918</v>
      </c>
    </row>
    <row r="47" spans="1:10" ht="31.5" outlineLevel="1">
      <c r="A47" s="9" t="s">
        <v>66</v>
      </c>
      <c r="B47" s="3" t="s">
        <v>67</v>
      </c>
      <c r="C47" s="10">
        <v>15985972</v>
      </c>
      <c r="D47" s="10">
        <v>6823784.66</v>
      </c>
      <c r="E47" s="10">
        <v>19785082.01</v>
      </c>
      <c r="F47" s="10">
        <v>6248045.6</v>
      </c>
      <c r="G47" s="10">
        <f t="shared" si="0"/>
        <v>3799110.0100000016</v>
      </c>
      <c r="H47" s="16">
        <f t="shared" si="1"/>
        <v>123.7652737662746</v>
      </c>
      <c r="I47" s="10">
        <f t="shared" si="2"/>
        <v>-575739.0600000005</v>
      </c>
      <c r="J47" s="16">
        <f t="shared" si="3"/>
        <v>91.56276042274757</v>
      </c>
    </row>
    <row r="48" spans="1:10" ht="31.5">
      <c r="A48" s="6" t="s">
        <v>68</v>
      </c>
      <c r="B48" s="7" t="s">
        <v>69</v>
      </c>
      <c r="C48" s="8">
        <v>5000000</v>
      </c>
      <c r="D48" s="8">
        <v>2500000</v>
      </c>
      <c r="E48" s="8">
        <v>5000000</v>
      </c>
      <c r="F48" s="8">
        <v>5000000</v>
      </c>
      <c r="G48" s="8">
        <f t="shared" si="0"/>
        <v>0</v>
      </c>
      <c r="H48" s="15">
        <f t="shared" si="1"/>
        <v>100</v>
      </c>
      <c r="I48" s="8">
        <f t="shared" si="2"/>
        <v>2500000</v>
      </c>
      <c r="J48" s="15">
        <f t="shared" si="3"/>
        <v>200</v>
      </c>
    </row>
    <row r="49" spans="1:10" ht="31.5" outlineLevel="1">
      <c r="A49" s="9" t="s">
        <v>70</v>
      </c>
      <c r="B49" s="3" t="s">
        <v>71</v>
      </c>
      <c r="C49" s="10">
        <v>5000000</v>
      </c>
      <c r="D49" s="10">
        <v>2500000</v>
      </c>
      <c r="E49" s="10">
        <v>5000000</v>
      </c>
      <c r="F49" s="10">
        <v>5000000</v>
      </c>
      <c r="G49" s="10">
        <f t="shared" si="0"/>
        <v>0</v>
      </c>
      <c r="H49" s="16">
        <f t="shared" si="1"/>
        <v>100</v>
      </c>
      <c r="I49" s="10">
        <f t="shared" si="2"/>
        <v>2500000</v>
      </c>
      <c r="J49" s="16">
        <f t="shared" si="3"/>
        <v>200</v>
      </c>
    </row>
    <row r="50" spans="1:10" ht="57" customHeight="1">
      <c r="A50" s="6" t="s">
        <v>72</v>
      </c>
      <c r="B50" s="7" t="s">
        <v>73</v>
      </c>
      <c r="C50" s="8">
        <v>32408300</v>
      </c>
      <c r="D50" s="8">
        <v>5102552.53</v>
      </c>
      <c r="E50" s="8">
        <v>24197811</v>
      </c>
      <c r="F50" s="8">
        <v>3255018.6</v>
      </c>
      <c r="G50" s="8">
        <f t="shared" si="0"/>
        <v>-8210489</v>
      </c>
      <c r="H50" s="15">
        <f t="shared" si="1"/>
        <v>74.66547458521428</v>
      </c>
      <c r="I50" s="8">
        <f t="shared" si="2"/>
        <v>-1847533.9300000002</v>
      </c>
      <c r="J50" s="15">
        <f t="shared" si="3"/>
        <v>63.791966488584094</v>
      </c>
    </row>
    <row r="51" spans="1:10" ht="47.25" outlineLevel="1">
      <c r="A51" s="9" t="s">
        <v>74</v>
      </c>
      <c r="B51" s="3" t="s">
        <v>75</v>
      </c>
      <c r="C51" s="10">
        <v>32408300</v>
      </c>
      <c r="D51" s="10">
        <v>5102552.53</v>
      </c>
      <c r="E51" s="10">
        <v>24197811</v>
      </c>
      <c r="F51" s="10">
        <v>3255018.6</v>
      </c>
      <c r="G51" s="10">
        <f t="shared" si="0"/>
        <v>-8210489</v>
      </c>
      <c r="H51" s="16">
        <f t="shared" si="1"/>
        <v>74.66547458521428</v>
      </c>
      <c r="I51" s="10">
        <f t="shared" si="2"/>
        <v>-1847533.9300000002</v>
      </c>
      <c r="J51" s="16">
        <f t="shared" si="3"/>
        <v>63.791966488584094</v>
      </c>
    </row>
    <row r="52" spans="1:10" ht="15.75">
      <c r="A52" s="11" t="s">
        <v>89</v>
      </c>
      <c r="B52" s="12"/>
      <c r="C52" s="13">
        <v>3615557940.96</v>
      </c>
      <c r="D52" s="13">
        <v>1763082719</v>
      </c>
      <c r="E52" s="13">
        <v>3875479051.04</v>
      </c>
      <c r="F52" s="13">
        <v>2153943533.71</v>
      </c>
      <c r="G52" s="13">
        <f t="shared" si="0"/>
        <v>259921110.07999992</v>
      </c>
      <c r="H52" s="17">
        <f t="shared" si="1"/>
        <v>107.18896265318834</v>
      </c>
      <c r="I52" s="13">
        <f t="shared" si="2"/>
        <v>390860814.71000004</v>
      </c>
      <c r="J52" s="17">
        <f t="shared" si="3"/>
        <v>122.16917053850382</v>
      </c>
    </row>
    <row r="55" spans="3:10" ht="12.75" customHeight="1">
      <c r="C55" s="18"/>
      <c r="D55" s="18"/>
      <c r="E55" s="18"/>
      <c r="F55" s="18"/>
      <c r="G55" s="18"/>
      <c r="H55" s="19"/>
      <c r="I55" s="18"/>
      <c r="J55" s="20"/>
    </row>
  </sheetData>
  <sheetProtection/>
  <mergeCells count="13">
    <mergeCell ref="B4:B6"/>
    <mergeCell ref="C4:D4"/>
    <mergeCell ref="E4:F4"/>
    <mergeCell ref="G1:J1"/>
    <mergeCell ref="A2:J2"/>
    <mergeCell ref="G4:J4"/>
    <mergeCell ref="C5:C6"/>
    <mergeCell ref="D5:D6"/>
    <mergeCell ref="E5:E6"/>
    <mergeCell ref="F5:F6"/>
    <mergeCell ref="G5:H5"/>
    <mergeCell ref="I5:J5"/>
    <mergeCell ref="A4:A6"/>
  </mergeCells>
  <printOptions/>
  <pageMargins left="0.5905511811023623" right="0.5905511811023623" top="0.3937007874015748" bottom="0.3937007874015748" header="0" footer="0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>POI HSSF rep:2.40.0.105</dc:description>
  <cp:lastModifiedBy>Popcova</cp:lastModifiedBy>
  <cp:lastPrinted>2019-07-17T05:50:33Z</cp:lastPrinted>
  <dcterms:created xsi:type="dcterms:W3CDTF">2017-04-12T06:24:55Z</dcterms:created>
  <dcterms:modified xsi:type="dcterms:W3CDTF">2019-07-17T05:50:35Z</dcterms:modified>
  <cp:category/>
  <cp:version/>
  <cp:contentType/>
  <cp:contentStatus/>
</cp:coreProperties>
</file>