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48" windowHeight="910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'Лист1'!$A$6:$H$65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<sst xmlns="http://schemas.openxmlformats.org/spreadsheetml/2006/main" count="76" uniqueCount="71">
  <si>
    <t>№ п/п</t>
  </si>
  <si>
    <t xml:space="preserve">Наименование </t>
  </si>
  <si>
    <t>Фактическое поступление</t>
  </si>
  <si>
    <t>Отклонение                          (гр.3-гр.4)</t>
  </si>
  <si>
    <t>Исполнение</t>
  </si>
  <si>
    <t xml:space="preserve">Дотации на выравнивание бюджетной обеспеченности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</si>
  <si>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</si>
  <si>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Дотации бюджетам городских округов (муниципальных районов), предоставляемые в 2020 году на частичную компенсацию снижения поступления в 2020 году налоговых и неналоговых доходов в связи с пандемией новой коронавирусной инфекции 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</si>
  <si>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</si>
  <si>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</si>
  <si>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Субсидии на строительство многоквартирных жилых домов и (или) на долевое участие в их строительстве, и (или) на приобретение жилых помещений во вновь построенных многоквартирных жилых домах</t>
  </si>
  <si>
    <t>Субсидии на обеспечение мероприятий по расселению непригодного для проживания жилищного фонда (2 этап Программы по переселению граждан из аварийного жилищного фонда) МОГО «Ухта»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</si>
  <si>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</si>
  <si>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строительство и реконструкцию (модернизацию) объектов питьевого водоснабжения</t>
  </si>
  <si>
    <t>Субсидии на поддержку муниципальных программ формирования современной городской среды</t>
  </si>
  <si>
    <t>Субсидии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округов Республики Коми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</si>
  <si>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</si>
  <si>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Субсидии содержание автомобильных дорог общего пользования местного значения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</si>
  <si>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</si>
  <si>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на оплату муниципальными учреждениями услуг по обращению с твердыми коммунальными отходами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</si>
  <si>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</si>
  <si>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инфраструктуру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</si>
  <si>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</si>
  <si>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</si>
  <si>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Субсидии на проведение комплексных кадастровых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</si>
  <si>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</si>
  <si>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государственную поддержку отрасли культуры (подключение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</si>
  <si>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</si>
  <si>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</si>
  <si>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на реализацию мероприятий по обеспечению жильем молодых семей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</si>
  <si>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(проведение капитальных и текущих ремонтов)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</si>
  <si>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 образовательных организаций в Республике Коми)</t>
  </si>
  <si>
    <t>Субсидии на 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</si>
  <si>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</si>
  <si>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Субсидии на реализацию народных проектов в сфере благоустройства, прошедших отбор в рамках проекта "Народный бюджет"</t>
  </si>
  <si>
    <t>Субсидии на создание системы по раздельному накоплению отходов</t>
  </si>
  <si>
    <t>Субсидии на реализацию народных проектов в сфере образования, прошедших отбор в рамках проекта "Народный бюджет" (Мероприятие 1 в рамках проекта "Народный бюджет")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</si>
  <si>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</si>
  <si>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создание безопасных условий в организациях в сфере физической культуры и спорта в Республике Коми</t>
  </si>
  <si>
    <t>Субсидии на реализацию народных проектов в сфере физической культуры и спорта, прошедших отбор в рамках проекта "Народный бюджет" (Мероприятие 1)</t>
  </si>
  <si>
    <t>Субсидии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 &lt;ГО "Ухта"&gt;</t>
  </si>
  <si>
    <t>Субсидии на реализацию мероприятий по благоустройству территорий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</si>
  <si>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Коми, расходов по уплате лизинговых,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</si>
  <si>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</si>
  <si>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</si>
  <si>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проведение Всероссийской переписи населения 2020 года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</si>
  <si>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</si>
  <si>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</si>
  <si>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</si>
  <si>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полномочий, Республики Коми по организации проведения на территории соответствующего муниципального образования мероприятий по осуществлению деятельности по обращению с животными без владельцев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</si>
  <si>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</si>
  <si>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</si>
  <si>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</si>
  <si>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</si>
  <si>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</si>
  <si>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осуществление полномочий по обеспечению жильем отдельных категорий граждан, установленных "Федеральным законом от 12 января 1995 года № 5-ФЗ  О ветеранах"</t>
  </si>
  <si>
    <t>Субвенции на осуществление полномочий по обеспечению жильем отдельных категорий граждан, установленных "Федеральным законом от 24 ноября 1995 года № 181-ФЗ "О социальной защите инвалидов в Российской Федерации"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</si>
  <si>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</si>
  <si>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ИТОГО</t>
  </si>
  <si>
    <t xml:space="preserve">Субсидии на реализацию народных проектов в сфере культуры, прошедших отбор в рамках проекта "Народный бюджет" </t>
  </si>
  <si>
    <t>Процент исполнения фактических поступлений  (%)</t>
  </si>
  <si>
    <t>рублей</t>
  </si>
  <si>
    <t>Приложение 1 к пояснительной записке</t>
  </si>
  <si>
    <t>Неисполненные назначения 
(гр.4-гр.6)</t>
  </si>
  <si>
    <t>-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</si>
  <si>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</si>
  <si>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Плановые назначения 
с учетом изменений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</si>
  <si>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</si>
  <si>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Информация о поступлении межбюджетных трансфертов в 2020 году на 01.12.2020</t>
  </si>
  <si>
    <t>Субсидии на обеспечение мероприятий по сносу аварийного жилищного фонда</t>
  </si>
  <si>
    <t>Прочие межбюджетные трансферты, передаваемые бюджетам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</si>
</sst>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" fontId="50" fillId="0" borderId="11" xfId="0" applyNumberFormat="1" applyFont="1" applyBorder="1" applyAlignment="1">
      <alignment horizontal="right" vertical="center" wrapText="1"/>
    </xf>
    <xf numFmtId="168" fontId="50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168" fontId="51" fillId="0" borderId="11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4" fontId="2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4" fontId="51" fillId="0" borderId="1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0" fontId="49" fillId="0" borderId="0" xfId="0" applyFont="1" applyFill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58">
      <selection activeCell="F9" sqref="F9"/>
    </sheetView>
  </sheetViews>
  <sheetFormatPr defaultColWidth="9.140625" defaultRowHeight="15"/>
  <cols>
    <col min="1" max="1" width="4.7109375" style="1" customWidth="1"/>
    <col min="2" max="2" width="39.00390625" style="1" customWidth="1"/>
    <col min="3" max="3" width="18.8515625" style="18" bestFit="1" customWidth="1"/>
    <col min="4" max="4" width="15.421875" style="18" bestFit="1" customWidth="1"/>
    <col min="5" max="5" width="13.421875" style="1" bestFit="1" customWidth="1"/>
    <col min="6" max="6" width="17.28125" style="18" bestFit="1" customWidth="1"/>
    <col min="7" max="7" width="14.8515625" style="1" bestFit="1" customWidth="1"/>
    <col min="8" max="8" width="12.7109375" style="1" customWidth="1"/>
    <col min="9" max="16384" width="8.8515625" style="1" customWidth="1"/>
  </cols>
  <sheetData>
    <row r="1" spans="6:7" ht="15">
      <c r="F1" s="25" t="s">
        <v>62</v>
      </c>
      <c r="G1" s="17"/>
    </row>
    <row r="3" spans="1:8" ht="15">
      <c r="A3" s="28" t="s">
        <v>68</v>
      </c>
      <c r="B3" s="28"/>
      <c r="C3" s="28"/>
      <c r="D3" s="28"/>
      <c r="E3" s="28"/>
      <c r="F3" s="28"/>
      <c r="G3" s="28"/>
      <c r="H3" s="28"/>
    </row>
    <row r="4" ht="15">
      <c r="H4" s="14" t="s">
        <v>61</v>
      </c>
    </row>
    <row r="5" spans="1:8" ht="66">
      <c r="A5" s="3" t="s">
        <v>0</v>
      </c>
      <c r="B5" s="3" t="s">
        <v>1</v>
      </c>
      <c r="C5" s="19" t="s">
        <v>66</v>
      </c>
      <c r="D5" s="19" t="s">
        <v>2</v>
      </c>
      <c r="E5" s="3" t="s">
        <v>3</v>
      </c>
      <c r="F5" s="19" t="s">
        <v>4</v>
      </c>
      <c r="G5" s="3" t="s">
        <v>63</v>
      </c>
      <c r="H5" s="3" t="s">
        <v>60</v>
      </c>
    </row>
    <row r="6" spans="1:8" ht="15">
      <c r="A6" s="3">
        <v>1</v>
      </c>
      <c r="B6" s="3">
        <v>2</v>
      </c>
      <c r="C6" s="19">
        <v>3</v>
      </c>
      <c r="D6" s="19">
        <v>4</v>
      </c>
      <c r="E6" s="3">
        <v>5</v>
      </c>
      <c r="F6" s="19">
        <v>6</v>
      </c>
      <c r="G6" s="3">
        <v>7</v>
      </c>
      <c r="H6" s="3">
        <v>8</v>
      </c>
    </row>
    <row r="7" spans="1:8" ht="26.25">
      <c r="A7" s="3">
        <v>1</v>
      </c>
      <c r="B7" s="4" t="s">
        <v>5</v>
      </c>
      <c r="C7" s="16">
        <v>373665700</v>
      </c>
      <c r="D7" s="16">
        <v>342386000</v>
      </c>
      <c r="E7" s="5">
        <f>C7-D7</f>
        <v>31279700</v>
      </c>
      <c r="F7" s="16">
        <v>342386000</v>
      </c>
      <c r="G7" s="10">
        <f>D7-F7</f>
        <v>0</v>
      </c>
      <c r="H7" s="11">
        <f>F7/D7*100</f>
        <v>100</v>
      </c>
    </row>
    <row r="8" spans="1:8" ht="45" customHeight="1">
      <c r="A8" s="3">
        <f>A7+1</f>
        <v>2</v>
      </c>
      <c r="B8" s="4" t="s">
        <v>6</v>
      </c>
      <c r="C8" s="16">
        <v>13000000</v>
      </c>
      <c r="D8" s="16">
        <v>13000000</v>
      </c>
      <c r="E8" s="5">
        <f aca="true" t="shared" si="0" ref="E8:E64">C8-D8</f>
        <v>0</v>
      </c>
      <c r="F8" s="15">
        <v>5976553.28</v>
      </c>
      <c r="G8" s="10">
        <f aca="true" t="shared" si="1" ref="G8:G65">D8-F8</f>
        <v>7023446.72</v>
      </c>
      <c r="H8" s="11">
        <f aca="true" t="shared" si="2" ref="H8:H65">F8/D8*100</f>
        <v>45.97348676923077</v>
      </c>
    </row>
    <row r="9" spans="1:8" ht="82.5" customHeight="1">
      <c r="A9" s="3">
        <f aca="true" t="shared" si="3" ref="A9:A62">A8+1</f>
        <v>3</v>
      </c>
      <c r="B9" s="4" t="s">
        <v>7</v>
      </c>
      <c r="C9" s="16">
        <v>62487900</v>
      </c>
      <c r="D9" s="16">
        <v>62487900</v>
      </c>
      <c r="E9" s="5">
        <f t="shared" si="0"/>
        <v>0</v>
      </c>
      <c r="F9" s="15">
        <v>62487900</v>
      </c>
      <c r="G9" s="10">
        <f t="shared" si="1"/>
        <v>0</v>
      </c>
      <c r="H9" s="11">
        <f t="shared" si="2"/>
        <v>100</v>
      </c>
    </row>
    <row r="10" spans="1:8" ht="26.25">
      <c r="A10" s="3">
        <f t="shared" si="3"/>
        <v>4</v>
      </c>
      <c r="B10" s="4" t="s">
        <v>8</v>
      </c>
      <c r="C10" s="16">
        <v>5892500</v>
      </c>
      <c r="D10" s="16">
        <v>5892500</v>
      </c>
      <c r="E10" s="5">
        <f t="shared" si="0"/>
        <v>0</v>
      </c>
      <c r="F10" s="15">
        <v>0</v>
      </c>
      <c r="G10" s="10">
        <f t="shared" si="1"/>
        <v>5892500</v>
      </c>
      <c r="H10" s="11">
        <f t="shared" si="2"/>
        <v>0</v>
      </c>
    </row>
    <row r="11" spans="1:8" ht="66">
      <c r="A11" s="3">
        <f t="shared" si="3"/>
        <v>5</v>
      </c>
      <c r="B11" s="4" t="s">
        <v>9</v>
      </c>
      <c r="C11" s="16">
        <v>19171017.08</v>
      </c>
      <c r="D11" s="16">
        <v>18744434.8</v>
      </c>
      <c r="E11" s="5">
        <f t="shared" si="0"/>
        <v>426582.27999999747</v>
      </c>
      <c r="F11" s="15">
        <v>18744434.79</v>
      </c>
      <c r="G11" s="10">
        <f t="shared" si="1"/>
        <v>0.010000001639127731</v>
      </c>
      <c r="H11" s="11">
        <f t="shared" si="2"/>
        <v>99.99999994665082</v>
      </c>
    </row>
    <row r="12" spans="1:8" ht="66">
      <c r="A12" s="3">
        <f t="shared" si="3"/>
        <v>6</v>
      </c>
      <c r="B12" s="4" t="s">
        <v>10</v>
      </c>
      <c r="C12" s="16">
        <v>4178527</v>
      </c>
      <c r="D12" s="15">
        <v>4085623.01</v>
      </c>
      <c r="E12" s="5">
        <f t="shared" si="0"/>
        <v>92903.99000000022</v>
      </c>
      <c r="F12" s="15">
        <v>4085623</v>
      </c>
      <c r="G12" s="10">
        <f t="shared" si="1"/>
        <v>0.009999999776482582</v>
      </c>
      <c r="H12" s="11">
        <f t="shared" si="2"/>
        <v>99.99999975523929</v>
      </c>
    </row>
    <row r="13" spans="1:8" ht="66">
      <c r="A13" s="3">
        <f t="shared" si="3"/>
        <v>7</v>
      </c>
      <c r="B13" s="4" t="s">
        <v>11</v>
      </c>
      <c r="C13" s="16">
        <v>533432</v>
      </c>
      <c r="D13" s="16">
        <v>176532</v>
      </c>
      <c r="E13" s="5">
        <f>C13-D13</f>
        <v>356900</v>
      </c>
      <c r="F13" s="16">
        <v>176532</v>
      </c>
      <c r="G13" s="10">
        <f t="shared" si="1"/>
        <v>0</v>
      </c>
      <c r="H13" s="11">
        <f t="shared" si="2"/>
        <v>100</v>
      </c>
    </row>
    <row r="14" spans="1:8" ht="66">
      <c r="A14" s="3">
        <f t="shared" si="3"/>
        <v>8</v>
      </c>
      <c r="B14" s="4" t="s">
        <v>12</v>
      </c>
      <c r="C14" s="16">
        <v>20583618</v>
      </c>
      <c r="D14" s="16">
        <v>20583618</v>
      </c>
      <c r="E14" s="5">
        <f t="shared" si="0"/>
        <v>0</v>
      </c>
      <c r="F14" s="15">
        <v>20583618</v>
      </c>
      <c r="G14" s="10">
        <f t="shared" si="1"/>
        <v>0</v>
      </c>
      <c r="H14" s="11">
        <f t="shared" si="2"/>
        <v>100</v>
      </c>
    </row>
    <row r="15" spans="1:8" ht="39">
      <c r="A15" s="3">
        <f t="shared" si="3"/>
        <v>9</v>
      </c>
      <c r="B15" s="4" t="s">
        <v>13</v>
      </c>
      <c r="C15" s="16">
        <v>0</v>
      </c>
      <c r="D15" s="16">
        <v>0</v>
      </c>
      <c r="E15" s="5">
        <f t="shared" si="0"/>
        <v>0</v>
      </c>
      <c r="F15" s="15">
        <v>0</v>
      </c>
      <c r="G15" s="10">
        <f t="shared" si="1"/>
        <v>0</v>
      </c>
      <c r="H15" s="11" t="s">
        <v>64</v>
      </c>
    </row>
    <row r="16" spans="1:8" ht="39">
      <c r="A16" s="3">
        <f t="shared" si="3"/>
        <v>10</v>
      </c>
      <c r="B16" s="4" t="s">
        <v>14</v>
      </c>
      <c r="C16" s="16">
        <v>53229320</v>
      </c>
      <c r="D16" s="16">
        <v>23330678.09</v>
      </c>
      <c r="E16" s="5">
        <f t="shared" si="0"/>
        <v>29898641.91</v>
      </c>
      <c r="F16" s="15">
        <v>23330678.09</v>
      </c>
      <c r="G16" s="10">
        <f t="shared" si="1"/>
        <v>0</v>
      </c>
      <c r="H16" s="11">
        <f t="shared" si="2"/>
        <v>100</v>
      </c>
    </row>
    <row r="17" spans="1:8" ht="78.75">
      <c r="A17" s="3">
        <f t="shared" si="3"/>
        <v>11</v>
      </c>
      <c r="B17" s="4" t="s">
        <v>15</v>
      </c>
      <c r="C17" s="16">
        <v>133014704</v>
      </c>
      <c r="D17" s="16">
        <v>127988780.96</v>
      </c>
      <c r="E17" s="5">
        <f t="shared" si="0"/>
        <v>5025923.040000007</v>
      </c>
      <c r="F17" s="15">
        <v>127988780.96</v>
      </c>
      <c r="G17" s="10">
        <f t="shared" si="1"/>
        <v>0</v>
      </c>
      <c r="H17" s="11">
        <f t="shared" si="2"/>
        <v>100</v>
      </c>
    </row>
    <row r="18" spans="1:8" ht="39">
      <c r="A18" s="3">
        <f t="shared" si="3"/>
        <v>12</v>
      </c>
      <c r="B18" s="4" t="s">
        <v>16</v>
      </c>
      <c r="C18" s="16">
        <v>202100</v>
      </c>
      <c r="D18" s="16">
        <v>202100</v>
      </c>
      <c r="E18" s="5">
        <f t="shared" si="0"/>
        <v>0</v>
      </c>
      <c r="F18" s="15">
        <v>202100</v>
      </c>
      <c r="G18" s="10">
        <f t="shared" si="1"/>
        <v>0</v>
      </c>
      <c r="H18" s="11">
        <f t="shared" si="2"/>
        <v>100</v>
      </c>
    </row>
    <row r="19" spans="1:8" ht="26.25">
      <c r="A19" s="3">
        <f t="shared" si="3"/>
        <v>13</v>
      </c>
      <c r="B19" s="4" t="s">
        <v>17</v>
      </c>
      <c r="C19" s="16">
        <v>2942800</v>
      </c>
      <c r="D19" s="16">
        <v>302819.49</v>
      </c>
      <c r="E19" s="5">
        <f t="shared" si="0"/>
        <v>2639980.51</v>
      </c>
      <c r="F19" s="15">
        <v>302819.49</v>
      </c>
      <c r="G19" s="10">
        <f t="shared" si="1"/>
        <v>0</v>
      </c>
      <c r="H19" s="11">
        <f t="shared" si="2"/>
        <v>100</v>
      </c>
    </row>
    <row r="20" spans="1:8" ht="78.75">
      <c r="A20" s="3">
        <f t="shared" si="3"/>
        <v>14</v>
      </c>
      <c r="B20" s="4" t="s">
        <v>18</v>
      </c>
      <c r="C20" s="16">
        <v>3914640</v>
      </c>
      <c r="D20" s="16">
        <v>1520325.43</v>
      </c>
      <c r="E20" s="5">
        <f t="shared" si="0"/>
        <v>2394314.5700000003</v>
      </c>
      <c r="F20" s="15">
        <v>1520325.43</v>
      </c>
      <c r="G20" s="10">
        <f t="shared" si="1"/>
        <v>0</v>
      </c>
      <c r="H20" s="11">
        <f t="shared" si="2"/>
        <v>100</v>
      </c>
    </row>
    <row r="21" spans="1:8" ht="39">
      <c r="A21" s="3">
        <f t="shared" si="3"/>
        <v>15</v>
      </c>
      <c r="B21" s="4" t="s">
        <v>19</v>
      </c>
      <c r="C21" s="16">
        <v>4969869</v>
      </c>
      <c r="D21" s="16">
        <v>2186632.58</v>
      </c>
      <c r="E21" s="5">
        <f t="shared" si="0"/>
        <v>2783236.42</v>
      </c>
      <c r="F21" s="15">
        <v>2186027.33</v>
      </c>
      <c r="G21" s="10">
        <f t="shared" si="1"/>
        <v>605.25</v>
      </c>
      <c r="H21" s="11">
        <f t="shared" si="2"/>
        <v>99.97232045266608</v>
      </c>
    </row>
    <row r="22" spans="1:8" ht="66">
      <c r="A22" s="3">
        <f t="shared" si="3"/>
        <v>16</v>
      </c>
      <c r="B22" s="4" t="s">
        <v>20</v>
      </c>
      <c r="C22" s="16">
        <v>53478100</v>
      </c>
      <c r="D22" s="16">
        <v>53478100</v>
      </c>
      <c r="E22" s="5">
        <f t="shared" si="0"/>
        <v>0</v>
      </c>
      <c r="F22" s="16">
        <v>53478100</v>
      </c>
      <c r="G22" s="10">
        <f t="shared" si="1"/>
        <v>0</v>
      </c>
      <c r="H22" s="11">
        <f t="shared" si="2"/>
        <v>100</v>
      </c>
    </row>
    <row r="23" spans="1:8" ht="78.75">
      <c r="A23" s="3">
        <f t="shared" si="3"/>
        <v>17</v>
      </c>
      <c r="B23" s="4" t="s">
        <v>21</v>
      </c>
      <c r="C23" s="16">
        <v>212121</v>
      </c>
      <c r="D23" s="16">
        <v>195512.36</v>
      </c>
      <c r="E23" s="5">
        <f t="shared" si="0"/>
        <v>16608.640000000014</v>
      </c>
      <c r="F23" s="16">
        <v>195512.36</v>
      </c>
      <c r="G23" s="10">
        <f t="shared" si="1"/>
        <v>0</v>
      </c>
      <c r="H23" s="11">
        <f t="shared" si="2"/>
        <v>100</v>
      </c>
    </row>
    <row r="24" spans="1:8" ht="66">
      <c r="A24" s="3">
        <f t="shared" si="3"/>
        <v>18</v>
      </c>
      <c r="B24" s="4" t="s">
        <v>22</v>
      </c>
      <c r="C24" s="16">
        <v>47754700</v>
      </c>
      <c r="D24" s="16">
        <v>47754700</v>
      </c>
      <c r="E24" s="5">
        <f t="shared" si="0"/>
        <v>0</v>
      </c>
      <c r="F24" s="15">
        <v>47754700</v>
      </c>
      <c r="G24" s="10">
        <f t="shared" si="1"/>
        <v>0</v>
      </c>
      <c r="H24" s="11">
        <f t="shared" si="2"/>
        <v>100</v>
      </c>
    </row>
    <row r="25" spans="1:8" ht="78.75">
      <c r="A25" s="3">
        <f t="shared" si="3"/>
        <v>19</v>
      </c>
      <c r="B25" s="4" t="s">
        <v>23</v>
      </c>
      <c r="C25" s="16">
        <v>520408.33</v>
      </c>
      <c r="D25" s="16">
        <v>520408.33</v>
      </c>
      <c r="E25" s="5">
        <f t="shared" si="0"/>
        <v>0</v>
      </c>
      <c r="F25" s="15">
        <v>520408.33</v>
      </c>
      <c r="G25" s="10">
        <f t="shared" si="1"/>
        <v>0</v>
      </c>
      <c r="H25" s="11">
        <f t="shared" si="2"/>
        <v>100</v>
      </c>
    </row>
    <row r="26" spans="1:8" ht="26.25">
      <c r="A26" s="3">
        <f t="shared" si="3"/>
        <v>20</v>
      </c>
      <c r="B26" s="4" t="s">
        <v>24</v>
      </c>
      <c r="C26" s="16">
        <v>3500000</v>
      </c>
      <c r="D26" s="16">
        <v>0</v>
      </c>
      <c r="E26" s="5">
        <f t="shared" si="0"/>
        <v>3500000</v>
      </c>
      <c r="F26" s="15">
        <v>0</v>
      </c>
      <c r="G26" s="10">
        <f t="shared" si="1"/>
        <v>0</v>
      </c>
      <c r="H26" s="11" t="s">
        <v>64</v>
      </c>
    </row>
    <row r="27" spans="1:8" ht="52.5">
      <c r="A27" s="3">
        <f t="shared" si="3"/>
        <v>21</v>
      </c>
      <c r="B27" s="4" t="s">
        <v>25</v>
      </c>
      <c r="C27" s="16">
        <v>1457853.6</v>
      </c>
      <c r="D27" s="16">
        <v>1457853.6</v>
      </c>
      <c r="E27" s="5">
        <f t="shared" si="0"/>
        <v>0</v>
      </c>
      <c r="F27" s="15">
        <v>1457853.6</v>
      </c>
      <c r="G27" s="10">
        <f t="shared" si="1"/>
        <v>0</v>
      </c>
      <c r="H27" s="11">
        <f t="shared" si="2"/>
        <v>100</v>
      </c>
    </row>
    <row r="28" spans="1:8" ht="78.75">
      <c r="A28" s="3">
        <f t="shared" si="3"/>
        <v>22</v>
      </c>
      <c r="B28" s="4" t="s">
        <v>26</v>
      </c>
      <c r="C28" s="16">
        <v>18046.67</v>
      </c>
      <c r="D28" s="16">
        <v>18046.67</v>
      </c>
      <c r="E28" s="5">
        <f t="shared" si="0"/>
        <v>0</v>
      </c>
      <c r="F28" s="15">
        <v>18046.67</v>
      </c>
      <c r="G28" s="10">
        <f t="shared" si="1"/>
        <v>0</v>
      </c>
      <c r="H28" s="11">
        <f t="shared" si="2"/>
        <v>100</v>
      </c>
    </row>
    <row r="29" spans="1:8" ht="66">
      <c r="A29" s="3">
        <f t="shared" si="3"/>
        <v>23</v>
      </c>
      <c r="B29" s="4" t="s">
        <v>27</v>
      </c>
      <c r="C29" s="16">
        <v>451020</v>
      </c>
      <c r="D29" s="16">
        <v>451020</v>
      </c>
      <c r="E29" s="5">
        <f t="shared" si="0"/>
        <v>0</v>
      </c>
      <c r="F29" s="15">
        <v>451020</v>
      </c>
      <c r="G29" s="10">
        <f t="shared" si="1"/>
        <v>0</v>
      </c>
      <c r="H29" s="11">
        <f t="shared" si="2"/>
        <v>100</v>
      </c>
    </row>
    <row r="30" spans="1:8" ht="52.5">
      <c r="A30" s="3">
        <f t="shared" si="3"/>
        <v>24</v>
      </c>
      <c r="B30" s="4" t="s">
        <v>28</v>
      </c>
      <c r="C30" s="16">
        <v>444444.44</v>
      </c>
      <c r="D30" s="16">
        <v>444444.44</v>
      </c>
      <c r="E30" s="5">
        <f t="shared" si="0"/>
        <v>0</v>
      </c>
      <c r="F30" s="15">
        <v>444444.44</v>
      </c>
      <c r="G30" s="10">
        <f t="shared" si="1"/>
        <v>0</v>
      </c>
      <c r="H30" s="11">
        <f t="shared" si="2"/>
        <v>100</v>
      </c>
    </row>
    <row r="31" spans="1:8" ht="26.25">
      <c r="A31" s="3">
        <f t="shared" si="3"/>
        <v>25</v>
      </c>
      <c r="B31" s="4" t="s">
        <v>29</v>
      </c>
      <c r="C31" s="16">
        <v>32200358.26</v>
      </c>
      <c r="D31" s="16">
        <f>32266268.16*0+32200358.26</f>
        <v>32200358.26</v>
      </c>
      <c r="E31" s="5">
        <f t="shared" si="0"/>
        <v>0</v>
      </c>
      <c r="F31" s="15">
        <v>32200358.26</v>
      </c>
      <c r="G31" s="10">
        <f t="shared" si="1"/>
        <v>0</v>
      </c>
      <c r="H31" s="11">
        <f t="shared" si="2"/>
        <v>100</v>
      </c>
    </row>
    <row r="32" spans="1:8" ht="66">
      <c r="A32" s="3">
        <f t="shared" si="3"/>
        <v>26</v>
      </c>
      <c r="B32" s="4" t="s">
        <v>30</v>
      </c>
      <c r="C32" s="16">
        <v>20082300</v>
      </c>
      <c r="D32" s="16">
        <v>18832300</v>
      </c>
      <c r="E32" s="5">
        <f t="shared" si="0"/>
        <v>1250000</v>
      </c>
      <c r="F32" s="15">
        <v>18832300</v>
      </c>
      <c r="G32" s="10">
        <f t="shared" si="1"/>
        <v>0</v>
      </c>
      <c r="H32" s="11">
        <f t="shared" si="2"/>
        <v>100</v>
      </c>
    </row>
    <row r="33" spans="1:8" ht="78.75">
      <c r="A33" s="3">
        <f t="shared" si="3"/>
        <v>27</v>
      </c>
      <c r="B33" s="4" t="s">
        <v>31</v>
      </c>
      <c r="C33" s="16">
        <v>5199800</v>
      </c>
      <c r="D33" s="16">
        <v>5199800</v>
      </c>
      <c r="E33" s="5">
        <f t="shared" si="0"/>
        <v>0</v>
      </c>
      <c r="F33" s="15">
        <v>5199800</v>
      </c>
      <c r="G33" s="10">
        <f t="shared" si="1"/>
        <v>0</v>
      </c>
      <c r="H33" s="11">
        <f t="shared" si="2"/>
        <v>100</v>
      </c>
    </row>
    <row r="34" spans="1:8" ht="92.25">
      <c r="A34" s="3">
        <f t="shared" si="3"/>
        <v>28</v>
      </c>
      <c r="B34" s="4" t="s">
        <v>32</v>
      </c>
      <c r="C34" s="16">
        <v>212232.69</v>
      </c>
      <c r="D34" s="16">
        <v>144065.74</v>
      </c>
      <c r="E34" s="5">
        <f t="shared" si="0"/>
        <v>68166.95000000001</v>
      </c>
      <c r="F34" s="15">
        <v>144065.72</v>
      </c>
      <c r="G34" s="10">
        <f t="shared" si="1"/>
        <v>0.01999999998952262</v>
      </c>
      <c r="H34" s="11">
        <f t="shared" si="2"/>
        <v>99.99998611744888</v>
      </c>
    </row>
    <row r="35" spans="1:8" ht="78.75">
      <c r="A35" s="3">
        <f t="shared" si="3"/>
        <v>29</v>
      </c>
      <c r="B35" s="4" t="s">
        <v>33</v>
      </c>
      <c r="C35" s="16">
        <v>800000</v>
      </c>
      <c r="D35" s="16">
        <v>800000</v>
      </c>
      <c r="E35" s="5">
        <f t="shared" si="0"/>
        <v>0</v>
      </c>
      <c r="F35" s="15">
        <v>800000</v>
      </c>
      <c r="G35" s="10">
        <f t="shared" si="1"/>
        <v>0</v>
      </c>
      <c r="H35" s="11">
        <f t="shared" si="2"/>
        <v>100</v>
      </c>
    </row>
    <row r="36" spans="1:8" ht="39">
      <c r="A36" s="3">
        <f t="shared" si="3"/>
        <v>30</v>
      </c>
      <c r="B36" s="4" t="s">
        <v>34</v>
      </c>
      <c r="C36" s="16">
        <v>680000</v>
      </c>
      <c r="D36" s="16">
        <v>662212.41</v>
      </c>
      <c r="E36" s="5">
        <f t="shared" si="0"/>
        <v>17787.589999999967</v>
      </c>
      <c r="F36" s="15">
        <v>662212.41</v>
      </c>
      <c r="G36" s="10">
        <f t="shared" si="1"/>
        <v>0</v>
      </c>
      <c r="H36" s="11">
        <f t="shared" si="2"/>
        <v>100</v>
      </c>
    </row>
    <row r="37" spans="1:8" ht="26.25">
      <c r="A37" s="3">
        <f t="shared" si="3"/>
        <v>31</v>
      </c>
      <c r="B37" s="4" t="s">
        <v>35</v>
      </c>
      <c r="C37" s="16">
        <v>1581457</v>
      </c>
      <c r="D37" s="16">
        <v>0</v>
      </c>
      <c r="E37" s="5">
        <f t="shared" si="0"/>
        <v>1581457</v>
      </c>
      <c r="F37" s="15">
        <v>0</v>
      </c>
      <c r="G37" s="10">
        <f t="shared" si="1"/>
        <v>0</v>
      </c>
      <c r="H37" s="11" t="s">
        <v>64</v>
      </c>
    </row>
    <row r="38" spans="1:8" ht="39">
      <c r="A38" s="3">
        <f t="shared" si="3"/>
        <v>32</v>
      </c>
      <c r="B38" s="4" t="s">
        <v>59</v>
      </c>
      <c r="C38" s="16">
        <v>786000</v>
      </c>
      <c r="D38" s="16">
        <v>786000</v>
      </c>
      <c r="E38" s="5">
        <f t="shared" si="0"/>
        <v>0</v>
      </c>
      <c r="F38" s="15">
        <v>786000</v>
      </c>
      <c r="G38" s="10">
        <f t="shared" si="1"/>
        <v>0</v>
      </c>
      <c r="H38" s="11">
        <f t="shared" si="2"/>
        <v>100</v>
      </c>
    </row>
    <row r="39" spans="1:8" ht="66">
      <c r="A39" s="3">
        <f t="shared" si="3"/>
        <v>33</v>
      </c>
      <c r="B39" s="4" t="s">
        <v>36</v>
      </c>
      <c r="C39" s="16">
        <v>468000</v>
      </c>
      <c r="D39" s="16">
        <v>468000</v>
      </c>
      <c r="E39" s="5">
        <f t="shared" si="0"/>
        <v>0</v>
      </c>
      <c r="F39" s="15">
        <v>468000</v>
      </c>
      <c r="G39" s="10">
        <f t="shared" si="1"/>
        <v>0</v>
      </c>
      <c r="H39" s="11">
        <f t="shared" si="2"/>
        <v>100</v>
      </c>
    </row>
    <row r="40" spans="1:8" ht="132">
      <c r="A40" s="3">
        <f t="shared" si="3"/>
        <v>34</v>
      </c>
      <c r="B40" s="4" t="s">
        <v>37</v>
      </c>
      <c r="C40" s="16">
        <v>12669010</v>
      </c>
      <c r="D40" s="16">
        <v>4192635</v>
      </c>
      <c r="E40" s="5">
        <f t="shared" si="0"/>
        <v>8476375</v>
      </c>
      <c r="F40" s="16">
        <v>4192635</v>
      </c>
      <c r="G40" s="10">
        <f t="shared" si="1"/>
        <v>0</v>
      </c>
      <c r="H40" s="11">
        <f t="shared" si="2"/>
        <v>100</v>
      </c>
    </row>
    <row r="41" spans="1:8" ht="39">
      <c r="A41" s="3">
        <f t="shared" si="3"/>
        <v>35</v>
      </c>
      <c r="B41" s="4" t="s">
        <v>38</v>
      </c>
      <c r="C41" s="16">
        <v>1438251</v>
      </c>
      <c r="D41" s="16">
        <v>1438251</v>
      </c>
      <c r="E41" s="5">
        <f t="shared" si="0"/>
        <v>0</v>
      </c>
      <c r="F41" s="15">
        <v>1438251</v>
      </c>
      <c r="G41" s="10">
        <f t="shared" si="1"/>
        <v>0</v>
      </c>
      <c r="H41" s="11">
        <f t="shared" si="2"/>
        <v>100</v>
      </c>
    </row>
    <row r="42" spans="1:8" ht="52.5">
      <c r="A42" s="3">
        <f t="shared" si="3"/>
        <v>36</v>
      </c>
      <c r="B42" s="4" t="s">
        <v>39</v>
      </c>
      <c r="C42" s="16">
        <v>600000</v>
      </c>
      <c r="D42" s="16">
        <v>600000</v>
      </c>
      <c r="E42" s="5">
        <f t="shared" si="0"/>
        <v>0</v>
      </c>
      <c r="F42" s="15">
        <v>600000</v>
      </c>
      <c r="G42" s="10">
        <f t="shared" si="1"/>
        <v>0</v>
      </c>
      <c r="H42" s="11">
        <f t="shared" si="2"/>
        <v>100</v>
      </c>
    </row>
    <row r="43" spans="1:8" ht="66">
      <c r="A43" s="3">
        <f t="shared" si="3"/>
        <v>37</v>
      </c>
      <c r="B43" s="4" t="s">
        <v>40</v>
      </c>
      <c r="C43" s="16">
        <v>4000000</v>
      </c>
      <c r="D43" s="16">
        <v>0</v>
      </c>
      <c r="E43" s="5">
        <f t="shared" si="0"/>
        <v>4000000</v>
      </c>
      <c r="F43" s="15">
        <v>0</v>
      </c>
      <c r="G43" s="10">
        <f t="shared" si="1"/>
        <v>0</v>
      </c>
      <c r="H43" s="11" t="s">
        <v>64</v>
      </c>
    </row>
    <row r="44" spans="1:8" ht="26.25">
      <c r="A44" s="3">
        <f t="shared" si="3"/>
        <v>38</v>
      </c>
      <c r="B44" s="4" t="s">
        <v>41</v>
      </c>
      <c r="C44" s="16">
        <v>53596710</v>
      </c>
      <c r="D44" s="16">
        <v>51911632.69</v>
      </c>
      <c r="E44" s="5">
        <f t="shared" si="0"/>
        <v>1685077.3100000024</v>
      </c>
      <c r="F44" s="15">
        <v>51911632.69</v>
      </c>
      <c r="G44" s="10">
        <f t="shared" si="1"/>
        <v>0</v>
      </c>
      <c r="H44" s="11">
        <f t="shared" si="2"/>
        <v>100</v>
      </c>
    </row>
    <row r="45" spans="1:8" ht="158.25">
      <c r="A45" s="3">
        <f t="shared" si="3"/>
        <v>39</v>
      </c>
      <c r="B45" s="4" t="s">
        <v>42</v>
      </c>
      <c r="C45" s="16">
        <v>7600000</v>
      </c>
      <c r="D45" s="16">
        <v>6560563.74</v>
      </c>
      <c r="E45" s="5">
        <f t="shared" si="0"/>
        <v>1039436.2599999998</v>
      </c>
      <c r="F45" s="15">
        <v>6560563.73</v>
      </c>
      <c r="G45" s="10">
        <f t="shared" si="1"/>
        <v>0.009999999776482582</v>
      </c>
      <c r="H45" s="11">
        <f t="shared" si="2"/>
        <v>99.99999984757407</v>
      </c>
    </row>
    <row r="46" spans="1:8" ht="92.25">
      <c r="A46" s="3">
        <f t="shared" si="3"/>
        <v>40</v>
      </c>
      <c r="B46" s="4" t="s">
        <v>43</v>
      </c>
      <c r="C46" s="16">
        <v>11773800</v>
      </c>
      <c r="D46" s="16">
        <v>8999763.03</v>
      </c>
      <c r="E46" s="5">
        <f t="shared" si="0"/>
        <v>2774036.9700000007</v>
      </c>
      <c r="F46" s="16">
        <v>8999763.03</v>
      </c>
      <c r="G46" s="10">
        <f t="shared" si="1"/>
        <v>0</v>
      </c>
      <c r="H46" s="11">
        <f t="shared" si="2"/>
        <v>100</v>
      </c>
    </row>
    <row r="47" spans="1:8" ht="92.25">
      <c r="A47" s="3">
        <f t="shared" si="3"/>
        <v>41</v>
      </c>
      <c r="B47" s="4" t="s">
        <v>44</v>
      </c>
      <c r="C47" s="16">
        <v>170600</v>
      </c>
      <c r="D47" s="16">
        <v>170600</v>
      </c>
      <c r="E47" s="5">
        <f t="shared" si="0"/>
        <v>0</v>
      </c>
      <c r="F47" s="15">
        <v>170600</v>
      </c>
      <c r="G47" s="10">
        <f t="shared" si="1"/>
        <v>0</v>
      </c>
      <c r="H47" s="11">
        <f t="shared" si="2"/>
        <v>100</v>
      </c>
    </row>
    <row r="48" spans="1:8" ht="26.25">
      <c r="A48" s="3">
        <f t="shared" si="3"/>
        <v>42</v>
      </c>
      <c r="B48" s="4" t="s">
        <v>45</v>
      </c>
      <c r="C48" s="16">
        <v>2056584.3</v>
      </c>
      <c r="D48" s="16">
        <v>0</v>
      </c>
      <c r="E48" s="5">
        <f t="shared" si="0"/>
        <v>2056584.3</v>
      </c>
      <c r="F48" s="15">
        <v>0</v>
      </c>
      <c r="G48" s="10">
        <f t="shared" si="1"/>
        <v>0</v>
      </c>
      <c r="H48" s="11" t="s">
        <v>64</v>
      </c>
    </row>
    <row r="49" spans="1:8" ht="52.5">
      <c r="A49" s="3">
        <f t="shared" si="3"/>
        <v>43</v>
      </c>
      <c r="B49" s="4" t="s">
        <v>46</v>
      </c>
      <c r="C49" s="16">
        <v>137800</v>
      </c>
      <c r="D49" s="16">
        <v>46520.5</v>
      </c>
      <c r="E49" s="5">
        <f t="shared" si="0"/>
        <v>91279.5</v>
      </c>
      <c r="F49" s="15">
        <v>46520.5</v>
      </c>
      <c r="G49" s="10">
        <f t="shared" si="1"/>
        <v>0</v>
      </c>
      <c r="H49" s="11">
        <f t="shared" si="2"/>
        <v>100</v>
      </c>
    </row>
    <row r="50" spans="1:8" ht="105">
      <c r="A50" s="3">
        <f t="shared" si="3"/>
        <v>44</v>
      </c>
      <c r="B50" s="4" t="s">
        <v>47</v>
      </c>
      <c r="C50" s="16">
        <v>4400</v>
      </c>
      <c r="D50" s="16">
        <v>4400</v>
      </c>
      <c r="E50" s="5">
        <f>C50-D50</f>
        <v>0</v>
      </c>
      <c r="F50" s="15">
        <v>0</v>
      </c>
      <c r="G50" s="10">
        <f t="shared" si="1"/>
        <v>4400</v>
      </c>
      <c r="H50" s="11">
        <f t="shared" si="2"/>
        <v>0</v>
      </c>
    </row>
    <row r="51" spans="1:8" ht="92.25">
      <c r="A51" s="3">
        <f t="shared" si="3"/>
        <v>45</v>
      </c>
      <c r="B51" s="4" t="s">
        <v>48</v>
      </c>
      <c r="C51" s="16">
        <v>36600</v>
      </c>
      <c r="D51" s="16">
        <v>36600</v>
      </c>
      <c r="E51" s="5">
        <f>C51-D51</f>
        <v>0</v>
      </c>
      <c r="F51" s="15">
        <v>0</v>
      </c>
      <c r="G51" s="10">
        <f t="shared" si="1"/>
        <v>36600</v>
      </c>
      <c r="H51" s="11">
        <f t="shared" si="2"/>
        <v>0</v>
      </c>
    </row>
    <row r="52" spans="1:8" ht="78.75">
      <c r="A52" s="3">
        <f t="shared" si="3"/>
        <v>46</v>
      </c>
      <c r="B52" s="4" t="s">
        <v>49</v>
      </c>
      <c r="C52" s="16">
        <v>7452891</v>
      </c>
      <c r="D52" s="16">
        <v>2586810.72</v>
      </c>
      <c r="E52" s="5">
        <f t="shared" si="0"/>
        <v>4866080.279999999</v>
      </c>
      <c r="F52" s="15">
        <v>2586810.72</v>
      </c>
      <c r="G52" s="10">
        <f t="shared" si="1"/>
        <v>0</v>
      </c>
      <c r="H52" s="11">
        <f t="shared" si="2"/>
        <v>100</v>
      </c>
    </row>
    <row r="53" spans="1:8" ht="132">
      <c r="A53" s="3">
        <f t="shared" si="3"/>
        <v>47</v>
      </c>
      <c r="B53" s="4" t="s">
        <v>50</v>
      </c>
      <c r="C53" s="16">
        <v>28373582</v>
      </c>
      <c r="D53" s="16">
        <v>27562382</v>
      </c>
      <c r="E53" s="5">
        <f t="shared" si="0"/>
        <v>811200</v>
      </c>
      <c r="F53" s="16">
        <v>27562382</v>
      </c>
      <c r="G53" s="10">
        <f t="shared" si="1"/>
        <v>0</v>
      </c>
      <c r="H53" s="11">
        <f t="shared" si="2"/>
        <v>100</v>
      </c>
    </row>
    <row r="54" spans="1:8" ht="92.25">
      <c r="A54" s="3">
        <f t="shared" si="3"/>
        <v>48</v>
      </c>
      <c r="B54" s="4" t="s">
        <v>51</v>
      </c>
      <c r="C54" s="16">
        <v>34100</v>
      </c>
      <c r="D54" s="16">
        <v>34100</v>
      </c>
      <c r="E54" s="5">
        <f t="shared" si="0"/>
        <v>0</v>
      </c>
      <c r="F54" s="16">
        <v>34100</v>
      </c>
      <c r="G54" s="10">
        <f t="shared" si="1"/>
        <v>0</v>
      </c>
      <c r="H54" s="11">
        <f t="shared" si="2"/>
        <v>100</v>
      </c>
    </row>
    <row r="55" spans="1:8" ht="118.5">
      <c r="A55" s="3">
        <f t="shared" si="3"/>
        <v>49</v>
      </c>
      <c r="B55" s="4" t="s">
        <v>52</v>
      </c>
      <c r="C55" s="16">
        <v>7800000</v>
      </c>
      <c r="D55" s="16">
        <v>5901009.76</v>
      </c>
      <c r="E55" s="5">
        <f t="shared" si="0"/>
        <v>1898990.2400000002</v>
      </c>
      <c r="F55" s="16">
        <v>5901009.76</v>
      </c>
      <c r="G55" s="10">
        <f t="shared" si="1"/>
        <v>0</v>
      </c>
      <c r="H55" s="11">
        <f t="shared" si="2"/>
        <v>100</v>
      </c>
    </row>
    <row r="56" spans="1:8" ht="92.25">
      <c r="A56" s="3">
        <f t="shared" si="3"/>
        <v>50</v>
      </c>
      <c r="B56" s="4" t="s">
        <v>53</v>
      </c>
      <c r="C56" s="16">
        <v>597167</v>
      </c>
      <c r="D56" s="16">
        <v>533361.52</v>
      </c>
      <c r="E56" s="5">
        <f t="shared" si="0"/>
        <v>63805.47999999998</v>
      </c>
      <c r="F56" s="16">
        <v>533361.52</v>
      </c>
      <c r="G56" s="10">
        <f t="shared" si="1"/>
        <v>0</v>
      </c>
      <c r="H56" s="11">
        <f t="shared" si="2"/>
        <v>100</v>
      </c>
    </row>
    <row r="57" spans="1:8" ht="92.25">
      <c r="A57" s="3">
        <f t="shared" si="3"/>
        <v>51</v>
      </c>
      <c r="B57" s="4" t="s">
        <v>54</v>
      </c>
      <c r="C57" s="16">
        <v>6017000</v>
      </c>
      <c r="D57" s="16">
        <v>6017000</v>
      </c>
      <c r="E57" s="5">
        <f t="shared" si="0"/>
        <v>0</v>
      </c>
      <c r="F57" s="16">
        <v>6017000</v>
      </c>
      <c r="G57" s="10">
        <f t="shared" si="1"/>
        <v>0</v>
      </c>
      <c r="H57" s="11">
        <f t="shared" si="2"/>
        <v>100</v>
      </c>
    </row>
    <row r="58" spans="1:8" ht="66">
      <c r="A58" s="3">
        <f t="shared" si="3"/>
        <v>52</v>
      </c>
      <c r="B58" s="4" t="s">
        <v>55</v>
      </c>
      <c r="C58" s="16">
        <v>1668996</v>
      </c>
      <c r="D58" s="16">
        <v>1668996</v>
      </c>
      <c r="E58" s="5">
        <f t="shared" si="0"/>
        <v>0</v>
      </c>
      <c r="F58" s="15">
        <v>1668996</v>
      </c>
      <c r="G58" s="10">
        <f t="shared" si="1"/>
        <v>0</v>
      </c>
      <c r="H58" s="11">
        <f t="shared" si="2"/>
        <v>100</v>
      </c>
    </row>
    <row r="59" spans="1:8" ht="78.75">
      <c r="A59" s="3">
        <f t="shared" si="3"/>
        <v>53</v>
      </c>
      <c r="B59" s="4" t="s">
        <v>56</v>
      </c>
      <c r="C59" s="16">
        <v>1668996</v>
      </c>
      <c r="D59" s="16">
        <v>1668996</v>
      </c>
      <c r="E59" s="5">
        <f t="shared" si="0"/>
        <v>0</v>
      </c>
      <c r="F59" s="15">
        <v>1668996</v>
      </c>
      <c r="G59" s="10">
        <f t="shared" si="1"/>
        <v>0</v>
      </c>
      <c r="H59" s="11">
        <f t="shared" si="2"/>
        <v>100</v>
      </c>
    </row>
    <row r="60" spans="1:8" ht="52.5">
      <c r="A60" s="3">
        <f t="shared" si="3"/>
        <v>54</v>
      </c>
      <c r="B60" s="4" t="s">
        <v>57</v>
      </c>
      <c r="C60" s="16">
        <v>1776394800</v>
      </c>
      <c r="D60" s="16">
        <v>1745055800</v>
      </c>
      <c r="E60" s="5">
        <f t="shared" si="0"/>
        <v>31339000</v>
      </c>
      <c r="F60" s="16">
        <v>1745055800</v>
      </c>
      <c r="G60" s="10">
        <f t="shared" si="1"/>
        <v>0</v>
      </c>
      <c r="H60" s="11">
        <f t="shared" si="2"/>
        <v>100</v>
      </c>
    </row>
    <row r="61" spans="1:8" ht="66">
      <c r="A61" s="3">
        <f t="shared" si="3"/>
        <v>55</v>
      </c>
      <c r="B61" s="4" t="s">
        <v>65</v>
      </c>
      <c r="C61" s="16">
        <v>28049100</v>
      </c>
      <c r="D61" s="16">
        <v>20431193.41</v>
      </c>
      <c r="E61" s="5">
        <f t="shared" si="0"/>
        <v>7617906.59</v>
      </c>
      <c r="F61" s="16">
        <v>20431193.41</v>
      </c>
      <c r="G61" s="10">
        <f t="shared" si="1"/>
        <v>0</v>
      </c>
      <c r="H61" s="11">
        <f t="shared" si="2"/>
        <v>100</v>
      </c>
    </row>
    <row r="62" spans="1:8" ht="66">
      <c r="A62" s="3">
        <f t="shared" si="3"/>
        <v>56</v>
      </c>
      <c r="B62" s="4" t="s">
        <v>67</v>
      </c>
      <c r="C62" s="16">
        <v>25466900</v>
      </c>
      <c r="D62" s="16">
        <v>19126400</v>
      </c>
      <c r="E62" s="5">
        <f t="shared" si="0"/>
        <v>6340500</v>
      </c>
      <c r="F62" s="16">
        <v>19126400</v>
      </c>
      <c r="G62" s="10">
        <f t="shared" si="1"/>
        <v>0</v>
      </c>
      <c r="H62" s="11">
        <f t="shared" si="2"/>
        <v>100</v>
      </c>
    </row>
    <row r="63" spans="1:8" ht="26.25">
      <c r="A63" s="3">
        <v>57</v>
      </c>
      <c r="B63" s="4" t="s">
        <v>70</v>
      </c>
      <c r="C63" s="16">
        <v>5644986</v>
      </c>
      <c r="D63" s="16">
        <v>5644986</v>
      </c>
      <c r="E63" s="5">
        <f t="shared" si="0"/>
        <v>0</v>
      </c>
      <c r="F63" s="15">
        <v>0</v>
      </c>
      <c r="G63" s="10">
        <f t="shared" si="1"/>
        <v>5644986</v>
      </c>
      <c r="H63" s="11">
        <f t="shared" si="2"/>
        <v>0</v>
      </c>
    </row>
    <row r="64" spans="1:8" ht="26.25">
      <c r="A64" s="3">
        <v>58</v>
      </c>
      <c r="B64" s="4" t="s">
        <v>69</v>
      </c>
      <c r="C64" s="16">
        <v>5000000</v>
      </c>
      <c r="D64" s="16">
        <v>0</v>
      </c>
      <c r="E64" s="5">
        <f t="shared" si="0"/>
        <v>5000000</v>
      </c>
      <c r="F64" s="15">
        <v>0</v>
      </c>
      <c r="G64" s="10">
        <f t="shared" si="1"/>
        <v>0</v>
      </c>
      <c r="H64" s="11" t="s">
        <v>64</v>
      </c>
    </row>
    <row r="65" spans="1:8" s="9" customFormat="1" ht="15">
      <c r="A65" s="6"/>
      <c r="B65" s="7" t="s">
        <v>58</v>
      </c>
      <c r="C65" s="22">
        <f>SUM(C7:C64)</f>
        <v>2855885242.37</v>
      </c>
      <c r="D65" s="22">
        <f>SUM(D7:D64)</f>
        <v>2696492767.54</v>
      </c>
      <c r="E65" s="8">
        <f>SUM(E7:E64)</f>
        <v>159392474.83</v>
      </c>
      <c r="F65" s="26">
        <f>SUM(F7:F64)</f>
        <v>2677890229.52</v>
      </c>
      <c r="G65" s="12">
        <f t="shared" si="1"/>
        <v>18602538.01999998</v>
      </c>
      <c r="H65" s="13">
        <f t="shared" si="2"/>
        <v>99.3101209747738</v>
      </c>
    </row>
    <row r="66" spans="1:7" ht="15">
      <c r="A66" s="2"/>
      <c r="B66" s="2"/>
      <c r="C66" s="20"/>
      <c r="D66" s="20"/>
      <c r="E66" s="2"/>
      <c r="F66" s="20"/>
      <c r="G66" s="2"/>
    </row>
    <row r="67" spans="3:6" ht="15">
      <c r="C67" s="23"/>
      <c r="D67" s="23"/>
      <c r="F67" s="27"/>
    </row>
    <row r="68" spans="3:6" ht="15">
      <c r="C68" s="24"/>
      <c r="D68" s="24"/>
      <c r="F68" s="27"/>
    </row>
    <row r="69" ht="15">
      <c r="F69" s="21"/>
    </row>
    <row r="70" spans="3:4" ht="15">
      <c r="C70" s="21"/>
      <c r="D70" s="21"/>
    </row>
    <row r="71" spans="3:4" ht="15">
      <c r="C71" s="21"/>
      <c r="D71" s="21"/>
    </row>
    <row r="72" ht="15">
      <c r="F72" s="21"/>
    </row>
  </sheetData>
  <sheetProtection/>
  <autoFilter ref="A6:H65"/>
  <mergeCells count="1">
    <mergeCell ref="A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Popcova</dc:creator>
  <cp:keywords/>
  <dc:description/>
  <cp:lastModifiedBy>Popcova</cp:lastModifiedBy>
  <cp:lastPrinted>2020-12-21T13:31:29Z</cp:lastPrinted>
  <dcterms:created xsi:type="dcterms:W3CDTF">2020-09-22T10:19:09Z</dcterms:created>
  <dcterms:modified xsi:type="dcterms:W3CDTF">2020-12-21T13:31:39Z</dcterms:modified>
  <cp:category/>
  <cp:version/>
  <cp:contentType/>
  <cp:contentStatus/>
</cp:coreProperties>
</file>