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Документ" sheetId="2" r:id="rId1"/>
  </sheets>
  <definedNames>
    <definedName name="_xlnm._FilterDatabase" localSheetId="0" hidden="1">Документ!$A$6:$H$57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H57" i="2" l="1"/>
  <c r="H40" i="2"/>
  <c r="H44" i="2" l="1"/>
  <c r="H51" i="2"/>
  <c r="H52" i="2"/>
  <c r="H8" i="2"/>
  <c r="H26" i="2"/>
  <c r="H27" i="2"/>
  <c r="E20" i="2"/>
  <c r="G20" i="2"/>
  <c r="G54" i="2"/>
  <c r="G55" i="2"/>
  <c r="G56" i="2"/>
  <c r="G53" i="2"/>
  <c r="F57" i="2"/>
  <c r="H22" i="2"/>
  <c r="H36" i="2"/>
  <c r="H38" i="2"/>
  <c r="H41" i="2"/>
  <c r="H42" i="2"/>
  <c r="H49" i="2"/>
  <c r="H50" i="2"/>
  <c r="E54" i="2" l="1"/>
  <c r="E55" i="2"/>
  <c r="E56" i="2"/>
  <c r="E53" i="2"/>
  <c r="C57" i="2"/>
  <c r="D57" i="2"/>
  <c r="H37" i="2"/>
  <c r="G47" i="2" l="1"/>
  <c r="G48" i="2"/>
  <c r="G42" i="2"/>
  <c r="G18" i="2"/>
  <c r="G46" i="2"/>
  <c r="G45" i="2"/>
  <c r="G21" i="2"/>
  <c r="G49" i="2" l="1"/>
  <c r="G11" i="2"/>
  <c r="G44" i="2"/>
  <c r="G9" i="2"/>
  <c r="G52" i="2"/>
  <c r="G50" i="2"/>
  <c r="G51" i="2"/>
  <c r="E43" i="2" l="1"/>
  <c r="E52" i="2"/>
  <c r="E50" i="2"/>
  <c r="E45" i="2"/>
  <c r="G43" i="2"/>
  <c r="E44" i="2"/>
  <c r="E49" i="2"/>
  <c r="E48" i="2"/>
  <c r="E47" i="2"/>
  <c r="E46" i="2"/>
  <c r="E51" i="2"/>
  <c r="E16" i="2"/>
  <c r="E21" i="2"/>
  <c r="E29" i="2"/>
  <c r="E31" i="2"/>
  <c r="E33" i="2"/>
  <c r="E38" i="2"/>
  <c r="E40" i="2"/>
  <c r="G29" i="2"/>
  <c r="H7" i="2"/>
  <c r="G7" i="2"/>
  <c r="E7" i="2"/>
  <c r="G40" i="2" l="1"/>
  <c r="E36" i="2"/>
  <c r="G16" i="2"/>
  <c r="E35" i="2"/>
  <c r="G39" i="2"/>
  <c r="G32" i="2"/>
  <c r="G23" i="2"/>
  <c r="G25" i="2"/>
  <c r="G38" i="2"/>
  <c r="G31" i="2"/>
  <c r="G26" i="2"/>
  <c r="G30" i="2"/>
  <c r="G28" i="2"/>
  <c r="G36" i="2"/>
  <c r="G37" i="2"/>
  <c r="G15" i="2"/>
  <c r="G19" i="2"/>
  <c r="G27" i="2"/>
  <c r="G10" i="2"/>
  <c r="G14" i="2"/>
  <c r="G35" i="2"/>
  <c r="G24" i="2"/>
  <c r="G13" i="2"/>
  <c r="G17" i="2"/>
  <c r="G41" i="2"/>
  <c r="G22" i="2"/>
  <c r="G12" i="2"/>
  <c r="G33" i="2"/>
  <c r="E22" i="2"/>
  <c r="E30" i="2"/>
  <c r="E23" i="2"/>
  <c r="E37" i="2"/>
  <c r="E19" i="2"/>
  <c r="E17" i="2"/>
  <c r="E18" i="2"/>
  <c r="E34" i="2"/>
  <c r="E39" i="2"/>
  <c r="E32" i="2"/>
  <c r="E42" i="2"/>
  <c r="E41" i="2"/>
  <c r="G34" i="2"/>
  <c r="E28" i="2"/>
  <c r="E27" i="2"/>
  <c r="E25" i="2"/>
  <c r="E26" i="2"/>
  <c r="E24" i="2"/>
  <c r="E15" i="2"/>
  <c r="E14" i="2"/>
  <c r="E13" i="2"/>
  <c r="E11" i="2"/>
  <c r="E12" i="2"/>
  <c r="E10" i="2"/>
  <c r="E9" i="2"/>
  <c r="G8" i="2"/>
  <c r="E8" i="2"/>
  <c r="E57" i="2" l="1"/>
  <c r="G57" i="2"/>
</calcChain>
</file>

<file path=xl/sharedStrings.xml><?xml version="1.0" encoding="utf-8"?>
<sst xmlns="http://schemas.openxmlformats.org/spreadsheetml/2006/main" count="62" uniqueCount="60">
  <si>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</si>
  <si>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</si>
  <si>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</si>
  <si>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</si>
  <si>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</si>
  <si>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</si>
  <si>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</si>
  <si>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</si>
  <si>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</si>
  <si>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</si>
  <si>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</si>
  <si>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</si>
  <si>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</si>
  <si>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</si>
  <si>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</si>
  <si>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</si>
  <si>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</si>
  <si>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</si>
  <si>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</si>
  <si>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</si>
  <si>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</si>
  <si>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</si>
  <si>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</si>
  <si>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</si>
  <si>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</si>
  <si>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</si>
  <si>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</si>
  <si>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</si>
  <si>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</si>
  <si>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</si>
  <si>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</si>
  <si>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</si>
  <si>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</si>
  <si>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</si>
  <si>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</si>
  <si>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</si>
  <si>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</si>
  <si>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</si>
  <si>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</si>
  <si>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</si>
  <si>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</si>
  <si>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</si>
  <si>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</si>
  <si>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</si>
  <si>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</si>
  <si>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</si>
  <si>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</si>
  <si>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</si>
  <si>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</si>
  <si>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</si>
  <si>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</si>
  <si>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</si>
  <si>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</si>
  <si>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Информация о поступлении межбюджетных трансфертов в 2022 году на 01.03.2022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</si>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</sst>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13" fillId="0" borderId="12" xfId="0" applyFont="1" applyBorder="1" applyProtection="1">
      <protection locked="0"/>
    </xf>
    <xf numFmtId="4" fontId="14" fillId="0" borderId="12" xfId="16" applyNumberFormat="1" applyFont="1" applyFill="1" applyBorder="1" applyAlignment="1" applyProtection="1">
      <alignment vertical="center" shrinkToFit="1"/>
    </xf>
    <xf numFmtId="0" fontId="14" fillId="0" borderId="12" xfId="15" quotePrefix="1" applyNumberFormat="1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4" fontId="15" fillId="0" borderId="12" xfId="16" applyNumberFormat="1" applyFont="1" applyFill="1" applyBorder="1" applyAlignment="1" applyProtection="1">
      <alignment vertical="center" shrinkToFit="1"/>
    </xf>
    <xf numFmtId="4" fontId="16" fillId="0" borderId="0" xfId="0" applyNumberFormat="1" applyFont="1"/>
    <xf numFmtId="0" fontId="15" fillId="0" borderId="12" xfId="15" quotePrefix="1" applyNumberFormat="1" applyFont="1" applyFill="1" applyBorder="1" applyProtection="1">
      <alignment horizontal="left" vertical="top" wrapText="1"/>
    </xf>
    <xf numFmtId="4" fontId="14" fillId="0" borderId="12" xfId="17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Protection="1">
      <protection locked="0"/>
    </xf>
    <xf numFmtId="0" fontId="14" fillId="0" borderId="0" xfId="0" applyFont="1" applyFill="1" applyAlignment="1">
      <alignment horizontal="right"/>
    </xf>
    <xf numFmtId="164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Protection="1">
      <protection locked="0"/>
    </xf>
    <xf numFmtId="0" fontId="11" fillId="0" borderId="0" xfId="0" applyFont="1" applyFill="1" applyAlignment="1">
      <alignment horizontal="center" vertical="center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="115" zoomScaleNormal="115" workbookViewId="0">
      <pane ySplit="6" topLeftCell="A7" activePane="bottomLeft" state="frozen"/>
      <selection pane="bottomLeft" activeCell="N57" sqref="N57"/>
    </sheetView>
  </sheetViews>
  <sheetFormatPr defaultColWidth="9.140625" defaultRowHeight="15" x14ac:dyDescent="0.25"/>
  <cols>
    <col min="1" max="1" width="6.28515625" style="1" bestFit="1" customWidth="1"/>
    <col min="2" max="2" width="40.85546875" style="5" customWidth="1"/>
    <col min="3" max="5" width="15.42578125" style="17" customWidth="1"/>
    <col min="6" max="6" width="15.42578125" style="12" customWidth="1"/>
    <col min="7" max="7" width="15.42578125" style="5" customWidth="1"/>
    <col min="8" max="8" width="15.42578125" style="12" customWidth="1"/>
    <col min="9" max="16384" width="9.140625" style="1"/>
  </cols>
  <sheetData>
    <row r="1" spans="1:8" s="16" customFormat="1" ht="15.75" x14ac:dyDescent="0.25">
      <c r="A1" s="13"/>
      <c r="B1" s="13"/>
      <c r="C1" s="13"/>
      <c r="D1" s="13"/>
      <c r="E1" s="13"/>
      <c r="F1" s="14"/>
      <c r="G1" s="15"/>
      <c r="H1" s="15" t="s">
        <v>24</v>
      </c>
    </row>
    <row r="2" spans="1:8" s="2" customFormat="1" ht="15.75" x14ac:dyDescent="0.25">
      <c r="A2" s="7"/>
      <c r="B2" s="7"/>
      <c r="C2" s="13"/>
      <c r="D2" s="13"/>
      <c r="E2" s="13"/>
      <c r="F2" s="10"/>
      <c r="G2" s="7"/>
      <c r="H2" s="10"/>
    </row>
    <row r="3" spans="1:8" s="2" customFormat="1" ht="15.75" x14ac:dyDescent="0.25">
      <c r="A3" s="36" t="s">
        <v>53</v>
      </c>
      <c r="B3" s="36"/>
      <c r="C3" s="36"/>
      <c r="D3" s="36"/>
      <c r="E3" s="36"/>
      <c r="F3" s="36"/>
      <c r="G3" s="36"/>
      <c r="H3" s="36"/>
    </row>
    <row r="4" spans="1:8" s="16" customFormat="1" ht="15.75" x14ac:dyDescent="0.25">
      <c r="A4" s="10"/>
      <c r="B4" s="10"/>
      <c r="C4" s="13"/>
      <c r="D4" s="13"/>
      <c r="E4" s="13"/>
      <c r="F4" s="10"/>
      <c r="G4" s="10"/>
      <c r="H4" s="32" t="s">
        <v>25</v>
      </c>
    </row>
    <row r="5" spans="1:8" s="16" customFormat="1" ht="51" x14ac:dyDescent="0.25">
      <c r="A5" s="26" t="s">
        <v>26</v>
      </c>
      <c r="B5" s="26" t="s">
        <v>27</v>
      </c>
      <c r="C5" s="26" t="s">
        <v>28</v>
      </c>
      <c r="D5" s="26" t="s">
        <v>29</v>
      </c>
      <c r="E5" s="26" t="s">
        <v>36</v>
      </c>
      <c r="F5" s="26" t="s">
        <v>30</v>
      </c>
      <c r="G5" s="26" t="s">
        <v>31</v>
      </c>
      <c r="H5" s="26" t="s">
        <v>32</v>
      </c>
    </row>
    <row r="6" spans="1:8" s="16" customFormat="1" ht="15.75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s="5" customFormat="1" ht="51" x14ac:dyDescent="0.25">
      <c r="A7" s="25">
        <v>1</v>
      </c>
      <c r="B7" s="23" t="s">
        <v>37</v>
      </c>
      <c r="C7" s="22">
        <v>410284600</v>
      </c>
      <c r="D7" s="22">
        <v>68380766.659999996</v>
      </c>
      <c r="E7" s="30">
        <f t="shared" ref="E7:E42" si="0">C7-D7</f>
        <v>341903833.34000003</v>
      </c>
      <c r="F7" s="22">
        <v>68380766.659999996</v>
      </c>
      <c r="G7" s="30">
        <f t="shared" ref="G7:G41" si="1">D7-F7</f>
        <v>0</v>
      </c>
      <c r="H7" s="33">
        <f t="shared" ref="H7:H56" si="2">F7/D7*100</f>
        <v>100</v>
      </c>
    </row>
    <row r="8" spans="1:8" s="18" customFormat="1" ht="102" x14ac:dyDescent="0.25">
      <c r="A8" s="24">
        <v>2</v>
      </c>
      <c r="B8" s="23" t="s">
        <v>54</v>
      </c>
      <c r="C8" s="22">
        <v>262346410</v>
      </c>
      <c r="D8" s="22">
        <v>2589911.11</v>
      </c>
      <c r="E8" s="30">
        <f t="shared" si="0"/>
        <v>259756498.88999999</v>
      </c>
      <c r="F8" s="30">
        <v>2589911.11</v>
      </c>
      <c r="G8" s="30">
        <f t="shared" si="1"/>
        <v>0</v>
      </c>
      <c r="H8" s="33">
        <f t="shared" si="2"/>
        <v>100</v>
      </c>
    </row>
    <row r="9" spans="1:8" s="18" customFormat="1" ht="38.25" x14ac:dyDescent="0.25">
      <c r="A9" s="25">
        <v>3</v>
      </c>
      <c r="B9" s="23" t="s">
        <v>38</v>
      </c>
      <c r="C9" s="22">
        <v>74337900</v>
      </c>
      <c r="D9" s="22">
        <v>0</v>
      </c>
      <c r="E9" s="30">
        <f t="shared" si="0"/>
        <v>74337900</v>
      </c>
      <c r="F9" s="30">
        <v>0</v>
      </c>
      <c r="G9" s="30">
        <f t="shared" ref="G9" si="3">D9-F9</f>
        <v>0</v>
      </c>
      <c r="H9" s="33">
        <v>0</v>
      </c>
    </row>
    <row r="10" spans="1:8" s="19" customFormat="1" ht="51" x14ac:dyDescent="0.25">
      <c r="A10" s="24">
        <v>4</v>
      </c>
      <c r="B10" s="23" t="s">
        <v>34</v>
      </c>
      <c r="C10" s="22">
        <v>1142689.1599999999</v>
      </c>
      <c r="D10" s="22">
        <v>0</v>
      </c>
      <c r="E10" s="30">
        <f t="shared" si="0"/>
        <v>1142689.1599999999</v>
      </c>
      <c r="F10" s="30">
        <v>0</v>
      </c>
      <c r="G10" s="30">
        <f t="shared" si="1"/>
        <v>0</v>
      </c>
      <c r="H10" s="33">
        <v>0</v>
      </c>
    </row>
    <row r="11" spans="1:8" s="18" customFormat="1" ht="89.25" x14ac:dyDescent="0.25">
      <c r="A11" s="25">
        <v>5</v>
      </c>
      <c r="B11" s="23" t="s">
        <v>39</v>
      </c>
      <c r="C11" s="22">
        <v>1093200</v>
      </c>
      <c r="D11" s="22">
        <v>0</v>
      </c>
      <c r="E11" s="30">
        <f t="shared" si="0"/>
        <v>1093200</v>
      </c>
      <c r="F11" s="30">
        <v>0</v>
      </c>
      <c r="G11" s="30">
        <f t="shared" ref="G11" si="4">D11-F11</f>
        <v>0</v>
      </c>
      <c r="H11" s="33">
        <v>0</v>
      </c>
    </row>
    <row r="12" spans="1:8" ht="25.5" x14ac:dyDescent="0.25">
      <c r="A12" s="24">
        <v>6</v>
      </c>
      <c r="B12" s="23" t="s">
        <v>55</v>
      </c>
      <c r="C12" s="22">
        <v>907170</v>
      </c>
      <c r="D12" s="22">
        <v>0</v>
      </c>
      <c r="E12" s="30">
        <f t="shared" si="0"/>
        <v>907170</v>
      </c>
      <c r="F12" s="30">
        <v>0</v>
      </c>
      <c r="G12" s="30">
        <f t="shared" si="1"/>
        <v>0</v>
      </c>
      <c r="H12" s="33">
        <v>0</v>
      </c>
    </row>
    <row r="13" spans="1:8" s="19" customFormat="1" ht="51" x14ac:dyDescent="0.25">
      <c r="A13" s="25">
        <v>7</v>
      </c>
      <c r="B13" s="23" t="s">
        <v>40</v>
      </c>
      <c r="C13" s="22">
        <v>3230208.34</v>
      </c>
      <c r="D13" s="22">
        <v>0</v>
      </c>
      <c r="E13" s="30">
        <f t="shared" si="0"/>
        <v>3230208.34</v>
      </c>
      <c r="F13" s="30">
        <v>0</v>
      </c>
      <c r="G13" s="30">
        <f t="shared" si="1"/>
        <v>0</v>
      </c>
      <c r="H13" s="33">
        <v>0</v>
      </c>
    </row>
    <row r="14" spans="1:8" ht="25.5" x14ac:dyDescent="0.25">
      <c r="A14" s="24">
        <v>8</v>
      </c>
      <c r="B14" s="23" t="s">
        <v>0</v>
      </c>
      <c r="C14" s="22">
        <v>50206839</v>
      </c>
      <c r="D14" s="22">
        <v>0</v>
      </c>
      <c r="E14" s="30">
        <f t="shared" si="0"/>
        <v>50206839</v>
      </c>
      <c r="F14" s="30">
        <v>0</v>
      </c>
      <c r="G14" s="30">
        <f t="shared" si="1"/>
        <v>0</v>
      </c>
      <c r="H14" s="33">
        <v>0</v>
      </c>
    </row>
    <row r="15" spans="1:8" ht="127.5" x14ac:dyDescent="0.25">
      <c r="A15" s="25">
        <v>9</v>
      </c>
      <c r="B15" s="23" t="s">
        <v>41</v>
      </c>
      <c r="C15" s="22">
        <v>149152130</v>
      </c>
      <c r="D15" s="22">
        <v>0</v>
      </c>
      <c r="E15" s="30">
        <f t="shared" si="0"/>
        <v>149152130</v>
      </c>
      <c r="F15" s="30">
        <v>0</v>
      </c>
      <c r="G15" s="30">
        <f t="shared" si="1"/>
        <v>0</v>
      </c>
      <c r="H15" s="33">
        <v>0</v>
      </c>
    </row>
    <row r="16" spans="1:8" ht="51" x14ac:dyDescent="0.25">
      <c r="A16" s="24">
        <v>10</v>
      </c>
      <c r="B16" s="23" t="s">
        <v>42</v>
      </c>
      <c r="C16" s="22">
        <v>11002100</v>
      </c>
      <c r="D16" s="22">
        <v>0</v>
      </c>
      <c r="E16" s="30">
        <f t="shared" si="0"/>
        <v>11002100</v>
      </c>
      <c r="F16" s="30">
        <v>0</v>
      </c>
      <c r="G16" s="30">
        <f t="shared" si="1"/>
        <v>0</v>
      </c>
      <c r="H16" s="33">
        <v>0</v>
      </c>
    </row>
    <row r="17" spans="1:8" s="19" customFormat="1" ht="38.25" x14ac:dyDescent="0.25">
      <c r="A17" s="25">
        <v>11</v>
      </c>
      <c r="B17" s="23" t="s">
        <v>43</v>
      </c>
      <c r="C17" s="22">
        <v>2543300</v>
      </c>
      <c r="D17" s="22">
        <v>0</v>
      </c>
      <c r="E17" s="30">
        <f t="shared" si="0"/>
        <v>2543300</v>
      </c>
      <c r="F17" s="30">
        <v>0</v>
      </c>
      <c r="G17" s="30">
        <f t="shared" si="1"/>
        <v>0</v>
      </c>
      <c r="H17" s="33">
        <v>0</v>
      </c>
    </row>
    <row r="18" spans="1:8" s="18" customFormat="1" x14ac:dyDescent="0.25">
      <c r="A18" s="24">
        <v>12</v>
      </c>
      <c r="B18" s="23" t="s">
        <v>8</v>
      </c>
      <c r="C18" s="22">
        <v>4923100</v>
      </c>
      <c r="D18" s="22">
        <v>0</v>
      </c>
      <c r="E18" s="30">
        <f t="shared" si="0"/>
        <v>4923100</v>
      </c>
      <c r="F18" s="30">
        <v>0</v>
      </c>
      <c r="G18" s="30">
        <f t="shared" si="1"/>
        <v>0</v>
      </c>
      <c r="H18" s="33">
        <v>0</v>
      </c>
    </row>
    <row r="19" spans="1:8" s="18" customFormat="1" x14ac:dyDescent="0.25">
      <c r="A19" s="25">
        <v>13</v>
      </c>
      <c r="B19" s="23" t="s">
        <v>1</v>
      </c>
      <c r="C19" s="22">
        <v>606914.57999999996</v>
      </c>
      <c r="D19" s="22">
        <v>0</v>
      </c>
      <c r="E19" s="30">
        <f t="shared" si="0"/>
        <v>606914.57999999996</v>
      </c>
      <c r="F19" s="30">
        <v>0</v>
      </c>
      <c r="G19" s="30">
        <f t="shared" si="1"/>
        <v>0</v>
      </c>
      <c r="H19" s="33">
        <v>0</v>
      </c>
    </row>
    <row r="20" spans="1:8" s="18" customFormat="1" x14ac:dyDescent="0.25">
      <c r="A20" s="24">
        <v>14</v>
      </c>
      <c r="B20" s="23" t="s">
        <v>1</v>
      </c>
      <c r="C20" s="22">
        <v>127239.73</v>
      </c>
      <c r="D20" s="22">
        <v>0</v>
      </c>
      <c r="E20" s="30">
        <f t="shared" ref="E20" si="5">C20-D20</f>
        <v>127239.73</v>
      </c>
      <c r="F20" s="30">
        <v>0</v>
      </c>
      <c r="G20" s="30">
        <f t="shared" ref="G20" si="6">D20-F20</f>
        <v>0</v>
      </c>
      <c r="H20" s="33">
        <v>0</v>
      </c>
    </row>
    <row r="21" spans="1:8" s="18" customFormat="1" ht="51" x14ac:dyDescent="0.25">
      <c r="A21" s="25">
        <v>15</v>
      </c>
      <c r="B21" s="23" t="s">
        <v>40</v>
      </c>
      <c r="C21" s="22">
        <v>1412291.66</v>
      </c>
      <c r="D21" s="22">
        <v>0</v>
      </c>
      <c r="E21" s="30">
        <f t="shared" si="0"/>
        <v>1412291.66</v>
      </c>
      <c r="F21" s="30">
        <v>0</v>
      </c>
      <c r="G21" s="30">
        <f t="shared" ref="G21" si="7">D21-F21</f>
        <v>0</v>
      </c>
      <c r="H21" s="33">
        <v>0</v>
      </c>
    </row>
    <row r="22" spans="1:8" s="19" customFormat="1" ht="51" x14ac:dyDescent="0.25">
      <c r="A22" s="24">
        <v>16</v>
      </c>
      <c r="B22" s="23" t="s">
        <v>35</v>
      </c>
      <c r="C22" s="22">
        <v>529418.85</v>
      </c>
      <c r="D22" s="22">
        <v>92115.76</v>
      </c>
      <c r="E22" s="30">
        <f t="shared" si="0"/>
        <v>437303.08999999997</v>
      </c>
      <c r="F22" s="30">
        <v>92115.76</v>
      </c>
      <c r="G22" s="30">
        <f t="shared" si="1"/>
        <v>0</v>
      </c>
      <c r="H22" s="33">
        <f t="shared" si="2"/>
        <v>100</v>
      </c>
    </row>
    <row r="23" spans="1:8" s="19" customFormat="1" ht="38.25" x14ac:dyDescent="0.25">
      <c r="A23" s="25">
        <v>17</v>
      </c>
      <c r="B23" s="23" t="s">
        <v>2</v>
      </c>
      <c r="C23" s="22">
        <v>199400</v>
      </c>
      <c r="D23" s="22">
        <v>0</v>
      </c>
      <c r="E23" s="30">
        <f t="shared" si="0"/>
        <v>199400</v>
      </c>
      <c r="F23" s="30">
        <v>0</v>
      </c>
      <c r="G23" s="30">
        <f t="shared" si="1"/>
        <v>0</v>
      </c>
      <c r="H23" s="33">
        <v>0</v>
      </c>
    </row>
    <row r="24" spans="1:8" s="19" customFormat="1" ht="25.5" x14ac:dyDescent="0.25">
      <c r="A24" s="24">
        <v>18</v>
      </c>
      <c r="B24" s="23" t="s">
        <v>3</v>
      </c>
      <c r="C24" s="22">
        <v>3010800</v>
      </c>
      <c r="D24" s="22">
        <v>0</v>
      </c>
      <c r="E24" s="30">
        <f t="shared" si="0"/>
        <v>3010800</v>
      </c>
      <c r="F24" s="30">
        <v>0</v>
      </c>
      <c r="G24" s="30">
        <f t="shared" si="1"/>
        <v>0</v>
      </c>
      <c r="H24" s="33">
        <v>0</v>
      </c>
    </row>
    <row r="25" spans="1:8" s="19" customFormat="1" ht="63.75" x14ac:dyDescent="0.25">
      <c r="A25" s="25">
        <v>19</v>
      </c>
      <c r="B25" s="23" t="s">
        <v>4</v>
      </c>
      <c r="C25" s="22">
        <v>2799600</v>
      </c>
      <c r="D25" s="22">
        <v>0</v>
      </c>
      <c r="E25" s="30">
        <f t="shared" si="0"/>
        <v>2799600</v>
      </c>
      <c r="F25" s="30">
        <v>0</v>
      </c>
      <c r="G25" s="30">
        <f t="shared" si="1"/>
        <v>0</v>
      </c>
      <c r="H25" s="33">
        <v>0</v>
      </c>
    </row>
    <row r="26" spans="1:8" s="19" customFormat="1" ht="51" x14ac:dyDescent="0.25">
      <c r="A26" s="24">
        <v>20</v>
      </c>
      <c r="B26" s="23" t="s">
        <v>6</v>
      </c>
      <c r="C26" s="22">
        <v>86346700</v>
      </c>
      <c r="D26" s="22">
        <v>10074000</v>
      </c>
      <c r="E26" s="30">
        <f t="shared" si="0"/>
        <v>76272700</v>
      </c>
      <c r="F26" s="30">
        <v>10074000</v>
      </c>
      <c r="G26" s="30">
        <f t="shared" si="1"/>
        <v>0</v>
      </c>
      <c r="H26" s="33">
        <f t="shared" si="2"/>
        <v>100</v>
      </c>
    </row>
    <row r="27" spans="1:8" s="19" customFormat="1" ht="38.25" x14ac:dyDescent="0.25">
      <c r="A27" s="25">
        <v>21</v>
      </c>
      <c r="B27" s="23" t="s">
        <v>9</v>
      </c>
      <c r="C27" s="22">
        <v>59476800</v>
      </c>
      <c r="D27" s="22">
        <v>14869200</v>
      </c>
      <c r="E27" s="30">
        <f t="shared" si="0"/>
        <v>44607600</v>
      </c>
      <c r="F27" s="30">
        <v>14869200</v>
      </c>
      <c r="G27" s="30">
        <f t="shared" si="1"/>
        <v>0</v>
      </c>
      <c r="H27" s="33">
        <f t="shared" si="2"/>
        <v>100</v>
      </c>
    </row>
    <row r="28" spans="1:8" s="19" customFormat="1" ht="25.5" x14ac:dyDescent="0.25">
      <c r="A28" s="24">
        <v>22</v>
      </c>
      <c r="B28" s="23" t="s">
        <v>7</v>
      </c>
      <c r="C28" s="22">
        <v>179675.39</v>
      </c>
      <c r="D28" s="22">
        <v>0</v>
      </c>
      <c r="E28" s="30">
        <f t="shared" si="0"/>
        <v>179675.39</v>
      </c>
      <c r="F28" s="30">
        <v>0</v>
      </c>
      <c r="G28" s="30">
        <f t="shared" si="1"/>
        <v>0</v>
      </c>
      <c r="H28" s="33">
        <v>0</v>
      </c>
    </row>
    <row r="29" spans="1:8" s="19" customFormat="1" ht="25.5" x14ac:dyDescent="0.25">
      <c r="A29" s="25">
        <v>23</v>
      </c>
      <c r="B29" s="23" t="s">
        <v>5</v>
      </c>
      <c r="C29" s="22">
        <v>3721598</v>
      </c>
      <c r="D29" s="22">
        <v>0</v>
      </c>
      <c r="E29" s="30">
        <f t="shared" si="0"/>
        <v>3721598</v>
      </c>
      <c r="F29" s="30">
        <v>0</v>
      </c>
      <c r="G29" s="30">
        <f t="shared" si="1"/>
        <v>0</v>
      </c>
      <c r="H29" s="33">
        <v>0</v>
      </c>
    </row>
    <row r="30" spans="1:8" s="19" customFormat="1" ht="63.75" x14ac:dyDescent="0.25">
      <c r="A30" s="24">
        <v>24</v>
      </c>
      <c r="B30" s="23" t="s">
        <v>44</v>
      </c>
      <c r="C30" s="22">
        <v>544500</v>
      </c>
      <c r="D30" s="22">
        <v>0</v>
      </c>
      <c r="E30" s="30">
        <f t="shared" si="0"/>
        <v>544500</v>
      </c>
      <c r="F30" s="30">
        <v>0</v>
      </c>
      <c r="G30" s="30">
        <f t="shared" si="1"/>
        <v>0</v>
      </c>
      <c r="H30" s="33">
        <v>0</v>
      </c>
    </row>
    <row r="31" spans="1:8" s="19" customFormat="1" ht="76.5" x14ac:dyDescent="0.25">
      <c r="A31" s="25">
        <v>25</v>
      </c>
      <c r="B31" s="23" t="s">
        <v>45</v>
      </c>
      <c r="C31" s="22">
        <v>540000</v>
      </c>
      <c r="D31" s="22">
        <v>0</v>
      </c>
      <c r="E31" s="30">
        <f t="shared" si="0"/>
        <v>540000</v>
      </c>
      <c r="F31" s="30">
        <v>0</v>
      </c>
      <c r="G31" s="30">
        <f t="shared" si="1"/>
        <v>0</v>
      </c>
      <c r="H31" s="33">
        <v>0</v>
      </c>
    </row>
    <row r="32" spans="1:8" s="19" customFormat="1" ht="51" x14ac:dyDescent="0.25">
      <c r="A32" s="24">
        <v>26</v>
      </c>
      <c r="B32" s="23" t="s">
        <v>46</v>
      </c>
      <c r="C32" s="22">
        <v>504110</v>
      </c>
      <c r="D32" s="22">
        <v>0</v>
      </c>
      <c r="E32" s="30">
        <f t="shared" si="0"/>
        <v>504110</v>
      </c>
      <c r="F32" s="30">
        <v>0</v>
      </c>
      <c r="G32" s="30">
        <f t="shared" si="1"/>
        <v>0</v>
      </c>
      <c r="H32" s="33">
        <v>0</v>
      </c>
    </row>
    <row r="33" spans="1:8" ht="63.75" x14ac:dyDescent="0.25">
      <c r="A33" s="25">
        <v>27</v>
      </c>
      <c r="B33" s="23" t="s">
        <v>47</v>
      </c>
      <c r="C33" s="22">
        <v>540000</v>
      </c>
      <c r="D33" s="22">
        <v>0</v>
      </c>
      <c r="E33" s="30">
        <f t="shared" si="0"/>
        <v>540000</v>
      </c>
      <c r="F33" s="30">
        <v>0</v>
      </c>
      <c r="G33" s="30">
        <f t="shared" si="1"/>
        <v>0</v>
      </c>
      <c r="H33" s="33">
        <v>0</v>
      </c>
    </row>
    <row r="34" spans="1:8" s="19" customFormat="1" ht="38.25" x14ac:dyDescent="0.25">
      <c r="A34" s="24">
        <v>28</v>
      </c>
      <c r="B34" s="23" t="s">
        <v>48</v>
      </c>
      <c r="C34" s="22">
        <v>90000</v>
      </c>
      <c r="D34" s="22">
        <v>0</v>
      </c>
      <c r="E34" s="30">
        <f t="shared" si="0"/>
        <v>90000</v>
      </c>
      <c r="F34" s="30">
        <v>0</v>
      </c>
      <c r="G34" s="30">
        <f t="shared" si="1"/>
        <v>0</v>
      </c>
      <c r="H34" s="33">
        <v>0</v>
      </c>
    </row>
    <row r="35" spans="1:8" s="19" customFormat="1" ht="114.75" x14ac:dyDescent="0.25">
      <c r="A35" s="25">
        <v>29</v>
      </c>
      <c r="B35" s="23" t="s">
        <v>10</v>
      </c>
      <c r="C35" s="22">
        <v>24851350</v>
      </c>
      <c r="D35" s="22">
        <v>0</v>
      </c>
      <c r="E35" s="30">
        <f t="shared" si="0"/>
        <v>24851350</v>
      </c>
      <c r="F35" s="30">
        <v>0</v>
      </c>
      <c r="G35" s="30">
        <f t="shared" si="1"/>
        <v>0</v>
      </c>
      <c r="H35" s="33">
        <v>0</v>
      </c>
    </row>
    <row r="36" spans="1:8" s="19" customFormat="1" ht="89.25" x14ac:dyDescent="0.25">
      <c r="A36" s="24">
        <v>30</v>
      </c>
      <c r="B36" s="23" t="s">
        <v>11</v>
      </c>
      <c r="C36" s="22">
        <v>16600</v>
      </c>
      <c r="D36" s="22">
        <v>0</v>
      </c>
      <c r="E36" s="30">
        <f t="shared" si="0"/>
        <v>16600</v>
      </c>
      <c r="F36" s="30">
        <v>0</v>
      </c>
      <c r="G36" s="30">
        <f t="shared" si="1"/>
        <v>0</v>
      </c>
      <c r="H36" s="33" t="e">
        <f t="shared" si="2"/>
        <v>#DIV/0!</v>
      </c>
    </row>
    <row r="37" spans="1:8" s="19" customFormat="1" ht="89.25" x14ac:dyDescent="0.25">
      <c r="A37" s="25">
        <v>31</v>
      </c>
      <c r="B37" s="23" t="s">
        <v>12</v>
      </c>
      <c r="C37" s="22">
        <v>13785700</v>
      </c>
      <c r="D37" s="22">
        <v>1091292.52</v>
      </c>
      <c r="E37" s="30">
        <f t="shared" si="0"/>
        <v>12694407.48</v>
      </c>
      <c r="F37" s="22">
        <v>1091292.52</v>
      </c>
      <c r="G37" s="30">
        <f t="shared" si="1"/>
        <v>0</v>
      </c>
      <c r="H37" s="33">
        <f t="shared" si="2"/>
        <v>100</v>
      </c>
    </row>
    <row r="38" spans="1:8" s="19" customFormat="1" ht="76.5" x14ac:dyDescent="0.25">
      <c r="A38" s="24">
        <v>32</v>
      </c>
      <c r="B38" s="23" t="s">
        <v>13</v>
      </c>
      <c r="C38" s="22">
        <v>725348</v>
      </c>
      <c r="D38" s="22">
        <v>63339.37</v>
      </c>
      <c r="E38" s="30">
        <f t="shared" si="0"/>
        <v>662008.63</v>
      </c>
      <c r="F38" s="30">
        <v>63339.37</v>
      </c>
      <c r="G38" s="30">
        <f t="shared" si="1"/>
        <v>0</v>
      </c>
      <c r="H38" s="33">
        <f t="shared" si="2"/>
        <v>100</v>
      </c>
    </row>
    <row r="39" spans="1:8" s="19" customFormat="1" ht="76.5" x14ac:dyDescent="0.25">
      <c r="A39" s="25">
        <v>33</v>
      </c>
      <c r="B39" s="23" t="s">
        <v>17</v>
      </c>
      <c r="C39" s="22">
        <v>1866814</v>
      </c>
      <c r="D39" s="22">
        <v>0</v>
      </c>
      <c r="E39" s="30">
        <f t="shared" si="0"/>
        <v>1866814</v>
      </c>
      <c r="F39" s="30">
        <v>0</v>
      </c>
      <c r="G39" s="30">
        <f t="shared" si="1"/>
        <v>0</v>
      </c>
      <c r="H39" s="33">
        <v>0</v>
      </c>
    </row>
    <row r="40" spans="1:8" s="19" customFormat="1" ht="89.25" x14ac:dyDescent="0.25">
      <c r="A40" s="24">
        <v>34</v>
      </c>
      <c r="B40" s="23" t="s">
        <v>14</v>
      </c>
      <c r="C40" s="22">
        <v>82900</v>
      </c>
      <c r="D40" s="22">
        <v>16973.07</v>
      </c>
      <c r="E40" s="30">
        <f t="shared" si="0"/>
        <v>65926.929999999993</v>
      </c>
      <c r="F40" s="30">
        <v>16973.07</v>
      </c>
      <c r="G40" s="30">
        <f t="shared" si="1"/>
        <v>0</v>
      </c>
      <c r="H40" s="33">
        <f>F40/D40*100</f>
        <v>100</v>
      </c>
    </row>
    <row r="41" spans="1:8" s="19" customFormat="1" ht="76.5" x14ac:dyDescent="0.25">
      <c r="A41" s="25">
        <v>35</v>
      </c>
      <c r="B41" s="23" t="s">
        <v>15</v>
      </c>
      <c r="C41" s="22">
        <v>42600</v>
      </c>
      <c r="D41" s="22">
        <v>42600</v>
      </c>
      <c r="E41" s="30">
        <f t="shared" si="0"/>
        <v>0</v>
      </c>
      <c r="F41" s="30">
        <v>0</v>
      </c>
      <c r="G41" s="30">
        <f t="shared" si="1"/>
        <v>42600</v>
      </c>
      <c r="H41" s="33">
        <f t="shared" si="2"/>
        <v>0</v>
      </c>
    </row>
    <row r="42" spans="1:8" s="18" customFormat="1" ht="89.25" x14ac:dyDescent="0.25">
      <c r="A42" s="24">
        <v>36</v>
      </c>
      <c r="B42" s="23" t="s">
        <v>16</v>
      </c>
      <c r="C42" s="22">
        <v>4600</v>
      </c>
      <c r="D42" s="22">
        <v>4600</v>
      </c>
      <c r="E42" s="30">
        <f t="shared" si="0"/>
        <v>0</v>
      </c>
      <c r="F42" s="30">
        <v>0</v>
      </c>
      <c r="G42" s="30">
        <f t="shared" ref="G42" si="8">D42-F42</f>
        <v>4600</v>
      </c>
      <c r="H42" s="33">
        <f t="shared" si="2"/>
        <v>0</v>
      </c>
    </row>
    <row r="43" spans="1:8" s="4" customFormat="1" ht="76.5" x14ac:dyDescent="0.25">
      <c r="A43" s="25">
        <v>37</v>
      </c>
      <c r="B43" s="23" t="s">
        <v>49</v>
      </c>
      <c r="C43" s="22">
        <v>70400</v>
      </c>
      <c r="D43" s="22">
        <v>0</v>
      </c>
      <c r="E43" s="30">
        <f t="shared" ref="E43:E56" si="9">C43-D43</f>
        <v>70400</v>
      </c>
      <c r="F43" s="30">
        <v>0</v>
      </c>
      <c r="G43" s="30">
        <f t="shared" ref="G43:G53" si="10">D43-F43</f>
        <v>0</v>
      </c>
      <c r="H43" s="33">
        <v>0</v>
      </c>
    </row>
    <row r="44" spans="1:8" s="18" customFormat="1" ht="102" x14ac:dyDescent="0.25">
      <c r="A44" s="24">
        <v>38</v>
      </c>
      <c r="B44" s="23" t="s">
        <v>18</v>
      </c>
      <c r="C44" s="22">
        <v>7500000</v>
      </c>
      <c r="D44" s="22">
        <v>612806</v>
      </c>
      <c r="E44" s="30">
        <f t="shared" si="9"/>
        <v>6887194</v>
      </c>
      <c r="F44" s="30">
        <v>612806</v>
      </c>
      <c r="G44" s="30">
        <f t="shared" si="10"/>
        <v>0</v>
      </c>
      <c r="H44" s="33">
        <f t="shared" si="2"/>
        <v>100</v>
      </c>
    </row>
    <row r="45" spans="1:8" s="18" customFormat="1" ht="76.5" x14ac:dyDescent="0.25">
      <c r="A45" s="25">
        <v>39</v>
      </c>
      <c r="B45" s="23" t="s">
        <v>50</v>
      </c>
      <c r="C45" s="22">
        <v>21100</v>
      </c>
      <c r="D45" s="22">
        <v>0</v>
      </c>
      <c r="E45" s="30">
        <f t="shared" si="9"/>
        <v>21100</v>
      </c>
      <c r="F45" s="30">
        <v>0</v>
      </c>
      <c r="G45" s="30">
        <f t="shared" si="10"/>
        <v>0</v>
      </c>
      <c r="H45" s="33">
        <v>0</v>
      </c>
    </row>
    <row r="46" spans="1:8" s="18" customFormat="1" ht="76.5" x14ac:dyDescent="0.25">
      <c r="A46" s="24">
        <v>40</v>
      </c>
      <c r="B46" s="23" t="s">
        <v>19</v>
      </c>
      <c r="C46" s="22">
        <v>19146000</v>
      </c>
      <c r="D46" s="22">
        <v>0</v>
      </c>
      <c r="E46" s="30">
        <f t="shared" si="9"/>
        <v>19146000</v>
      </c>
      <c r="F46" s="30">
        <v>0</v>
      </c>
      <c r="G46" s="30">
        <f t="shared" si="10"/>
        <v>0</v>
      </c>
      <c r="H46" s="33">
        <v>0</v>
      </c>
    </row>
    <row r="47" spans="1:8" s="18" customFormat="1" ht="51" x14ac:dyDescent="0.25">
      <c r="A47" s="25">
        <v>41</v>
      </c>
      <c r="B47" s="23" t="s">
        <v>51</v>
      </c>
      <c r="C47" s="22">
        <v>21814181</v>
      </c>
      <c r="D47" s="22">
        <v>0</v>
      </c>
      <c r="E47" s="30">
        <f t="shared" si="9"/>
        <v>21814181</v>
      </c>
      <c r="F47" s="30">
        <v>0</v>
      </c>
      <c r="G47" s="30">
        <f t="shared" si="10"/>
        <v>0</v>
      </c>
      <c r="H47" s="33">
        <v>0</v>
      </c>
    </row>
    <row r="48" spans="1:8" s="18" customFormat="1" ht="51" x14ac:dyDescent="0.25">
      <c r="A48" s="24">
        <v>42</v>
      </c>
      <c r="B48" s="23" t="s">
        <v>20</v>
      </c>
      <c r="C48" s="22">
        <v>1584246</v>
      </c>
      <c r="D48" s="22">
        <v>0</v>
      </c>
      <c r="E48" s="30">
        <f t="shared" si="9"/>
        <v>1584246</v>
      </c>
      <c r="F48" s="30">
        <v>0</v>
      </c>
      <c r="G48" s="30">
        <f t="shared" si="10"/>
        <v>0</v>
      </c>
      <c r="H48" s="33">
        <v>0</v>
      </c>
    </row>
    <row r="49" spans="1:8" s="18" customFormat="1" ht="51" x14ac:dyDescent="0.25">
      <c r="A49" s="25">
        <v>43</v>
      </c>
      <c r="B49" s="23" t="s">
        <v>21</v>
      </c>
      <c r="C49" s="22">
        <v>1745568</v>
      </c>
      <c r="D49" s="22">
        <v>1745568</v>
      </c>
      <c r="E49" s="30">
        <f t="shared" si="9"/>
        <v>0</v>
      </c>
      <c r="F49" s="30">
        <v>1745568</v>
      </c>
      <c r="G49" s="30">
        <f t="shared" si="10"/>
        <v>0</v>
      </c>
      <c r="H49" s="33">
        <f t="shared" si="2"/>
        <v>100</v>
      </c>
    </row>
    <row r="50" spans="1:8" s="18" customFormat="1" ht="63.75" x14ac:dyDescent="0.25">
      <c r="A50" s="24">
        <v>44</v>
      </c>
      <c r="B50" s="23" t="s">
        <v>22</v>
      </c>
      <c r="C50" s="22">
        <v>1745568</v>
      </c>
      <c r="D50" s="22">
        <v>1745568</v>
      </c>
      <c r="E50" s="30">
        <f t="shared" si="9"/>
        <v>0</v>
      </c>
      <c r="F50" s="30">
        <v>1745568</v>
      </c>
      <c r="G50" s="30">
        <f t="shared" si="10"/>
        <v>0</v>
      </c>
      <c r="H50" s="33">
        <f t="shared" si="2"/>
        <v>100</v>
      </c>
    </row>
    <row r="51" spans="1:8" s="4" customFormat="1" ht="63.75" x14ac:dyDescent="0.25">
      <c r="A51" s="25">
        <v>45</v>
      </c>
      <c r="B51" s="23" t="s">
        <v>23</v>
      </c>
      <c r="C51" s="22">
        <v>1938754600</v>
      </c>
      <c r="D51" s="22">
        <v>332700000</v>
      </c>
      <c r="E51" s="30">
        <f t="shared" si="9"/>
        <v>1606054600</v>
      </c>
      <c r="F51" s="30">
        <v>332700000</v>
      </c>
      <c r="G51" s="30">
        <f t="shared" si="10"/>
        <v>0</v>
      </c>
      <c r="H51" s="33">
        <f t="shared" si="2"/>
        <v>100</v>
      </c>
    </row>
    <row r="52" spans="1:8" s="18" customFormat="1" ht="51" x14ac:dyDescent="0.25">
      <c r="A52" s="24">
        <v>46</v>
      </c>
      <c r="B52" s="23" t="s">
        <v>52</v>
      </c>
      <c r="C52" s="22">
        <v>76999500</v>
      </c>
      <c r="D52" s="22">
        <v>10912100</v>
      </c>
      <c r="E52" s="30">
        <f t="shared" si="9"/>
        <v>66087400</v>
      </c>
      <c r="F52" s="30">
        <v>10912100</v>
      </c>
      <c r="G52" s="30">
        <f t="shared" si="10"/>
        <v>0</v>
      </c>
      <c r="H52" s="33">
        <f t="shared" si="2"/>
        <v>100</v>
      </c>
    </row>
    <row r="53" spans="1:8" s="18" customFormat="1" ht="38.25" x14ac:dyDescent="0.25">
      <c r="A53" s="25">
        <v>47</v>
      </c>
      <c r="B53" s="23" t="s">
        <v>56</v>
      </c>
      <c r="C53" s="22">
        <v>800000</v>
      </c>
      <c r="D53" s="22">
        <v>0</v>
      </c>
      <c r="E53" s="30">
        <f t="shared" si="9"/>
        <v>800000</v>
      </c>
      <c r="F53" s="30">
        <v>0</v>
      </c>
      <c r="G53" s="30">
        <f t="shared" si="10"/>
        <v>0</v>
      </c>
      <c r="H53" s="33">
        <v>0</v>
      </c>
    </row>
    <row r="54" spans="1:8" s="18" customFormat="1" ht="51" x14ac:dyDescent="0.25">
      <c r="A54" s="24">
        <v>48</v>
      </c>
      <c r="B54" s="23" t="s">
        <v>57</v>
      </c>
      <c r="C54" s="22">
        <v>489843</v>
      </c>
      <c r="D54" s="22">
        <v>0</v>
      </c>
      <c r="E54" s="30">
        <f t="shared" si="9"/>
        <v>489843</v>
      </c>
      <c r="F54" s="30">
        <v>0</v>
      </c>
      <c r="G54" s="30">
        <f t="shared" ref="G54:G56" si="11">D54-F54</f>
        <v>0</v>
      </c>
      <c r="H54" s="33">
        <v>0</v>
      </c>
    </row>
    <row r="55" spans="1:8" s="18" customFormat="1" ht="25.5" x14ac:dyDescent="0.25">
      <c r="A55" s="25">
        <v>49</v>
      </c>
      <c r="B55" s="23" t="s">
        <v>58</v>
      </c>
      <c r="C55" s="22">
        <v>422791</v>
      </c>
      <c r="D55" s="22">
        <v>0</v>
      </c>
      <c r="E55" s="30">
        <f t="shared" si="9"/>
        <v>422791</v>
      </c>
      <c r="F55" s="30">
        <v>0</v>
      </c>
      <c r="G55" s="30">
        <f t="shared" si="11"/>
        <v>0</v>
      </c>
      <c r="H55" s="33">
        <v>0</v>
      </c>
    </row>
    <row r="56" spans="1:8" s="18" customFormat="1" ht="51" x14ac:dyDescent="0.25">
      <c r="A56" s="24">
        <v>50</v>
      </c>
      <c r="B56" s="23" t="s">
        <v>59</v>
      </c>
      <c r="C56" s="22">
        <v>18801011.969999999</v>
      </c>
      <c r="D56" s="22">
        <v>0</v>
      </c>
      <c r="E56" s="30">
        <f t="shared" si="9"/>
        <v>18801011.969999999</v>
      </c>
      <c r="F56" s="30">
        <v>0</v>
      </c>
      <c r="G56" s="30">
        <f t="shared" si="11"/>
        <v>0</v>
      </c>
      <c r="H56" s="33">
        <v>0</v>
      </c>
    </row>
    <row r="57" spans="1:8" s="6" customFormat="1" x14ac:dyDescent="0.25">
      <c r="A57" s="21"/>
      <c r="B57" s="29" t="s">
        <v>33</v>
      </c>
      <c r="C57" s="27">
        <f>SUM(C7:C56)</f>
        <v>3263069415.6799998</v>
      </c>
      <c r="D57" s="27">
        <f>SUM(D7:D56)</f>
        <v>444940840.49000001</v>
      </c>
      <c r="E57" s="27">
        <f>SUM(E7:E56)</f>
        <v>2818128575.1900001</v>
      </c>
      <c r="F57" s="27">
        <f>SUM(F7:F56)</f>
        <v>444893640.49000001</v>
      </c>
      <c r="G57" s="27">
        <f>SUM(G7:G56)</f>
        <v>47200</v>
      </c>
      <c r="H57" s="34">
        <f>F57/D57*100</f>
        <v>99.989391848150404</v>
      </c>
    </row>
    <row r="58" spans="1:8" x14ac:dyDescent="0.25">
      <c r="A58" s="3"/>
      <c r="B58" s="9"/>
      <c r="C58" s="20"/>
      <c r="D58" s="20"/>
      <c r="E58" s="31"/>
      <c r="F58" s="11"/>
      <c r="G58" s="8"/>
      <c r="H58" s="11"/>
    </row>
    <row r="59" spans="1:8" x14ac:dyDescent="0.25">
      <c r="C59" s="28"/>
      <c r="D59" s="28"/>
    </row>
    <row r="60" spans="1:8" x14ac:dyDescent="0.25">
      <c r="C60" s="35"/>
      <c r="D60" s="35"/>
    </row>
  </sheetData>
  <autoFilter ref="A6:H57"/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zhukova</cp:lastModifiedBy>
  <cp:lastPrinted>2022-03-02T07:34:02Z</cp:lastPrinted>
  <dcterms:created xsi:type="dcterms:W3CDTF">2021-02-09T13:44:56Z</dcterms:created>
  <dcterms:modified xsi:type="dcterms:W3CDTF">2022-03-23T07:57:26Z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