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'Бюджет'!$H$58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<sst xmlns="http://schemas.openxmlformats.org/spreadsheetml/2006/main" count="109" uniqueCount="103">
  <si>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</si>
  <si>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</si>
  <si>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</si>
  <si>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</si>
  <si>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</si>
  <si>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</si>
  <si>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</si>
  <si>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</si>
  <si>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</si>
  <si>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</si>
  <si>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</si>
  <si>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</si>
  <si>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</si>
  <si>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</si>
  <si>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</si>
  <si>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</si>
  <si>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</si>
  <si>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</si>
  <si>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</si>
  <si>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</si>
  <si>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</si>
  <si>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</si>
  <si>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</si>
  <si>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</si>
  <si>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</si>
  <si>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</si>
  <si>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</si>
  <si>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</si>
  <si>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</si>
  <si>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</si>
  <si>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</si>
  <si>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</si>
  <si>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</si>
  <si>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</si>
  <si>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</si>
  <si>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</si>
  <si>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</si>
  <si>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</si>
  <si>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</si>
  <si>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</si>
  <si>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</si>
  <si>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</si>
  <si>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</si>
  <si>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</si>
  <si>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</si>
  <si>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</si>
  <si>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</si>
  <si>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</si>
  <si>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</si>
  <si>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</si>
  <si>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</si>
  <si>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</si>
  <si>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</si>
  <si>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</si>
  <si>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</si>
  <si>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</si>
  <si>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</si>
  <si>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</si>
  <si>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</si>
  <si>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</si>
  <si>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</si>
  <si>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</si>
  <si>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</si>
  <si>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</si>
  <si>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</si>
  <si>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</si>
  <si>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</si>
  <si>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</si>
  <si>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</si>
  <si>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</si>
  <si>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</si>
  <si>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</si>
  <si>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</si>
  <si>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</si>
  <si>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</si>
  <si>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</si>
  <si>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</si>
  <si>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</si>
  <si>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</si>
  <si>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</si>
  <si>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</si>
  <si>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</si>
  <si>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</si>
  <si>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</si>
  <si>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</si>
  <si>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</si>
  <si>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</si>
  <si>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</si>
  <si>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</si>
  <si>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</si>
  <si>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Приложение 2 к пояснительной записке</t>
  </si>
  <si>
    <t>0705</t>
  </si>
  <si>
    <t>Профессиональная подготовка, переподготовка и повышение квалификации</t>
  </si>
  <si>
    <t>Отклонение 2020 года от 2019 года 
(+увеличение; - уменьшение)</t>
  </si>
  <si>
    <t>0410</t>
  </si>
  <si>
    <t>Связь и информатика</t>
  </si>
  <si>
    <t>Данные о расходах бюджета МОГО "Ухта" по разделам и подразделам классификации расходов бюджетов 
за II квартал 2020 года в сравнении с II кварталом 2019 года</t>
  </si>
  <si>
    <t xml:space="preserve"> 2019 год 
(по состоянию на 01.07.2019)</t>
  </si>
  <si>
    <t xml:space="preserve"> 2020 год 
(по состоянию на 01.07.2020)</t>
  </si>
  <si>
    <t>Амбулаторная помощь</t>
  </si>
  <si>
    <t>ЗДРАВООХРАНЕНИЕ</t>
  </si>
  <si>
    <t>0902</t>
  </si>
  <si>
    <t>0900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</si>
</sst>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20" borderId="1">
      <alignment horizontal="center" vertical="top" shrinkToFit="1"/>
      <protection/>
    </xf>
    <xf numFmtId="0" fontId="27" fillId="0" borderId="2">
      <alignment horizontal="left" vertical="top" wrapText="1"/>
      <protection/>
    </xf>
    <xf numFmtId="4" fontId="26" fillId="20" borderId="3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4" applyNumberFormat="0" applyAlignment="0" applyProtection="0"/>
    <xf numFmtId="0" fontId="29" fillId="28" borderId="5" applyNumberFormat="0" applyAlignment="0" applyProtection="0"/>
    <xf numFmtId="0" fontId="30" fillId="28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4" xfId="33"/>
    <cellStyle name="ex66" xfId="34"/>
    <cellStyle name="ex67" xfId="35"/>
    <cellStyle name="ex68" xfId="36"/>
    <cellStyle name="ex69" xfId="37"/>
    <cellStyle name="ex70" xfId="38"/>
    <cellStyle name="ex7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"/>
  <sheetViews>
    <sheetView showGridLines="0" tabSelected="1" zoomScale="90" zoomScaleNormal="90" zoomScalePageLayoutView="0" workbookViewId="0" topLeftCell="A42">
      <selection activeCell="J53" sqref="A4:J53"/>
    </sheetView>
  </sheetViews>
  <sheetFormatPr defaultColWidth="9.140625" defaultRowHeight="12.75" customHeight="1" outlineLevelRow="1"/>
  <cols>
    <col min="1" max="1" width="34.8515625" style="0" customWidth="1"/>
    <col min="2" max="2" width="5.8515625" style="0" customWidth="1"/>
    <col min="3" max="3" width="16.8515625" style="0" customWidth="1"/>
    <col min="4" max="4" width="17.28125" style="0" customWidth="1"/>
    <col min="5" max="5" width="16.8515625" style="0" customWidth="1"/>
    <col min="6" max="6" width="17.140625" style="0" customWidth="1"/>
    <col min="7" max="7" width="16.00390625" style="0" customWidth="1"/>
    <col min="8" max="8" width="9.00390625" style="0" customWidth="1"/>
    <col min="9" max="9" width="16.8515625" style="0" bestFit="1" customWidth="1"/>
    <col min="10" max="10" width="10.140625" style="0" customWidth="1"/>
  </cols>
  <sheetData>
    <row r="1" spans="1:10" ht="15.75">
      <c r="A1" s="2"/>
      <c r="B1" s="1"/>
      <c r="C1" s="1"/>
      <c r="D1" s="1"/>
      <c r="E1" s="1"/>
      <c r="F1" s="1"/>
      <c r="G1" s="17" t="s">
        <v>90</v>
      </c>
      <c r="H1" s="17"/>
      <c r="I1" s="17"/>
      <c r="J1" s="17"/>
    </row>
    <row r="2" spans="1:10" ht="44.25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88</v>
      </c>
    </row>
    <row r="4" spans="1:10" ht="35.25" customHeight="1">
      <c r="A4" s="16" t="s">
        <v>82</v>
      </c>
      <c r="B4" s="16" t="s">
        <v>83</v>
      </c>
      <c r="C4" s="16" t="s">
        <v>97</v>
      </c>
      <c r="D4" s="16"/>
      <c r="E4" s="16" t="s">
        <v>98</v>
      </c>
      <c r="F4" s="16"/>
      <c r="G4" s="16" t="s">
        <v>93</v>
      </c>
      <c r="H4" s="16"/>
      <c r="I4" s="16"/>
      <c r="J4" s="16"/>
    </row>
    <row r="5" spans="1:10" ht="15.75">
      <c r="A5" s="16"/>
      <c r="B5" s="16"/>
      <c r="C5" s="15" t="s">
        <v>84</v>
      </c>
      <c r="D5" s="15" t="s">
        <v>85</v>
      </c>
      <c r="E5" s="15" t="s">
        <v>84</v>
      </c>
      <c r="F5" s="15" t="s">
        <v>85</v>
      </c>
      <c r="G5" s="15" t="s">
        <v>84</v>
      </c>
      <c r="H5" s="15"/>
      <c r="I5" s="15" t="s">
        <v>85</v>
      </c>
      <c r="J5" s="15"/>
    </row>
    <row r="6" spans="1:10" ht="15.75">
      <c r="A6" s="16"/>
      <c r="B6" s="16"/>
      <c r="C6" s="15"/>
      <c r="D6" s="15"/>
      <c r="E6" s="15"/>
      <c r="F6" s="15"/>
      <c r="G6" s="4" t="s">
        <v>86</v>
      </c>
      <c r="H6" s="4" t="s">
        <v>87</v>
      </c>
      <c r="I6" s="4" t="s">
        <v>86</v>
      </c>
      <c r="J6" s="4" t="s">
        <v>87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v>311362008.43</v>
      </c>
      <c r="D8" s="8">
        <v>156874213.49</v>
      </c>
      <c r="E8" s="8">
        <v>390780340.95</v>
      </c>
      <c r="F8" s="8">
        <v>145446117.36</v>
      </c>
      <c r="G8" s="8">
        <f>E8-C8</f>
        <v>79418332.51999998</v>
      </c>
      <c r="H8" s="8">
        <f>E8/C8*100</f>
        <v>125.50675110314708</v>
      </c>
      <c r="I8" s="8">
        <f>F8-D8</f>
        <v>-11428096.129999995</v>
      </c>
      <c r="J8" s="8">
        <f>F8/D8*100</f>
        <v>92.71512132188093</v>
      </c>
    </row>
    <row r="9" spans="1:10" ht="63" outlineLevel="1">
      <c r="A9" s="9" t="s">
        <v>2</v>
      </c>
      <c r="B9" s="3" t="s">
        <v>3</v>
      </c>
      <c r="C9" s="10">
        <v>2843480</v>
      </c>
      <c r="D9" s="10">
        <v>1193322.1</v>
      </c>
      <c r="E9" s="10">
        <v>6005949</v>
      </c>
      <c r="F9" s="10">
        <v>2248456.07</v>
      </c>
      <c r="G9" s="10">
        <f aca="true" t="shared" si="0" ref="G9:G53">E9-C9</f>
        <v>3162469</v>
      </c>
      <c r="H9" s="10">
        <f aca="true" t="shared" si="1" ref="H9:H53">E9/C9*100</f>
        <v>211.2182607227763</v>
      </c>
      <c r="I9" s="10">
        <f aca="true" t="shared" si="2" ref="I9:I53">F9-D9</f>
        <v>1055133.9699999997</v>
      </c>
      <c r="J9" s="10">
        <f aca="true" t="shared" si="3" ref="J9:J53">F9/D9*100</f>
        <v>188.41988009775397</v>
      </c>
    </row>
    <row r="10" spans="1:10" ht="94.5" outlineLevel="1">
      <c r="A10" s="9" t="s">
        <v>4</v>
      </c>
      <c r="B10" s="3" t="s">
        <v>5</v>
      </c>
      <c r="C10" s="10">
        <v>1281510</v>
      </c>
      <c r="D10" s="10">
        <v>385270.61</v>
      </c>
      <c r="E10" s="10">
        <v>2583173</v>
      </c>
      <c r="F10" s="10">
        <v>1184355.02</v>
      </c>
      <c r="G10" s="10">
        <f t="shared" si="0"/>
        <v>1301663</v>
      </c>
      <c r="H10" s="10">
        <f t="shared" si="1"/>
        <v>201.57259795085486</v>
      </c>
      <c r="I10" s="10">
        <f t="shared" si="2"/>
        <v>799084.41</v>
      </c>
      <c r="J10" s="10">
        <f t="shared" si="3"/>
        <v>307.40860819879305</v>
      </c>
    </row>
    <row r="11" spans="1:10" ht="117" customHeight="1" outlineLevel="1">
      <c r="A11" s="9" t="s">
        <v>6</v>
      </c>
      <c r="B11" s="3" t="s">
        <v>7</v>
      </c>
      <c r="C11" s="10">
        <v>130402278.03</v>
      </c>
      <c r="D11" s="10">
        <v>59693716.46</v>
      </c>
      <c r="E11" s="10">
        <v>151474888.76</v>
      </c>
      <c r="F11" s="10">
        <v>57587009.87</v>
      </c>
      <c r="G11" s="10">
        <f t="shared" si="0"/>
        <v>21072610.72999999</v>
      </c>
      <c r="H11" s="10">
        <f t="shared" si="1"/>
        <v>116.15969525099253</v>
      </c>
      <c r="I11" s="10">
        <f t="shared" si="2"/>
        <v>-2106706.5900000036</v>
      </c>
      <c r="J11" s="10">
        <f t="shared" si="3"/>
        <v>96.47080678682207</v>
      </c>
    </row>
    <row r="12" spans="1:10" ht="78.75" outlineLevel="1">
      <c r="A12" s="9" t="s">
        <v>8</v>
      </c>
      <c r="B12" s="3" t="s">
        <v>9</v>
      </c>
      <c r="C12" s="10">
        <v>36299445</v>
      </c>
      <c r="D12" s="10">
        <v>18775103.28</v>
      </c>
      <c r="E12" s="10">
        <v>44069334</v>
      </c>
      <c r="F12" s="10">
        <v>19863252.07</v>
      </c>
      <c r="G12" s="10">
        <f t="shared" si="0"/>
        <v>7769889</v>
      </c>
      <c r="H12" s="10">
        <f t="shared" si="1"/>
        <v>121.40498015878755</v>
      </c>
      <c r="I12" s="10">
        <f t="shared" si="2"/>
        <v>1088148.789999999</v>
      </c>
      <c r="J12" s="10">
        <f t="shared" si="3"/>
        <v>105.79570068815087</v>
      </c>
    </row>
    <row r="13" spans="1:10" ht="31.5" outlineLevel="1">
      <c r="A13" s="9" t="s">
        <v>76</v>
      </c>
      <c r="B13" s="3" t="s">
        <v>77</v>
      </c>
      <c r="C13" s="10">
        <v>1070534</v>
      </c>
      <c r="D13" s="10">
        <v>1070534</v>
      </c>
      <c r="E13" s="10">
        <v>7531280</v>
      </c>
      <c r="F13" s="10">
        <v>7531280</v>
      </c>
      <c r="G13" s="10">
        <f t="shared" si="0"/>
        <v>6460746</v>
      </c>
      <c r="H13" s="10">
        <v>100</v>
      </c>
      <c r="I13" s="10">
        <f t="shared" si="2"/>
        <v>6460746</v>
      </c>
      <c r="J13" s="10">
        <v>0</v>
      </c>
    </row>
    <row r="14" spans="1:10" ht="15.75" outlineLevel="1">
      <c r="A14" s="9" t="s">
        <v>10</v>
      </c>
      <c r="B14" s="3" t="s">
        <v>11</v>
      </c>
      <c r="C14" s="10">
        <v>235966.95</v>
      </c>
      <c r="D14" s="10">
        <v>0</v>
      </c>
      <c r="E14" s="10">
        <v>7468711.94</v>
      </c>
      <c r="F14" s="10">
        <v>0</v>
      </c>
      <c r="G14" s="10">
        <f t="shared" si="0"/>
        <v>7232744.99</v>
      </c>
      <c r="H14" s="10">
        <f t="shared" si="1"/>
        <v>3165.1517045077712</v>
      </c>
      <c r="I14" s="10">
        <f t="shared" si="2"/>
        <v>0</v>
      </c>
      <c r="J14" s="10">
        <v>0</v>
      </c>
    </row>
    <row r="15" spans="1:10" ht="31.5" outlineLevel="1">
      <c r="A15" s="9" t="s">
        <v>12</v>
      </c>
      <c r="B15" s="3" t="s">
        <v>13</v>
      </c>
      <c r="C15" s="10">
        <v>139228794.45</v>
      </c>
      <c r="D15" s="10">
        <v>75756267.04</v>
      </c>
      <c r="E15" s="10">
        <v>171647004.25</v>
      </c>
      <c r="F15" s="10">
        <v>57031764.33</v>
      </c>
      <c r="G15" s="10">
        <f t="shared" si="0"/>
        <v>32418209.800000012</v>
      </c>
      <c r="H15" s="10">
        <f t="shared" si="1"/>
        <v>123.28412734453582</v>
      </c>
      <c r="I15" s="10">
        <f t="shared" si="2"/>
        <v>-18724502.71000001</v>
      </c>
      <c r="J15" s="10">
        <f t="shared" si="3"/>
        <v>75.28322943880895</v>
      </c>
    </row>
    <row r="16" spans="1:10" ht="63">
      <c r="A16" s="6" t="s">
        <v>14</v>
      </c>
      <c r="B16" s="7" t="s">
        <v>15</v>
      </c>
      <c r="C16" s="8">
        <v>36439733.05</v>
      </c>
      <c r="D16" s="8">
        <v>20214346.15</v>
      </c>
      <c r="E16" s="8">
        <v>35874291.06</v>
      </c>
      <c r="F16" s="8">
        <v>18212386.13</v>
      </c>
      <c r="G16" s="8">
        <f t="shared" si="0"/>
        <v>-565441.9899999946</v>
      </c>
      <c r="H16" s="8">
        <f t="shared" si="1"/>
        <v>98.44828174447893</v>
      </c>
      <c r="I16" s="8">
        <f t="shared" si="2"/>
        <v>-2001960.0199999996</v>
      </c>
      <c r="J16" s="8">
        <f t="shared" si="3"/>
        <v>90.09634046461602</v>
      </c>
    </row>
    <row r="17" spans="1:10" ht="63" outlineLevel="1">
      <c r="A17" s="9" t="s">
        <v>16</v>
      </c>
      <c r="B17" s="3" t="s">
        <v>17</v>
      </c>
      <c r="C17" s="10">
        <v>28739877.05</v>
      </c>
      <c r="D17" s="10">
        <v>17824749.48</v>
      </c>
      <c r="E17" s="10">
        <v>30110145.06</v>
      </c>
      <c r="F17" s="10">
        <v>15923227.24</v>
      </c>
      <c r="G17" s="10">
        <f t="shared" si="0"/>
        <v>1370268.009999998</v>
      </c>
      <c r="H17" s="10">
        <f t="shared" si="1"/>
        <v>104.76782836480506</v>
      </c>
      <c r="I17" s="10">
        <f t="shared" si="2"/>
        <v>-1901522.2400000002</v>
      </c>
      <c r="J17" s="10">
        <f t="shared" si="3"/>
        <v>89.33212361759375</v>
      </c>
    </row>
    <row r="18" spans="1:10" ht="31.5" outlineLevel="1">
      <c r="A18" s="9" t="s">
        <v>18</v>
      </c>
      <c r="B18" s="3" t="s">
        <v>19</v>
      </c>
      <c r="C18" s="10">
        <v>4989146</v>
      </c>
      <c r="D18" s="10">
        <v>1604995.25</v>
      </c>
      <c r="E18" s="10">
        <v>4814146</v>
      </c>
      <c r="F18" s="10">
        <v>1980482.45</v>
      </c>
      <c r="G18" s="10">
        <f t="shared" si="0"/>
        <v>-175000</v>
      </c>
      <c r="H18" s="10">
        <f t="shared" si="1"/>
        <v>96.4923856708142</v>
      </c>
      <c r="I18" s="10">
        <f t="shared" si="2"/>
        <v>375487.19999999995</v>
      </c>
      <c r="J18" s="10">
        <f t="shared" si="3"/>
        <v>123.39491035876897</v>
      </c>
    </row>
    <row r="19" spans="1:10" ht="57" customHeight="1" outlineLevel="1">
      <c r="A19" s="9" t="s">
        <v>20</v>
      </c>
      <c r="B19" s="3" t="s">
        <v>21</v>
      </c>
      <c r="C19" s="10">
        <v>2710710</v>
      </c>
      <c r="D19" s="10">
        <v>784601.42</v>
      </c>
      <c r="E19" s="10">
        <v>950000</v>
      </c>
      <c r="F19" s="10">
        <v>308676.44</v>
      </c>
      <c r="G19" s="10">
        <f t="shared" si="0"/>
        <v>-1760710</v>
      </c>
      <c r="H19" s="10">
        <f t="shared" si="1"/>
        <v>35.04616871594527</v>
      </c>
      <c r="I19" s="10">
        <f t="shared" si="2"/>
        <v>-475924.98000000004</v>
      </c>
      <c r="J19" s="10">
        <f t="shared" si="3"/>
        <v>39.341815109128916</v>
      </c>
    </row>
    <row r="20" spans="1:10" ht="31.5">
      <c r="A20" s="6" t="s">
        <v>22</v>
      </c>
      <c r="B20" s="7" t="s">
        <v>23</v>
      </c>
      <c r="C20" s="8">
        <v>250348171.07</v>
      </c>
      <c r="D20" s="8">
        <v>128902507.89</v>
      </c>
      <c r="E20" s="8">
        <v>151791997.1</v>
      </c>
      <c r="F20" s="8">
        <v>57015593.42</v>
      </c>
      <c r="G20" s="8">
        <f t="shared" si="0"/>
        <v>-98556173.97</v>
      </c>
      <c r="H20" s="8">
        <f t="shared" si="1"/>
        <v>60.6323571093944</v>
      </c>
      <c r="I20" s="8">
        <f t="shared" si="2"/>
        <v>-71886914.47</v>
      </c>
      <c r="J20" s="8">
        <f t="shared" si="3"/>
        <v>44.23156256095089</v>
      </c>
    </row>
    <row r="21" spans="1:10" ht="15.75" outlineLevel="1">
      <c r="A21" s="9" t="s">
        <v>24</v>
      </c>
      <c r="B21" s="3" t="s">
        <v>25</v>
      </c>
      <c r="C21" s="10">
        <v>2819332</v>
      </c>
      <c r="D21" s="10">
        <v>1.97</v>
      </c>
      <c r="E21" s="10">
        <v>15129873.68</v>
      </c>
      <c r="F21" s="10">
        <v>0</v>
      </c>
      <c r="G21" s="10">
        <f t="shared" si="0"/>
        <v>12310541.68</v>
      </c>
      <c r="H21" s="10">
        <f t="shared" si="1"/>
        <v>536.647464009205</v>
      </c>
      <c r="I21" s="10">
        <f t="shared" si="2"/>
        <v>-1.97</v>
      </c>
      <c r="J21" s="10">
        <v>0</v>
      </c>
    </row>
    <row r="22" spans="1:10" ht="31.5" outlineLevel="1">
      <c r="A22" s="9" t="s">
        <v>26</v>
      </c>
      <c r="B22" s="3" t="s">
        <v>27</v>
      </c>
      <c r="C22" s="10">
        <v>220571943.46</v>
      </c>
      <c r="D22" s="10">
        <v>118981648.19</v>
      </c>
      <c r="E22" s="10">
        <v>106389916.3</v>
      </c>
      <c r="F22" s="10">
        <v>42419797.96</v>
      </c>
      <c r="G22" s="10">
        <f t="shared" si="0"/>
        <v>-114182027.16000001</v>
      </c>
      <c r="H22" s="10">
        <f t="shared" si="1"/>
        <v>48.233657749537606</v>
      </c>
      <c r="I22" s="10">
        <f t="shared" si="2"/>
        <v>-76561850.22999999</v>
      </c>
      <c r="J22" s="10">
        <f t="shared" si="3"/>
        <v>35.65238724232536</v>
      </c>
    </row>
    <row r="23" spans="1:10" ht="15.75" outlineLevel="1">
      <c r="A23" s="9" t="s">
        <v>95</v>
      </c>
      <c r="B23" s="3" t="s">
        <v>94</v>
      </c>
      <c r="C23" s="10">
        <v>199303.78</v>
      </c>
      <c r="D23" s="10">
        <v>0</v>
      </c>
      <c r="E23" s="10">
        <v>216450</v>
      </c>
      <c r="F23" s="10">
        <v>114764.39</v>
      </c>
      <c r="G23" s="10">
        <f t="shared" si="0"/>
        <v>17146.22</v>
      </c>
      <c r="H23" s="10">
        <v>100</v>
      </c>
      <c r="I23" s="10">
        <f t="shared" si="2"/>
        <v>114764.39</v>
      </c>
      <c r="J23" s="10">
        <v>100</v>
      </c>
    </row>
    <row r="24" spans="1:10" ht="31.5" outlineLevel="1">
      <c r="A24" s="9" t="s">
        <v>28</v>
      </c>
      <c r="B24" s="3" t="s">
        <v>29</v>
      </c>
      <c r="C24" s="10">
        <v>26757591.83</v>
      </c>
      <c r="D24" s="10">
        <v>9920857.73</v>
      </c>
      <c r="E24" s="10">
        <v>30055757.12</v>
      </c>
      <c r="F24" s="10">
        <v>14481031.07</v>
      </c>
      <c r="G24" s="10">
        <f t="shared" si="0"/>
        <v>3298165.290000003</v>
      </c>
      <c r="H24" s="10">
        <f t="shared" si="1"/>
        <v>112.32609164140914</v>
      </c>
      <c r="I24" s="10">
        <f t="shared" si="2"/>
        <v>4560173.34</v>
      </c>
      <c r="J24" s="10">
        <f t="shared" si="3"/>
        <v>145.96551491924276</v>
      </c>
    </row>
    <row r="25" spans="1:10" ht="47.25">
      <c r="A25" s="6" t="s">
        <v>30</v>
      </c>
      <c r="B25" s="7" t="s">
        <v>31</v>
      </c>
      <c r="C25" s="8">
        <v>373422861.38</v>
      </c>
      <c r="D25" s="8">
        <v>100703605.08</v>
      </c>
      <c r="E25" s="8">
        <v>696570385.36</v>
      </c>
      <c r="F25" s="8">
        <v>175450564.57</v>
      </c>
      <c r="G25" s="8">
        <f t="shared" si="0"/>
        <v>323147523.98</v>
      </c>
      <c r="H25" s="8">
        <f t="shared" si="1"/>
        <v>186.53662038413896</v>
      </c>
      <c r="I25" s="8">
        <f t="shared" si="2"/>
        <v>74746959.49</v>
      </c>
      <c r="J25" s="8">
        <f t="shared" si="3"/>
        <v>174.2247106552146</v>
      </c>
    </row>
    <row r="26" spans="1:10" ht="15.75" outlineLevel="1">
      <c r="A26" s="9" t="s">
        <v>32</v>
      </c>
      <c r="B26" s="3" t="s">
        <v>33</v>
      </c>
      <c r="C26" s="10">
        <v>86125770.11</v>
      </c>
      <c r="D26" s="10">
        <v>24503936.19</v>
      </c>
      <c r="E26" s="10">
        <v>66478190.46</v>
      </c>
      <c r="F26" s="10">
        <v>25111411.71</v>
      </c>
      <c r="G26" s="10">
        <f t="shared" si="0"/>
        <v>-19647579.65</v>
      </c>
      <c r="H26" s="10">
        <f t="shared" si="1"/>
        <v>77.18733937019539</v>
      </c>
      <c r="I26" s="10">
        <f t="shared" si="2"/>
        <v>607475.5199999996</v>
      </c>
      <c r="J26" s="10">
        <f t="shared" si="3"/>
        <v>102.47909362516177</v>
      </c>
    </row>
    <row r="27" spans="1:10" ht="15.75" outlineLevel="1">
      <c r="A27" s="9" t="s">
        <v>34</v>
      </c>
      <c r="B27" s="3" t="s">
        <v>35</v>
      </c>
      <c r="C27" s="10">
        <v>4835567</v>
      </c>
      <c r="D27" s="10">
        <v>65521.4</v>
      </c>
      <c r="E27" s="10">
        <v>120688277.53</v>
      </c>
      <c r="F27" s="10">
        <v>10827512.52</v>
      </c>
      <c r="G27" s="10">
        <f t="shared" si="0"/>
        <v>115852710.53</v>
      </c>
      <c r="H27" s="10">
        <f t="shared" si="1"/>
        <v>2495.8454206094134</v>
      </c>
      <c r="I27" s="10">
        <f t="shared" si="2"/>
        <v>10761991.12</v>
      </c>
      <c r="J27" s="10">
        <f t="shared" si="3"/>
        <v>16525.154407567603</v>
      </c>
    </row>
    <row r="28" spans="1:10" ht="15.75" outlineLevel="1">
      <c r="A28" s="9" t="s">
        <v>36</v>
      </c>
      <c r="B28" s="3" t="s">
        <v>37</v>
      </c>
      <c r="C28" s="10">
        <v>239148043.71</v>
      </c>
      <c r="D28" s="10">
        <v>54935868.53</v>
      </c>
      <c r="E28" s="10">
        <v>456049400.68</v>
      </c>
      <c r="F28" s="10">
        <v>119087375.83</v>
      </c>
      <c r="G28" s="10">
        <f t="shared" si="0"/>
        <v>216901356.97</v>
      </c>
      <c r="H28" s="10">
        <f t="shared" si="1"/>
        <v>190.69752509998486</v>
      </c>
      <c r="I28" s="10">
        <f t="shared" si="2"/>
        <v>64151507.3</v>
      </c>
      <c r="J28" s="10">
        <f t="shared" si="3"/>
        <v>216.77526726453303</v>
      </c>
    </row>
    <row r="29" spans="1:10" ht="47.25" outlineLevel="1">
      <c r="A29" s="9" t="s">
        <v>38</v>
      </c>
      <c r="B29" s="3" t="s">
        <v>39</v>
      </c>
      <c r="C29" s="10">
        <v>43313480.56</v>
      </c>
      <c r="D29" s="10">
        <v>21198278.96</v>
      </c>
      <c r="E29" s="10">
        <v>53354516.69</v>
      </c>
      <c r="F29" s="10">
        <v>20424264.51</v>
      </c>
      <c r="G29" s="10">
        <f t="shared" si="0"/>
        <v>10041036.129999995</v>
      </c>
      <c r="H29" s="10">
        <f t="shared" si="1"/>
        <v>123.18224257247267</v>
      </c>
      <c r="I29" s="10">
        <f t="shared" si="2"/>
        <v>-774014.4499999993</v>
      </c>
      <c r="J29" s="10">
        <f t="shared" si="3"/>
        <v>96.34869202608135</v>
      </c>
    </row>
    <row r="30" spans="1:10" ht="15.75">
      <c r="A30" s="6" t="s">
        <v>40</v>
      </c>
      <c r="B30" s="7" t="s">
        <v>41</v>
      </c>
      <c r="C30" s="8">
        <v>2372389864.78</v>
      </c>
      <c r="D30" s="8">
        <v>1462910469.09</v>
      </c>
      <c r="E30" s="8">
        <v>2391476887.41</v>
      </c>
      <c r="F30" s="8">
        <v>1493334204.7</v>
      </c>
      <c r="G30" s="8">
        <f t="shared" si="0"/>
        <v>19087022.629999638</v>
      </c>
      <c r="H30" s="8">
        <f t="shared" si="1"/>
        <v>100.80454831279468</v>
      </c>
      <c r="I30" s="8">
        <f t="shared" si="2"/>
        <v>30423735.610000134</v>
      </c>
      <c r="J30" s="8">
        <f t="shared" si="3"/>
        <v>102.07967174019372</v>
      </c>
    </row>
    <row r="31" spans="1:10" ht="15.75" outlineLevel="1">
      <c r="A31" s="9" t="s">
        <v>42</v>
      </c>
      <c r="B31" s="3" t="s">
        <v>43</v>
      </c>
      <c r="C31" s="10">
        <v>1104202226.14</v>
      </c>
      <c r="D31" s="10">
        <v>670186745.89</v>
      </c>
      <c r="E31" s="10">
        <v>1121557946.7</v>
      </c>
      <c r="F31" s="10">
        <v>687860826.67</v>
      </c>
      <c r="G31" s="10">
        <f t="shared" si="0"/>
        <v>17355720.559999943</v>
      </c>
      <c r="H31" s="10">
        <f t="shared" si="1"/>
        <v>101.57178822403492</v>
      </c>
      <c r="I31" s="10">
        <f t="shared" si="2"/>
        <v>17674080.77999997</v>
      </c>
      <c r="J31" s="10">
        <f t="shared" si="3"/>
        <v>102.63718745385349</v>
      </c>
    </row>
    <row r="32" spans="1:10" ht="15.75" outlineLevel="1">
      <c r="A32" s="9" t="s">
        <v>44</v>
      </c>
      <c r="B32" s="3" t="s">
        <v>45</v>
      </c>
      <c r="C32" s="10">
        <v>1057501933.32</v>
      </c>
      <c r="D32" s="10">
        <v>654213465.05</v>
      </c>
      <c r="E32" s="10">
        <v>1041348029.19</v>
      </c>
      <c r="F32" s="10">
        <v>682381597.69</v>
      </c>
      <c r="G32" s="10">
        <f t="shared" si="0"/>
        <v>-16153904.129999995</v>
      </c>
      <c r="H32" s="10">
        <f t="shared" si="1"/>
        <v>98.47244684657122</v>
      </c>
      <c r="I32" s="10">
        <f t="shared" si="2"/>
        <v>28168132.640000105</v>
      </c>
      <c r="J32" s="10">
        <f t="shared" si="3"/>
        <v>104.30564856042015</v>
      </c>
    </row>
    <row r="33" spans="1:10" ht="31.5" outlineLevel="1">
      <c r="A33" s="9" t="s">
        <v>78</v>
      </c>
      <c r="B33" s="3" t="s">
        <v>79</v>
      </c>
      <c r="C33" s="10">
        <v>124104582.12</v>
      </c>
      <c r="D33" s="10">
        <v>97007255.61</v>
      </c>
      <c r="E33" s="10">
        <v>132430954.52</v>
      </c>
      <c r="F33" s="10">
        <v>76052295.7</v>
      </c>
      <c r="G33" s="10">
        <f t="shared" si="0"/>
        <v>8326372.399999991</v>
      </c>
      <c r="H33" s="10">
        <f t="shared" si="1"/>
        <v>106.70915791968825</v>
      </c>
      <c r="I33" s="10">
        <f t="shared" si="2"/>
        <v>-20954959.909999996</v>
      </c>
      <c r="J33" s="10">
        <f t="shared" si="3"/>
        <v>78.39856433600637</v>
      </c>
    </row>
    <row r="34" spans="1:10" ht="47.25" outlineLevel="1">
      <c r="A34" s="9" t="s">
        <v>92</v>
      </c>
      <c r="B34" s="3" t="s">
        <v>91</v>
      </c>
      <c r="C34" s="10">
        <v>981200</v>
      </c>
      <c r="D34" s="10">
        <v>352070</v>
      </c>
      <c r="E34" s="10">
        <v>1682636</v>
      </c>
      <c r="F34" s="10">
        <v>812116</v>
      </c>
      <c r="G34" s="10">
        <f t="shared" si="0"/>
        <v>701436</v>
      </c>
      <c r="H34" s="10">
        <f t="shared" si="1"/>
        <v>171.48756624541377</v>
      </c>
      <c r="I34" s="10">
        <f t="shared" si="2"/>
        <v>460046</v>
      </c>
      <c r="J34" s="10">
        <f t="shared" si="3"/>
        <v>230.6689010708098</v>
      </c>
    </row>
    <row r="35" spans="1:10" ht="15.75" outlineLevel="1">
      <c r="A35" s="9" t="s">
        <v>80</v>
      </c>
      <c r="B35" s="3" t="s">
        <v>81</v>
      </c>
      <c r="C35" s="10">
        <v>10705900</v>
      </c>
      <c r="D35" s="10">
        <v>8399406</v>
      </c>
      <c r="E35" s="10">
        <v>13019588</v>
      </c>
      <c r="F35" s="10">
        <v>11293938.34</v>
      </c>
      <c r="G35" s="10">
        <f t="shared" si="0"/>
        <v>2313688</v>
      </c>
      <c r="H35" s="10">
        <f t="shared" si="1"/>
        <v>121.61133580549044</v>
      </c>
      <c r="I35" s="10">
        <f t="shared" si="2"/>
        <v>2894532.34</v>
      </c>
      <c r="J35" s="10">
        <v>100</v>
      </c>
    </row>
    <row r="36" spans="1:10" ht="31.5" outlineLevel="1">
      <c r="A36" s="9" t="s">
        <v>46</v>
      </c>
      <c r="B36" s="3" t="s">
        <v>47</v>
      </c>
      <c r="C36" s="10">
        <v>74894023.2</v>
      </c>
      <c r="D36" s="10">
        <v>32751526.54</v>
      </c>
      <c r="E36" s="10">
        <v>81437733</v>
      </c>
      <c r="F36" s="10">
        <v>34933430.3</v>
      </c>
      <c r="G36" s="10">
        <f t="shared" si="0"/>
        <v>6543709.799999997</v>
      </c>
      <c r="H36" s="10">
        <f t="shared" si="1"/>
        <v>108.73729240386167</v>
      </c>
      <c r="I36" s="10">
        <f t="shared" si="2"/>
        <v>2181903.759999998</v>
      </c>
      <c r="J36" s="10">
        <f t="shared" si="3"/>
        <v>106.66199102913632</v>
      </c>
    </row>
    <row r="37" spans="1:10" ht="31.5">
      <c r="A37" s="6" t="s">
        <v>48</v>
      </c>
      <c r="B37" s="7" t="s">
        <v>49</v>
      </c>
      <c r="C37" s="8">
        <v>228118238.41</v>
      </c>
      <c r="D37" s="8">
        <v>173500634.41</v>
      </c>
      <c r="E37" s="8">
        <v>246523247.7</v>
      </c>
      <c r="F37" s="8">
        <v>131006889.37</v>
      </c>
      <c r="G37" s="8">
        <f t="shared" si="0"/>
        <v>18405009.28999999</v>
      </c>
      <c r="H37" s="8">
        <f t="shared" si="1"/>
        <v>108.06818841767505</v>
      </c>
      <c r="I37" s="8">
        <f t="shared" si="2"/>
        <v>-42493745.03999999</v>
      </c>
      <c r="J37" s="8">
        <f t="shared" si="3"/>
        <v>75.50801748679325</v>
      </c>
    </row>
    <row r="38" spans="1:10" ht="15.75" outlineLevel="1">
      <c r="A38" s="9" t="s">
        <v>50</v>
      </c>
      <c r="B38" s="3" t="s">
        <v>51</v>
      </c>
      <c r="C38" s="10">
        <v>159142918.47</v>
      </c>
      <c r="D38" s="10">
        <v>130299928.44</v>
      </c>
      <c r="E38" s="10">
        <v>165568923.02</v>
      </c>
      <c r="F38" s="10">
        <v>96797161.97</v>
      </c>
      <c r="G38" s="10">
        <f t="shared" si="0"/>
        <v>6426004.550000012</v>
      </c>
      <c r="H38" s="10">
        <f t="shared" si="1"/>
        <v>104.03788281111068</v>
      </c>
      <c r="I38" s="10">
        <f t="shared" si="2"/>
        <v>-33502766.47</v>
      </c>
      <c r="J38" s="10">
        <f t="shared" si="3"/>
        <v>74.28796249460166</v>
      </c>
    </row>
    <row r="39" spans="1:10" ht="31.5" outlineLevel="1">
      <c r="A39" s="9" t="s">
        <v>52</v>
      </c>
      <c r="B39" s="3" t="s">
        <v>53</v>
      </c>
      <c r="C39" s="10">
        <v>68975319.94</v>
      </c>
      <c r="D39" s="10">
        <v>43200705.97</v>
      </c>
      <c r="E39" s="10">
        <v>80954324.68</v>
      </c>
      <c r="F39" s="10">
        <v>34209727.4</v>
      </c>
      <c r="G39" s="10">
        <f t="shared" si="0"/>
        <v>11979004.74000001</v>
      </c>
      <c r="H39" s="10">
        <f t="shared" si="1"/>
        <v>117.36708833017413</v>
      </c>
      <c r="I39" s="10">
        <f t="shared" si="2"/>
        <v>-8990978.57</v>
      </c>
      <c r="J39" s="10">
        <f t="shared" si="3"/>
        <v>79.18788971586798</v>
      </c>
    </row>
    <row r="40" spans="1:10" ht="15.75" outlineLevel="1">
      <c r="A40" s="6" t="s">
        <v>100</v>
      </c>
      <c r="B40" s="7" t="s">
        <v>102</v>
      </c>
      <c r="C40" s="8">
        <v>0</v>
      </c>
      <c r="D40" s="8">
        <v>0</v>
      </c>
      <c r="E40" s="8">
        <v>5000000</v>
      </c>
      <c r="F40" s="8">
        <v>0</v>
      </c>
      <c r="G40" s="10">
        <f t="shared" si="0"/>
        <v>5000000</v>
      </c>
      <c r="H40" s="10">
        <v>100</v>
      </c>
      <c r="I40" s="10">
        <f t="shared" si="2"/>
        <v>0</v>
      </c>
      <c r="J40" s="10">
        <v>100</v>
      </c>
    </row>
    <row r="41" spans="1:10" ht="15.75" outlineLevel="1">
      <c r="A41" s="9" t="s">
        <v>99</v>
      </c>
      <c r="B41" s="3" t="s">
        <v>101</v>
      </c>
      <c r="C41" s="10">
        <v>0</v>
      </c>
      <c r="D41" s="10">
        <v>0</v>
      </c>
      <c r="E41" s="10">
        <v>5000000</v>
      </c>
      <c r="F41" s="10">
        <v>0</v>
      </c>
      <c r="G41" s="10">
        <f t="shared" si="0"/>
        <v>5000000</v>
      </c>
      <c r="H41" s="10">
        <v>100</v>
      </c>
      <c r="I41" s="10">
        <f t="shared" si="2"/>
        <v>0</v>
      </c>
      <c r="J41" s="10">
        <v>100</v>
      </c>
    </row>
    <row r="42" spans="1:10" ht="15.75">
      <c r="A42" s="6" t="s">
        <v>54</v>
      </c>
      <c r="B42" s="7" t="s">
        <v>55</v>
      </c>
      <c r="C42" s="8">
        <v>119915717.7</v>
      </c>
      <c r="D42" s="8">
        <v>20865903.94</v>
      </c>
      <c r="E42" s="8">
        <v>169652957.39</v>
      </c>
      <c r="F42" s="8">
        <v>79867560.53</v>
      </c>
      <c r="G42" s="8">
        <f t="shared" si="0"/>
        <v>49737239.68999998</v>
      </c>
      <c r="H42" s="8">
        <f t="shared" si="1"/>
        <v>141.4768310976802</v>
      </c>
      <c r="I42" s="8">
        <f t="shared" si="2"/>
        <v>59001656.59</v>
      </c>
      <c r="J42" s="8">
        <f t="shared" si="3"/>
        <v>382.7658785339927</v>
      </c>
    </row>
    <row r="43" spans="1:10" ht="15.75" outlineLevel="1">
      <c r="A43" s="9" t="s">
        <v>56</v>
      </c>
      <c r="B43" s="3" t="s">
        <v>57</v>
      </c>
      <c r="C43" s="10">
        <v>19200000</v>
      </c>
      <c r="D43" s="10">
        <v>9352172.64</v>
      </c>
      <c r="E43" s="10">
        <v>20350000</v>
      </c>
      <c r="F43" s="10">
        <v>10062188.56</v>
      </c>
      <c r="G43" s="10">
        <f t="shared" si="0"/>
        <v>1150000</v>
      </c>
      <c r="H43" s="10">
        <f t="shared" si="1"/>
        <v>105.98958333333333</v>
      </c>
      <c r="I43" s="10">
        <f t="shared" si="2"/>
        <v>710015.9199999999</v>
      </c>
      <c r="J43" s="10">
        <f t="shared" si="3"/>
        <v>107.5919890204251</v>
      </c>
    </row>
    <row r="44" spans="1:10" ht="31.5" outlineLevel="1">
      <c r="A44" s="9" t="s">
        <v>58</v>
      </c>
      <c r="B44" s="3" t="s">
        <v>59</v>
      </c>
      <c r="C44" s="10">
        <v>12788214</v>
      </c>
      <c r="D44" s="10">
        <v>3248468.2</v>
      </c>
      <c r="E44" s="10">
        <v>11684748</v>
      </c>
      <c r="F44" s="10">
        <v>4051858.55</v>
      </c>
      <c r="G44" s="10">
        <f t="shared" si="0"/>
        <v>-1103466</v>
      </c>
      <c r="H44" s="10">
        <f t="shared" si="1"/>
        <v>91.37122666230015</v>
      </c>
      <c r="I44" s="10">
        <f t="shared" si="2"/>
        <v>803390.3499999996</v>
      </c>
      <c r="J44" s="10">
        <f t="shared" si="3"/>
        <v>124.73135953739671</v>
      </c>
    </row>
    <row r="45" spans="1:10" ht="15.75" outlineLevel="1">
      <c r="A45" s="9" t="s">
        <v>60</v>
      </c>
      <c r="B45" s="3" t="s">
        <v>61</v>
      </c>
      <c r="C45" s="10">
        <v>87927503.7</v>
      </c>
      <c r="D45" s="10">
        <v>8265263.1</v>
      </c>
      <c r="E45" s="10">
        <v>137618209.39</v>
      </c>
      <c r="F45" s="10">
        <v>65753513.42</v>
      </c>
      <c r="G45" s="10">
        <f t="shared" si="0"/>
        <v>49690705.68999998</v>
      </c>
      <c r="H45" s="10">
        <f t="shared" si="1"/>
        <v>156.51326786160084</v>
      </c>
      <c r="I45" s="10">
        <f t="shared" si="2"/>
        <v>57488250.32</v>
      </c>
      <c r="J45" s="10">
        <f t="shared" si="3"/>
        <v>795.540476140439</v>
      </c>
    </row>
    <row r="46" spans="1:10" ht="31.5">
      <c r="A46" s="6" t="s">
        <v>62</v>
      </c>
      <c r="B46" s="7" t="s">
        <v>63</v>
      </c>
      <c r="C46" s="8">
        <v>154284645.22</v>
      </c>
      <c r="D46" s="8">
        <v>81716835.06</v>
      </c>
      <c r="E46" s="8">
        <v>185417177.97</v>
      </c>
      <c r="F46" s="8">
        <v>92123109.12</v>
      </c>
      <c r="G46" s="8">
        <f t="shared" si="0"/>
        <v>31132532.75</v>
      </c>
      <c r="H46" s="8">
        <f t="shared" si="1"/>
        <v>120.17863326943974</v>
      </c>
      <c r="I46" s="8">
        <f t="shared" si="2"/>
        <v>10406274.060000002</v>
      </c>
      <c r="J46" s="8">
        <f t="shared" si="3"/>
        <v>112.73455347647673</v>
      </c>
    </row>
    <row r="47" spans="1:10" ht="15.75" outlineLevel="1">
      <c r="A47" s="9" t="s">
        <v>64</v>
      </c>
      <c r="B47" s="3" t="s">
        <v>65</v>
      </c>
      <c r="C47" s="10">
        <v>134499563.21</v>
      </c>
      <c r="D47" s="10">
        <v>75468789.46</v>
      </c>
      <c r="E47" s="10">
        <v>167472203.97</v>
      </c>
      <c r="F47" s="10">
        <v>85744817.94</v>
      </c>
      <c r="G47" s="10">
        <f t="shared" si="0"/>
        <v>32972640.75999999</v>
      </c>
      <c r="H47" s="10">
        <f t="shared" si="1"/>
        <v>124.51505415561712</v>
      </c>
      <c r="I47" s="10">
        <f t="shared" si="2"/>
        <v>10276028.480000004</v>
      </c>
      <c r="J47" s="10">
        <f t="shared" si="3"/>
        <v>113.61626250205923</v>
      </c>
    </row>
    <row r="48" spans="1:10" ht="31.5" outlineLevel="1">
      <c r="A48" s="9" t="s">
        <v>66</v>
      </c>
      <c r="B48" s="3" t="s">
        <v>67</v>
      </c>
      <c r="C48" s="10">
        <v>19785082.01</v>
      </c>
      <c r="D48" s="10">
        <v>6248045.6</v>
      </c>
      <c r="E48" s="10">
        <v>17944974</v>
      </c>
      <c r="F48" s="10">
        <v>6378291.18</v>
      </c>
      <c r="G48" s="10">
        <f t="shared" si="0"/>
        <v>-1840108.0100000016</v>
      </c>
      <c r="H48" s="10">
        <f t="shared" si="1"/>
        <v>90.69951790409586</v>
      </c>
      <c r="I48" s="10">
        <f t="shared" si="2"/>
        <v>130245.58000000007</v>
      </c>
      <c r="J48" s="10">
        <f t="shared" si="3"/>
        <v>102.08458113685982</v>
      </c>
    </row>
    <row r="49" spans="1:10" ht="31.5">
      <c r="A49" s="6" t="s">
        <v>68</v>
      </c>
      <c r="B49" s="7" t="s">
        <v>69</v>
      </c>
      <c r="C49" s="8">
        <v>5000000</v>
      </c>
      <c r="D49" s="8">
        <v>5000000</v>
      </c>
      <c r="E49" s="8">
        <v>5000000</v>
      </c>
      <c r="F49" s="8">
        <v>3400000</v>
      </c>
      <c r="G49" s="8">
        <f t="shared" si="0"/>
        <v>0</v>
      </c>
      <c r="H49" s="8">
        <f t="shared" si="1"/>
        <v>100</v>
      </c>
      <c r="I49" s="8">
        <f t="shared" si="2"/>
        <v>-1600000</v>
      </c>
      <c r="J49" s="8">
        <f t="shared" si="3"/>
        <v>68</v>
      </c>
    </row>
    <row r="50" spans="1:10" ht="31.5" outlineLevel="1">
      <c r="A50" s="9" t="s">
        <v>70</v>
      </c>
      <c r="B50" s="3" t="s">
        <v>71</v>
      </c>
      <c r="C50" s="10">
        <v>5000000</v>
      </c>
      <c r="D50" s="10">
        <v>5000000</v>
      </c>
      <c r="E50" s="10">
        <v>5000000</v>
      </c>
      <c r="F50" s="10">
        <v>3400000</v>
      </c>
      <c r="G50" s="10">
        <f t="shared" si="0"/>
        <v>0</v>
      </c>
      <c r="H50" s="10">
        <f t="shared" si="1"/>
        <v>100</v>
      </c>
      <c r="I50" s="10">
        <f t="shared" si="2"/>
        <v>-1600000</v>
      </c>
      <c r="J50" s="10">
        <f t="shared" si="3"/>
        <v>68</v>
      </c>
    </row>
    <row r="51" spans="1:10" ht="57" customHeight="1">
      <c r="A51" s="6" t="s">
        <v>72</v>
      </c>
      <c r="B51" s="7" t="s">
        <v>73</v>
      </c>
      <c r="C51" s="8">
        <v>24197811</v>
      </c>
      <c r="D51" s="8">
        <v>3255018.6</v>
      </c>
      <c r="E51" s="8">
        <v>28286659</v>
      </c>
      <c r="F51" s="8">
        <v>7114378.87</v>
      </c>
      <c r="G51" s="8">
        <f t="shared" si="0"/>
        <v>4088848</v>
      </c>
      <c r="H51" s="8">
        <f t="shared" si="1"/>
        <v>116.8975945799395</v>
      </c>
      <c r="I51" s="8">
        <f t="shared" si="2"/>
        <v>3859360.27</v>
      </c>
      <c r="J51" s="8">
        <f t="shared" si="3"/>
        <v>218.56645826847196</v>
      </c>
    </row>
    <row r="52" spans="1:10" ht="47.25" outlineLevel="1">
      <c r="A52" s="9" t="s">
        <v>74</v>
      </c>
      <c r="B52" s="3" t="s">
        <v>75</v>
      </c>
      <c r="C52" s="10">
        <v>24197811</v>
      </c>
      <c r="D52" s="10">
        <v>3255018.6</v>
      </c>
      <c r="E52" s="10">
        <v>28286659</v>
      </c>
      <c r="F52" s="10">
        <v>7114378.87</v>
      </c>
      <c r="G52" s="10">
        <f t="shared" si="0"/>
        <v>4088848</v>
      </c>
      <c r="H52" s="10">
        <f t="shared" si="1"/>
        <v>116.8975945799395</v>
      </c>
      <c r="I52" s="10">
        <f t="shared" si="2"/>
        <v>3859360.27</v>
      </c>
      <c r="J52" s="10">
        <f t="shared" si="3"/>
        <v>218.56645826847196</v>
      </c>
    </row>
    <row r="53" spans="1:10" ht="15.75">
      <c r="A53" s="11" t="s">
        <v>89</v>
      </c>
      <c r="B53" s="12"/>
      <c r="C53" s="13">
        <f>C8+C16+C20+C25+C30+C37+C42+C46+C49+C51+C40</f>
        <v>3875479051.0399995</v>
      </c>
      <c r="D53" s="13">
        <f>D8+D16+D20+D25+D30+D37+D42+D46+D49+D51+D40</f>
        <v>2153943533.7099996</v>
      </c>
      <c r="E53" s="13">
        <f>E8+E16+E20+E25+E30+E37+E42+E46+E49+E51+E40</f>
        <v>4306373943.94</v>
      </c>
      <c r="F53" s="13">
        <f>F8+F16+F20+F25+F30+F37+F42+F46+F49+F51+F40</f>
        <v>2202970804.07</v>
      </c>
      <c r="G53" s="13">
        <f t="shared" si="0"/>
        <v>430894892.9000001</v>
      </c>
      <c r="H53" s="13">
        <f t="shared" si="1"/>
        <v>111.11849366814066</v>
      </c>
      <c r="I53" s="13">
        <f t="shared" si="2"/>
        <v>49027270.36000061</v>
      </c>
      <c r="J53" s="13">
        <f t="shared" si="3"/>
        <v>102.27616321378467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Подольская</cp:lastModifiedBy>
  <cp:lastPrinted>2019-04-23T07:06:57Z</cp:lastPrinted>
  <dcterms:created xsi:type="dcterms:W3CDTF">2017-04-12T06:24:55Z</dcterms:created>
  <dcterms:modified xsi:type="dcterms:W3CDTF">2020-07-16T07:00:38Z</dcterms:modified>
  <cp:category/>
  <cp:version/>
  <cp:contentType/>
  <cp:contentStatus/>
</cp:coreProperties>
</file>