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8920" windowHeight="15840"/>
  </bookViews>
  <sheets>
    <sheet name="Расходы" sheetId="3" r:id="rId1"/>
  </sheets>
  <definedNames>
    <definedName name="_xlnm._FilterDatabase" localSheetId="0" hidden="1">Расходы!$A$6:$G$385</definedName>
    <definedName name="_xlnm.Print_Titles" localSheetId="0">Расходы!$1:$6</definedName>
    <definedName name="_xlnm.Print_Area" localSheetId="0">Расходы!$A$1:$F$386</definedName>
  </definedNames>
  <calcPr calcId="145621"/>
</workbook>
</file>

<file path=xl/calcChain.xml><?xml version="1.0" encoding="utf-8"?>
<calcChain xmlns="http://schemas.openxmlformats.org/spreadsheetml/2006/main">
  <c r="D7" i="3" l="1"/>
  <c r="C7" i="3"/>
  <c r="E7" i="3" l="1"/>
  <c r="F9" i="3" l="1"/>
  <c r="F229" i="3" l="1"/>
  <c r="F230" i="3"/>
  <c r="F231" i="3"/>
  <c r="F232" i="3"/>
  <c r="E229" i="3"/>
  <c r="E230" i="3"/>
  <c r="E231" i="3"/>
  <c r="E232" i="3"/>
  <c r="F220" i="3"/>
  <c r="F221" i="3"/>
  <c r="F222" i="3"/>
  <c r="F223" i="3"/>
  <c r="E220" i="3"/>
  <c r="E221" i="3"/>
  <c r="E222" i="3"/>
  <c r="E223" i="3"/>
  <c r="F184" i="3"/>
  <c r="F185" i="3"/>
  <c r="F186" i="3"/>
  <c r="E184" i="3"/>
  <c r="E185" i="3"/>
  <c r="E186" i="3"/>
  <c r="F165" i="3"/>
  <c r="F166" i="3"/>
  <c r="E165" i="3"/>
  <c r="E166" i="3"/>
  <c r="F159" i="3"/>
  <c r="F160" i="3"/>
  <c r="F161" i="3"/>
  <c r="E159" i="3"/>
  <c r="E160" i="3"/>
  <c r="E161" i="3"/>
  <c r="E152" i="3"/>
  <c r="F152" i="3"/>
  <c r="E278" i="3" l="1"/>
  <c r="F278" i="3"/>
  <c r="E279" i="3"/>
  <c r="F279" i="3"/>
  <c r="E198" i="3"/>
  <c r="F198" i="3"/>
  <c r="E199" i="3"/>
  <c r="F199" i="3"/>
  <c r="E117" i="3"/>
  <c r="F117" i="3"/>
  <c r="E118" i="3"/>
  <c r="F118" i="3"/>
  <c r="E119" i="3"/>
  <c r="F119" i="3"/>
  <c r="F325" i="3" l="1"/>
  <c r="F326" i="3"/>
  <c r="E325" i="3"/>
  <c r="E326" i="3"/>
  <c r="F234" i="3" l="1"/>
  <c r="F235" i="3"/>
  <c r="E233" i="3"/>
  <c r="E234" i="3"/>
  <c r="E235" i="3"/>
  <c r="F181" i="3"/>
  <c r="F182" i="3"/>
  <c r="F183" i="3"/>
  <c r="E181" i="3"/>
  <c r="E182" i="3"/>
  <c r="E183" i="3"/>
  <c r="E187" i="3"/>
  <c r="E188" i="3"/>
  <c r="E189" i="3"/>
  <c r="F173" i="3"/>
  <c r="F174" i="3"/>
  <c r="F175" i="3"/>
  <c r="F176" i="3"/>
  <c r="E173" i="3"/>
  <c r="E174" i="3"/>
  <c r="E175" i="3"/>
  <c r="E176" i="3"/>
  <c r="E177" i="3"/>
  <c r="F374" i="3" l="1"/>
  <c r="F375" i="3"/>
  <c r="F376" i="3"/>
  <c r="F377" i="3"/>
  <c r="E374" i="3"/>
  <c r="E375" i="3"/>
  <c r="E376" i="3"/>
  <c r="E377" i="3"/>
  <c r="F347" i="3"/>
  <c r="F348" i="3"/>
  <c r="F349" i="3"/>
  <c r="F350" i="3"/>
  <c r="E347" i="3"/>
  <c r="E348" i="3"/>
  <c r="E349" i="3"/>
  <c r="E350" i="3"/>
  <c r="F281" i="3"/>
  <c r="F282" i="3"/>
  <c r="F283" i="3"/>
  <c r="E281" i="3"/>
  <c r="E282" i="3"/>
  <c r="E283" i="3"/>
  <c r="F271" i="3"/>
  <c r="F272" i="3"/>
  <c r="F273" i="3"/>
  <c r="E271" i="3"/>
  <c r="E272" i="3"/>
  <c r="E273" i="3"/>
  <c r="F256" i="3"/>
  <c r="F257" i="3"/>
  <c r="F258" i="3"/>
  <c r="F259" i="3"/>
  <c r="E256" i="3"/>
  <c r="E257" i="3"/>
  <c r="E258" i="3"/>
  <c r="E259" i="3"/>
  <c r="F172" i="3"/>
  <c r="F177" i="3"/>
  <c r="F178" i="3"/>
  <c r="F179" i="3"/>
  <c r="E172" i="3"/>
  <c r="E178" i="3"/>
  <c r="E179" i="3"/>
  <c r="F163" i="3"/>
  <c r="F164" i="3"/>
  <c r="E163" i="3"/>
  <c r="E164" i="3"/>
  <c r="E380" i="3" l="1"/>
  <c r="F93" i="3"/>
  <c r="F94" i="3"/>
  <c r="F95" i="3"/>
  <c r="F96" i="3"/>
  <c r="F97" i="3"/>
  <c r="F98" i="3"/>
  <c r="F99" i="3"/>
  <c r="F100" i="3"/>
  <c r="F101" i="3"/>
  <c r="F102" i="3"/>
  <c r="F103" i="3"/>
  <c r="F104" i="3"/>
  <c r="E93" i="3"/>
  <c r="E94" i="3"/>
  <c r="E95" i="3"/>
  <c r="E96" i="3"/>
  <c r="E97" i="3"/>
  <c r="E98" i="3"/>
  <c r="E99" i="3"/>
  <c r="E100" i="3"/>
  <c r="E101" i="3"/>
  <c r="E102" i="3"/>
  <c r="E103" i="3"/>
  <c r="E104" i="3"/>
  <c r="F70" i="3"/>
  <c r="F71" i="3"/>
  <c r="F72" i="3"/>
  <c r="E72" i="3"/>
  <c r="E70" i="3"/>
  <c r="E71" i="3"/>
  <c r="F60" i="3"/>
  <c r="F61" i="3"/>
  <c r="F62" i="3"/>
  <c r="E60" i="3"/>
  <c r="E61" i="3"/>
  <c r="E62" i="3"/>
  <c r="F7" i="3" l="1"/>
  <c r="F41" i="3"/>
  <c r="E385" i="3" l="1"/>
  <c r="E370" i="3"/>
  <c r="E322" i="3"/>
  <c r="F297" i="3"/>
  <c r="E297" i="3"/>
  <c r="F211" i="3" l="1"/>
  <c r="F212" i="3"/>
  <c r="F213" i="3"/>
  <c r="F214" i="3"/>
  <c r="F215" i="3"/>
  <c r="F216" i="3"/>
  <c r="F217" i="3"/>
  <c r="F210" i="3"/>
  <c r="E211" i="3"/>
  <c r="E212" i="3"/>
  <c r="E213" i="3"/>
  <c r="E214" i="3"/>
  <c r="E215" i="3"/>
  <c r="E216" i="3"/>
  <c r="E217" i="3"/>
  <c r="F53" i="3" l="1"/>
  <c r="E53" i="3"/>
  <c r="E41" i="3"/>
  <c r="F39" i="3"/>
  <c r="F40" i="3"/>
  <c r="E39" i="3"/>
  <c r="E40" i="3"/>
  <c r="F120" i="3" l="1"/>
  <c r="F121" i="3"/>
  <c r="F122" i="3"/>
  <c r="F123" i="3"/>
  <c r="E120" i="3"/>
  <c r="E121" i="3"/>
  <c r="E122" i="3"/>
  <c r="E123" i="3"/>
  <c r="F67" i="3"/>
  <c r="F68" i="3"/>
  <c r="F69" i="3"/>
  <c r="E67" i="3"/>
  <c r="E68" i="3"/>
  <c r="E69" i="3"/>
  <c r="F385" i="3" l="1"/>
  <c r="F386" i="3"/>
  <c r="E386" i="3"/>
  <c r="E9" i="3"/>
  <c r="F372" i="3" l="1"/>
  <c r="F373" i="3"/>
  <c r="E372" i="3"/>
  <c r="E373" i="3"/>
  <c r="E323" i="3"/>
  <c r="E324" i="3"/>
  <c r="E236" i="3"/>
  <c r="E237" i="3"/>
  <c r="F236" i="3"/>
  <c r="F237" i="3"/>
  <c r="F260" i="3" l="1"/>
  <c r="E260" i="3"/>
  <c r="F322" i="3" l="1"/>
  <c r="F323" i="3"/>
  <c r="F324" i="3"/>
  <c r="F333" i="3" l="1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51" i="3"/>
  <c r="F352" i="3"/>
  <c r="F353" i="3"/>
  <c r="F354" i="3"/>
  <c r="F355" i="3"/>
  <c r="F356" i="3"/>
  <c r="F357" i="3"/>
  <c r="F358" i="3"/>
  <c r="F359" i="3"/>
  <c r="F360" i="3"/>
  <c r="F361" i="3"/>
  <c r="F362" i="3"/>
  <c r="F363" i="3"/>
  <c r="F364" i="3"/>
  <c r="F365" i="3"/>
  <c r="F366" i="3"/>
  <c r="F367" i="3"/>
  <c r="F368" i="3"/>
  <c r="F369" i="3"/>
  <c r="F370" i="3"/>
  <c r="F371" i="3"/>
  <c r="F378" i="3"/>
  <c r="F379" i="3"/>
  <c r="F380" i="3"/>
  <c r="F381" i="3"/>
  <c r="F382" i="3"/>
  <c r="F383" i="3"/>
  <c r="F384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61" i="3"/>
  <c r="F262" i="3"/>
  <c r="F263" i="3"/>
  <c r="F264" i="3"/>
  <c r="F265" i="3"/>
  <c r="F266" i="3"/>
  <c r="F267" i="3"/>
  <c r="F268" i="3"/>
  <c r="F269" i="3"/>
  <c r="F270" i="3"/>
  <c r="F274" i="3"/>
  <c r="F275" i="3"/>
  <c r="F276" i="3"/>
  <c r="F277" i="3"/>
  <c r="F280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8" i="3"/>
  <c r="F329" i="3"/>
  <c r="F330" i="3"/>
  <c r="F331" i="3"/>
  <c r="F332" i="3"/>
  <c r="F224" i="3"/>
  <c r="F225" i="3"/>
  <c r="F226" i="3"/>
  <c r="F227" i="3"/>
  <c r="F228" i="3"/>
  <c r="F233" i="3"/>
  <c r="F238" i="3"/>
  <c r="F239" i="3"/>
  <c r="F208" i="3"/>
  <c r="F209" i="3"/>
  <c r="F218" i="3"/>
  <c r="F219" i="3"/>
  <c r="F200" i="3"/>
  <c r="F201" i="3"/>
  <c r="F202" i="3"/>
  <c r="F203" i="3"/>
  <c r="F204" i="3"/>
  <c r="F205" i="3"/>
  <c r="F206" i="3"/>
  <c r="F207" i="3"/>
  <c r="F187" i="3"/>
  <c r="F188" i="3"/>
  <c r="F189" i="3"/>
  <c r="F190" i="3"/>
  <c r="F191" i="3"/>
  <c r="F192" i="3"/>
  <c r="F193" i="3"/>
  <c r="F194" i="3"/>
  <c r="F195" i="3"/>
  <c r="F196" i="3"/>
  <c r="F197" i="3"/>
  <c r="F167" i="3"/>
  <c r="F168" i="3"/>
  <c r="F169" i="3"/>
  <c r="F170" i="3"/>
  <c r="F171" i="3"/>
  <c r="F180" i="3"/>
  <c r="F154" i="3"/>
  <c r="F155" i="3"/>
  <c r="F156" i="3"/>
  <c r="F157" i="3"/>
  <c r="F158" i="3"/>
  <c r="F162" i="3"/>
  <c r="F147" i="3"/>
  <c r="F148" i="3"/>
  <c r="F149" i="3"/>
  <c r="F150" i="3"/>
  <c r="F151" i="3"/>
  <c r="F153" i="3"/>
  <c r="F137" i="3"/>
  <c r="F138" i="3"/>
  <c r="F139" i="3"/>
  <c r="F140" i="3"/>
  <c r="F141" i="3"/>
  <c r="F142" i="3"/>
  <c r="F143" i="3"/>
  <c r="F144" i="3"/>
  <c r="F145" i="3"/>
  <c r="F146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08" i="3"/>
  <c r="F109" i="3"/>
  <c r="F110" i="3"/>
  <c r="F111" i="3"/>
  <c r="F112" i="3"/>
  <c r="F113" i="3"/>
  <c r="F114" i="3"/>
  <c r="F115" i="3"/>
  <c r="F116" i="3"/>
  <c r="F86" i="3"/>
  <c r="F87" i="3"/>
  <c r="F88" i="3"/>
  <c r="F89" i="3"/>
  <c r="F90" i="3"/>
  <c r="F91" i="3"/>
  <c r="F92" i="3"/>
  <c r="F105" i="3"/>
  <c r="F106" i="3"/>
  <c r="F107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63" i="3"/>
  <c r="F64" i="3"/>
  <c r="F65" i="3"/>
  <c r="F66" i="3"/>
  <c r="F45" i="3"/>
  <c r="F46" i="3"/>
  <c r="F47" i="3"/>
  <c r="F48" i="3"/>
  <c r="F49" i="3"/>
  <c r="F50" i="3"/>
  <c r="F51" i="3"/>
  <c r="F52" i="3"/>
  <c r="F54" i="3"/>
  <c r="F55" i="3"/>
  <c r="F56" i="3"/>
  <c r="F57" i="3"/>
  <c r="F58" i="3"/>
  <c r="F59" i="3"/>
  <c r="F29" i="3"/>
  <c r="F30" i="3"/>
  <c r="F31" i="3"/>
  <c r="F32" i="3"/>
  <c r="F33" i="3"/>
  <c r="F34" i="3"/>
  <c r="F35" i="3"/>
  <c r="F36" i="3"/>
  <c r="F37" i="3"/>
  <c r="F38" i="3"/>
  <c r="F42" i="3"/>
  <c r="F43" i="3"/>
  <c r="F44" i="3"/>
  <c r="F17" i="3"/>
  <c r="F18" i="3"/>
  <c r="F19" i="3"/>
  <c r="F20" i="3"/>
  <c r="F21" i="3"/>
  <c r="F22" i="3"/>
  <c r="F23" i="3"/>
  <c r="F24" i="3"/>
  <c r="F25" i="3"/>
  <c r="F26" i="3"/>
  <c r="F27" i="3"/>
  <c r="F28" i="3"/>
  <c r="F10" i="3"/>
  <c r="F11" i="3"/>
  <c r="F12" i="3"/>
  <c r="F13" i="3"/>
  <c r="F14" i="3"/>
  <c r="F15" i="3"/>
  <c r="F16" i="3"/>
  <c r="E84" i="3"/>
  <c r="E85" i="3"/>
  <c r="E86" i="3"/>
  <c r="E87" i="3"/>
  <c r="E88" i="3"/>
  <c r="E89" i="3"/>
  <c r="E90" i="3"/>
  <c r="E91" i="3"/>
  <c r="E92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3" i="3"/>
  <c r="E154" i="3"/>
  <c r="E155" i="3"/>
  <c r="E156" i="3"/>
  <c r="E157" i="3"/>
  <c r="E158" i="3"/>
  <c r="E162" i="3"/>
  <c r="E167" i="3"/>
  <c r="E168" i="3"/>
  <c r="E169" i="3"/>
  <c r="E170" i="3"/>
  <c r="E171" i="3"/>
  <c r="E180" i="3"/>
  <c r="E190" i="3"/>
  <c r="E191" i="3"/>
  <c r="E192" i="3"/>
  <c r="E193" i="3"/>
  <c r="E194" i="3"/>
  <c r="E195" i="3"/>
  <c r="E196" i="3"/>
  <c r="E197" i="3"/>
  <c r="E200" i="3"/>
  <c r="E201" i="3"/>
  <c r="E202" i="3"/>
  <c r="E203" i="3"/>
  <c r="E204" i="3"/>
  <c r="E205" i="3"/>
  <c r="E206" i="3"/>
  <c r="E207" i="3"/>
  <c r="E208" i="3"/>
  <c r="E209" i="3"/>
  <c r="E210" i="3"/>
  <c r="E218" i="3"/>
  <c r="E219" i="3"/>
  <c r="E224" i="3"/>
  <c r="E225" i="3"/>
  <c r="E226" i="3"/>
  <c r="E227" i="3"/>
  <c r="E228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61" i="3"/>
  <c r="E262" i="3"/>
  <c r="E263" i="3"/>
  <c r="E264" i="3"/>
  <c r="E265" i="3"/>
  <c r="E266" i="3"/>
  <c r="E267" i="3"/>
  <c r="E268" i="3"/>
  <c r="E269" i="3"/>
  <c r="E270" i="3"/>
  <c r="E274" i="3"/>
  <c r="E275" i="3"/>
  <c r="E276" i="3"/>
  <c r="E277" i="3"/>
  <c r="E280" i="3"/>
  <c r="E284" i="3"/>
  <c r="E285" i="3"/>
  <c r="E286" i="3"/>
  <c r="E287" i="3"/>
  <c r="E288" i="3"/>
  <c r="E289" i="3"/>
  <c r="E290" i="3"/>
  <c r="E291" i="3"/>
  <c r="E292" i="3"/>
  <c r="E293" i="3"/>
  <c r="E294" i="3"/>
  <c r="E295" i="3"/>
  <c r="E296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8" i="3"/>
  <c r="E319" i="3"/>
  <c r="E320" i="3"/>
  <c r="E321" i="3"/>
  <c r="E328" i="3"/>
  <c r="E329" i="3"/>
  <c r="E330" i="3"/>
  <c r="E331" i="3"/>
  <c r="E332" i="3"/>
  <c r="E333" i="3"/>
  <c r="E334" i="3"/>
  <c r="E335" i="3"/>
  <c r="E336" i="3"/>
  <c r="E337" i="3"/>
  <c r="E338" i="3"/>
  <c r="E339" i="3"/>
  <c r="E340" i="3"/>
  <c r="E341" i="3"/>
  <c r="E342" i="3"/>
  <c r="E343" i="3"/>
  <c r="E344" i="3"/>
  <c r="E345" i="3"/>
  <c r="E346" i="3"/>
  <c r="E351" i="3"/>
  <c r="E352" i="3"/>
  <c r="E353" i="3"/>
  <c r="E354" i="3"/>
  <c r="E355" i="3"/>
  <c r="E356" i="3"/>
  <c r="E357" i="3"/>
  <c r="E358" i="3"/>
  <c r="E359" i="3"/>
  <c r="E360" i="3"/>
  <c r="E361" i="3"/>
  <c r="E362" i="3"/>
  <c r="E363" i="3"/>
  <c r="E364" i="3"/>
  <c r="E365" i="3"/>
  <c r="E366" i="3"/>
  <c r="E367" i="3"/>
  <c r="E368" i="3"/>
  <c r="E369" i="3"/>
  <c r="E371" i="3"/>
  <c r="E378" i="3"/>
  <c r="E379" i="3"/>
  <c r="E381" i="3"/>
  <c r="E382" i="3"/>
  <c r="E383" i="3"/>
  <c r="E384" i="3"/>
  <c r="E63" i="3"/>
  <c r="E64" i="3"/>
  <c r="E65" i="3"/>
  <c r="E66" i="3"/>
  <c r="E73" i="3"/>
  <c r="E74" i="3"/>
  <c r="E75" i="3"/>
  <c r="E76" i="3"/>
  <c r="E77" i="3"/>
  <c r="E78" i="3"/>
  <c r="E79" i="3"/>
  <c r="E80" i="3"/>
  <c r="E81" i="3"/>
  <c r="E82" i="3"/>
  <c r="E83" i="3"/>
  <c r="E45" i="3"/>
  <c r="E46" i="3"/>
  <c r="E47" i="3"/>
  <c r="E48" i="3"/>
  <c r="E49" i="3"/>
  <c r="E50" i="3"/>
  <c r="E51" i="3"/>
  <c r="E52" i="3"/>
  <c r="E54" i="3"/>
  <c r="E55" i="3"/>
  <c r="E56" i="3"/>
  <c r="E57" i="3"/>
  <c r="E58" i="3"/>
  <c r="E59" i="3"/>
  <c r="E27" i="3"/>
  <c r="E28" i="3"/>
  <c r="E29" i="3"/>
  <c r="E30" i="3"/>
  <c r="E31" i="3"/>
  <c r="E32" i="3"/>
  <c r="E33" i="3"/>
  <c r="E34" i="3"/>
  <c r="E35" i="3"/>
  <c r="E36" i="3"/>
  <c r="E37" i="3"/>
  <c r="E38" i="3"/>
  <c r="E42" i="3"/>
  <c r="E43" i="3"/>
  <c r="E44" i="3"/>
  <c r="E17" i="3"/>
  <c r="E18" i="3"/>
  <c r="E19" i="3"/>
  <c r="E20" i="3"/>
  <c r="E21" i="3"/>
  <c r="E22" i="3"/>
  <c r="E23" i="3"/>
  <c r="E24" i="3"/>
  <c r="E25" i="3"/>
  <c r="E26" i="3"/>
  <c r="E11" i="3"/>
  <c r="E12" i="3"/>
  <c r="E13" i="3"/>
  <c r="E14" i="3"/>
  <c r="E15" i="3"/>
  <c r="E16" i="3"/>
  <c r="E10" i="3"/>
</calcChain>
</file>

<file path=xl/sharedStrings.xml><?xml version="1.0" encoding="utf-8"?>
<sst xmlns="http://schemas.openxmlformats.org/spreadsheetml/2006/main" count="773" uniqueCount="524">
  <si>
    <t>Утвержденные бюджетные назначения</t>
  </si>
  <si>
    <t>Наименование показателя</t>
  </si>
  <si>
    <t>Исполнено</t>
  </si>
  <si>
    <t>1</t>
  </si>
  <si>
    <t>2</t>
  </si>
  <si>
    <t>3</t>
  </si>
  <si>
    <t>4</t>
  </si>
  <si>
    <t>5</t>
  </si>
  <si>
    <t>6</t>
  </si>
  <si>
    <t>х</t>
  </si>
  <si>
    <t xml:space="preserve">в том числе: </t>
  </si>
  <si>
    <t>Код расхода по бюджетной классификации</t>
  </si>
  <si>
    <t>Расходы бюджета - всего</t>
  </si>
  <si>
    <t>% исполнения</t>
  </si>
  <si>
    <t>Неисполненные назначения 
(гр. 3 - гр. 4)</t>
  </si>
  <si>
    <t xml:space="preserve">                                                   </t>
  </si>
  <si>
    <t xml:space="preserve">         2. Расходы бюджета</t>
  </si>
  <si>
    <t xml:space="preserve"> 000 0100 0000000000 000</t>
  </si>
  <si>
    <t xml:space="preserve"> 000 0102 0000000000 000</t>
  </si>
  <si>
    <t xml:space="preserve"> 000 0102 0000000000 100</t>
  </si>
  <si>
    <t xml:space="preserve"> 000 0102 0000000000 120</t>
  </si>
  <si>
    <t xml:space="preserve"> 000 0102 0000000000 121</t>
  </si>
  <si>
    <t xml:space="preserve"> 000 0102 0000000000 122</t>
  </si>
  <si>
    <t xml:space="preserve"> 000 0102 0000000000 129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</si>
  <si>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</si>
  <si>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</si>
  <si>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</si>
  <si>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</si>
  <si>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</si>
  <si>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</si>
  <si>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</si>
  <si>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</si>
  <si>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000 0103 0000000000 242</t>
  </si>
  <si>
    <t xml:space="preserve"> 000 0103 0000000000 244</t>
  </si>
  <si>
    <t xml:space="preserve"> 000 0103 0000000000 300</t>
  </si>
  <si>
    <t xml:space="preserve"> 000 0103 0000000000 360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</si>
  <si>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</si>
  <si>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</si>
  <si>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</si>
  <si>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</si>
  <si>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</si>
  <si>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</si>
  <si>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</si>
  <si>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</si>
  <si>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</si>
  <si>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</si>
  <si>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000 0104 0000000000 247</t>
  </si>
  <si>
    <t xml:space="preserve"> 000 0104 0000000000 300</t>
  </si>
  <si>
    <t xml:space="preserve"> 000 0104 0000000000 320</t>
  </si>
  <si>
    <t xml:space="preserve"> 000 0104 0000000000 321</t>
  </si>
  <si>
    <t xml:space="preserve"> 000 0104 0000000000 800</t>
  </si>
  <si>
    <t xml:space="preserve"> 000 0104 0000000000 830</t>
  </si>
  <si>
    <t xml:space="preserve"> 000 0104 0000000000 831</t>
  </si>
  <si>
    <t xml:space="preserve"> 000 0104 0000000000 850</t>
  </si>
  <si>
    <t xml:space="preserve"> 000 0104 0000000000 851</t>
  </si>
  <si>
    <t xml:space="preserve"> 000 0104 0000000000 852</t>
  </si>
  <si>
    <t xml:space="preserve"> 000 0104 0000000000 853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</si>
  <si>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</si>
  <si>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</si>
  <si>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</si>
  <si>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</si>
  <si>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</si>
  <si>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</si>
  <si>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</si>
  <si>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</si>
  <si>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</si>
  <si>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</si>
  <si>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000 0106 0000000000 247</t>
  </si>
  <si>
    <t xml:space="preserve"> 000 0106 0000000000 300</t>
  </si>
  <si>
    <t xml:space="preserve"> 000 0106 0000000000 320</t>
  </si>
  <si>
    <t xml:space="preserve"> 000 0106 0000000000 321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</si>
  <si>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</si>
  <si>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</si>
  <si>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</si>
  <si>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</si>
  <si>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000 0107 0000000000 000</t>
  </si>
  <si>
    <t xml:space="preserve"> 000 0107 0000000000 800</t>
  </si>
  <si>
    <t xml:space="preserve"> 000 0107 0000000000 880</t>
  </si>
  <si>
    <t xml:space="preserve"> 000 0111 0000000000 000</t>
  </si>
  <si>
    <t xml:space="preserve"> 000 0111 0000000000 800</t>
  </si>
  <si>
    <t xml:space="preserve"> 000 0111 0000000000 870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</si>
  <si>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</si>
  <si>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</si>
  <si>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</si>
  <si>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</si>
  <si>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</si>
  <si>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</si>
  <si>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</si>
  <si>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</si>
  <si>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</si>
  <si>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</si>
  <si>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</si>
  <si>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000 0113 0000000000 300</t>
  </si>
  <si>
    <t xml:space="preserve"> 000 0113 0000000000 320</t>
  </si>
  <si>
    <t xml:space="preserve"> 000 0113 0000000000 321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</si>
  <si>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</si>
  <si>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</si>
  <si>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</si>
  <si>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</si>
  <si>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</si>
  <si>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</si>
  <si>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000 0200 0000000000 000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</si>
  <si>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</si>
  <si>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</si>
  <si>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</si>
  <si>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</si>
  <si>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</si>
  <si>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</si>
  <si>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</si>
  <si>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</si>
  <si>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</si>
  <si>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</si>
  <si>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000 0203 0000000000 247</t>
  </si>
  <si>
    <t xml:space="preserve"> 000 0300 0000000000 000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</si>
  <si>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</si>
  <si>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</si>
  <si>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</si>
  <si>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</si>
  <si>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000 0310 0000000000 112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</si>
  <si>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</si>
  <si>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</si>
  <si>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</si>
  <si>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000 0310 0000000000 242</t>
  </si>
  <si>
    <t xml:space="preserve"> 000 0310 0000000000 244</t>
  </si>
  <si>
    <t xml:space="preserve"> 000 0310 0000000000 247</t>
  </si>
  <si>
    <t xml:space="preserve"> 000 0310 0000000000 300</t>
  </si>
  <si>
    <t xml:space="preserve"> 000 0310 0000000000 320</t>
  </si>
  <si>
    <t xml:space="preserve"> 000 0310 0000000000 321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</si>
  <si>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</si>
  <si>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</si>
  <si>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</si>
  <si>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000 0310 0000000000 852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</si>
  <si>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</si>
  <si>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</si>
  <si>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</si>
  <si>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</si>
  <si>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000 0314 0000000000 247</t>
  </si>
  <si>
    <t xml:space="preserve"> 000 0400 0000000000 000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</si>
  <si>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</si>
  <si>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</si>
  <si>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</si>
  <si>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</si>
  <si>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</si>
  <si>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</si>
  <si>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</si>
  <si>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</si>
  <si>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</si>
  <si>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</si>
  <si>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</si>
  <si>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000 0409 0000000000 800</t>
  </si>
  <si>
    <t xml:space="preserve"> 000 0409 0000000000 810</t>
  </si>
  <si>
    <t xml:space="preserve"> 000 0409 0000000000 811</t>
  </si>
  <si>
    <t xml:space="preserve"> 000 0410 0000000000 000</t>
  </si>
  <si>
    <t xml:space="preserve"> 000 0410 0000000000 600</t>
  </si>
  <si>
    <t xml:space="preserve"> 000 0410 0000000000 610</t>
  </si>
  <si>
    <t xml:space="preserve"> 000 0410 0000000000 612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</si>
  <si>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</si>
  <si>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</si>
  <si>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</si>
  <si>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</si>
  <si>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000 0412 0000000000 112</t>
  </si>
  <si>
    <t xml:space="preserve"> 000 0412 0000000000 119</t>
  </si>
  <si>
    <t xml:space="preserve"> 000 0412 0000000000 200</t>
  </si>
  <si>
    <t xml:space="preserve"> 000 0412 0000000000 240</t>
  </si>
  <si>
    <t xml:space="preserve"> 000 0412 0000000000 242</t>
  </si>
  <si>
    <t xml:space="preserve"> 000 0412 0000000000 244</t>
  </si>
  <si>
    <t xml:space="preserve"> 000 0412 0000000000 247</t>
  </si>
  <si>
    <t xml:space="preserve"> 000 0412 0000000000 300</t>
  </si>
  <si>
    <t xml:space="preserve"> 000 0412 0000000000 320</t>
  </si>
  <si>
    <t xml:space="preserve"> 000 0412 0000000000 321</t>
  </si>
  <si>
    <t xml:space="preserve"> 000 0412 0000000000 800</t>
  </si>
  <si>
    <t xml:space="preserve"> 000 0412 0000000000 810</t>
  </si>
  <si>
    <t xml:space="preserve"> 000 0412 0000000000 813</t>
  </si>
  <si>
    <t xml:space="preserve"> 000 0412 0000000000 830</t>
  </si>
  <si>
    <t xml:space="preserve"> 000 0412 0000000000 831</t>
  </si>
  <si>
    <t xml:space="preserve"> 000 0412 0000000000 850</t>
  </si>
  <si>
    <t xml:space="preserve"> 000 0412 0000000000 851</t>
  </si>
  <si>
    <t xml:space="preserve"> 000 0412 0000000000 852</t>
  </si>
  <si>
    <t xml:space="preserve"> 000 0412 0000000000 853</t>
  </si>
  <si>
    <t xml:space="preserve"> 000 0500 0000000000 000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</si>
  <si>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</si>
  <si>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</si>
  <si>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</si>
  <si>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</si>
  <si>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</si>
  <si>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000 0501 0000000000 400</t>
  </si>
  <si>
    <t xml:space="preserve"> 000 0501 0000000000 410</t>
  </si>
  <si>
    <t xml:space="preserve"> 000 0501 0000000000 412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</si>
  <si>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</si>
  <si>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</si>
  <si>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</si>
  <si>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</si>
  <si>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</si>
  <si>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</si>
  <si>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</si>
  <si>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</si>
  <si>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000 0502 0000000000 810</t>
  </si>
  <si>
    <t xml:space="preserve"> 000 0502 0000000000 811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</si>
  <si>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</si>
  <si>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</si>
  <si>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</si>
  <si>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</si>
  <si>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</si>
  <si>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</si>
  <si>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</si>
  <si>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</si>
  <si>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000 0503 0000000000 830</t>
  </si>
  <si>
    <t xml:space="preserve"> 000 0503 0000000000 831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</si>
  <si>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</si>
  <si>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</si>
  <si>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</si>
  <si>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</si>
  <si>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</si>
  <si>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</si>
  <si>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</si>
  <si>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</si>
  <si>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000 0505 0000000000 242</t>
  </si>
  <si>
    <t xml:space="preserve"> 000 0505 0000000000 244</t>
  </si>
  <si>
    <t xml:space="preserve"> 000 0505 0000000000 247</t>
  </si>
  <si>
    <t xml:space="preserve"> 000 0505 0000000000 300</t>
  </si>
  <si>
    <t xml:space="preserve"> 000 0505 0000000000 320</t>
  </si>
  <si>
    <t xml:space="preserve"> 000 0505 0000000000 321</t>
  </si>
  <si>
    <t xml:space="preserve"> 000 0505 0000000000 800</t>
  </si>
  <si>
    <t xml:space="preserve"> 000 0505 0000000000 850</t>
  </si>
  <si>
    <t xml:space="preserve"> 000 0505 0000000000 851</t>
  </si>
  <si>
    <t xml:space="preserve"> 000 0505 0000000000 852</t>
  </si>
  <si>
    <t xml:space="preserve"> 000 0700 0000000000 000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</si>
  <si>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</si>
  <si>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</si>
  <si>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</si>
  <si>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</si>
  <si>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000 0701 0000000000 247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</si>
  <si>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</si>
  <si>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</si>
  <si>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</si>
  <si>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</si>
  <si>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</si>
  <si>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</si>
  <si>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</si>
  <si>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</si>
  <si>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</si>
  <si>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</si>
  <si>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</si>
  <si>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</si>
  <si>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000 0702 0000000000 350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</si>
  <si>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</si>
  <si>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</si>
  <si>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</si>
  <si>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</si>
  <si>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</si>
  <si>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</si>
  <si>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</si>
  <si>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</si>
  <si>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</si>
  <si>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</si>
  <si>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</si>
  <si>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</si>
  <si>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000 0703 0000000000 800</t>
  </si>
  <si>
    <t xml:space="preserve"> 000 0703 0000000000 810</t>
  </si>
  <si>
    <t xml:space="preserve"> 000 0703 0000000000 816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</si>
  <si>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</si>
  <si>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</si>
  <si>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</si>
  <si>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</si>
  <si>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000 0707 0000000000 000</t>
  </si>
  <si>
    <t xml:space="preserve"> 000 0707 0000000000 600</t>
  </si>
  <si>
    <t xml:space="preserve"> 000 0707 0000000000 610</t>
  </si>
  <si>
    <t xml:space="preserve"> 000 0707 0000000000 612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</si>
  <si>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</si>
  <si>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</si>
  <si>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</si>
  <si>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</si>
  <si>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</si>
  <si>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</si>
  <si>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</si>
  <si>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</si>
  <si>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</si>
  <si>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</si>
  <si>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000 0709 0000000000 247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</si>
  <si>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</si>
  <si>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</si>
  <si>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</si>
  <si>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</si>
  <si>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</si>
  <si>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</si>
  <si>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</si>
  <si>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</si>
  <si>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</si>
  <si>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</si>
  <si>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000 0709 0000000000 830</t>
  </si>
  <si>
    <t xml:space="preserve"> 000 0709 0000000000 831</t>
  </si>
  <si>
    <t xml:space="preserve"> 000 0709 0000000000 850</t>
  </si>
  <si>
    <t xml:space="preserve"> 000 0709 0000000000 851</t>
  </si>
  <si>
    <t xml:space="preserve"> 000 0709 0000000000 852</t>
  </si>
  <si>
    <t xml:space="preserve"> 000 0800 0000000000 000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</si>
  <si>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</si>
  <si>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</si>
  <si>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</si>
  <si>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</si>
  <si>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</si>
  <si>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</si>
  <si>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</si>
  <si>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</si>
  <si>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</si>
  <si>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</si>
  <si>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</si>
  <si>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</si>
  <si>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</si>
  <si>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</si>
  <si>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</si>
  <si>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</si>
  <si>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</si>
  <si>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</si>
  <si>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000 0804 0000000000 247</t>
  </si>
  <si>
    <t xml:space="preserve"> 000 0804 0000000000 600</t>
  </si>
  <si>
    <t xml:space="preserve"> 000 0804 0000000000 610</t>
  </si>
  <si>
    <t xml:space="preserve"> 000 0804 0000000000 611</t>
  </si>
  <si>
    <t xml:space="preserve"> 000 0804 0000000000 800</t>
  </si>
  <si>
    <t xml:space="preserve"> 000 0804 0000000000 850</t>
  </si>
  <si>
    <t xml:space="preserve"> 000 0804 0000000000 852</t>
  </si>
  <si>
    <t xml:space="preserve"> 000 1000 0000000000 000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</si>
  <si>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</si>
  <si>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</si>
  <si>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</si>
  <si>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</si>
  <si>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000 1003 0000000000 000</t>
  </si>
  <si>
    <t xml:space="preserve"> 000 1003 0000000000 100</t>
  </si>
  <si>
    <t xml:space="preserve"> 000 1003 0000000000 110</t>
  </si>
  <si>
    <t xml:space="preserve"> 000 1003 0000000000 112</t>
  </si>
  <si>
    <t xml:space="preserve"> 000 1003 0000000000 300</t>
  </si>
  <si>
    <t xml:space="preserve"> 000 1003 0000000000 320</t>
  </si>
  <si>
    <t xml:space="preserve"> 000 1003 0000000000 321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</si>
  <si>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</si>
  <si>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</si>
  <si>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</si>
  <si>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</si>
  <si>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</si>
  <si>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</si>
  <si>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</si>
  <si>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</si>
  <si>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</si>
  <si>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</si>
  <si>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</si>
  <si>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</si>
  <si>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</si>
  <si>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</si>
  <si>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000 1100 0000000000 000</t>
  </si>
  <si>
    <t xml:space="preserve"> 000 1101 0000000000 000</t>
  </si>
  <si>
    <t xml:space="preserve"> 000 1101 0000000000 600</t>
  </si>
  <si>
    <t xml:space="preserve"> 000 1101 0000000000 610</t>
  </si>
  <si>
    <t xml:space="preserve"> 000 1101 0000000000 611</t>
  </si>
  <si>
    <t xml:space="preserve"> 000 1101 0000000000 612</t>
  </si>
  <si>
    <t xml:space="preserve"> 000 1101 0000000000 620</t>
  </si>
  <si>
    <t xml:space="preserve"> 000 1101 0000000000 621</t>
  </si>
  <si>
    <t xml:space="preserve"> 000 1101 0000000000 622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</si>
  <si>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</si>
  <si>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</si>
  <si>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</si>
  <si>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</si>
  <si>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000 1103 0000000000 000</t>
  </si>
  <si>
    <t xml:space="preserve"> 000 1103 0000000000 600</t>
  </si>
  <si>
    <t xml:space="preserve"> 000 1103 0000000000 610</t>
  </si>
  <si>
    <t xml:space="preserve"> 000 1103 0000000000 611</t>
  </si>
  <si>
    <t xml:space="preserve"> 000 1103 0000000000 612</t>
  </si>
  <si>
    <t xml:space="preserve"> 000 1103 0000000000 620</t>
  </si>
  <si>
    <t xml:space="preserve"> 000 1103 0000000000 621</t>
  </si>
  <si>
    <t xml:space="preserve"> 000 1103 0000000000 622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</si>
  <si>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</si>
  <si>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</si>
  <si>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</si>
  <si>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</si>
  <si>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000 1105 0000000000 122</t>
  </si>
  <si>
    <t xml:space="preserve"> 000 1105 0000000000 123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</si>
  <si>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</si>
  <si>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</si>
  <si>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</si>
  <si>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000 1105 0000000000 242</t>
  </si>
  <si>
    <t xml:space="preserve"> 000 1105 0000000000 244</t>
  </si>
  <si>
    <t xml:space="preserve"> 000 1105 0000000000 247</t>
  </si>
  <si>
    <t xml:space="preserve"> 000 1105 0000000000 300</t>
  </si>
  <si>
    <t xml:space="preserve"> 000 1105 0000000000 350</t>
  </si>
  <si>
    <t xml:space="preserve"> 000 1105 0000000000 800</t>
  </si>
  <si>
    <t xml:space="preserve"> 000 1105 0000000000 830</t>
  </si>
  <si>
    <t xml:space="preserve"> 000 1105 0000000000 831</t>
  </si>
  <si>
    <t xml:space="preserve"> 000 1105 0000000000 850</t>
  </si>
  <si>
    <t xml:space="preserve"> 000 1105 0000000000 852</t>
  </si>
  <si>
    <t xml:space="preserve"> 000 1200 0000000000 000</t>
  </si>
  <si>
    <t xml:space="preserve"> 000 1202 0000000000 000</t>
  </si>
  <si>
    <t xml:space="preserve"> 000 1202 0000000000 600</t>
  </si>
  <si>
    <t xml:space="preserve"> 000 1202 0000000000 610</t>
  </si>
  <si>
    <t xml:space="preserve"> 000 1202 0000000000 611</t>
  </si>
  <si>
    <t xml:space="preserve"> 000 1300 0000000000 000</t>
  </si>
  <si>
    <t xml:space="preserve"> 000 1301 0000000000 000</t>
  </si>
  <si>
    <t xml:space="preserve"> 000 1301 0000000000 700</t>
  </si>
  <si>
    <t xml:space="preserve"> 000 1301 0000000000 730</t>
  </si>
  <si>
    <t xml:space="preserve">ОБЩЕГОСУДАРСТВЕННЫЕ ВОПРОСЫ
</t>
  </si>
  <si>
    <t xml:space="preserve">  Функционирование высшего должностного лица субъекта Российской Федерации и муниципального образования
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</si>
  <si>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</si>
  <si>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 Расходы на выплаты персоналу государственных (муниципальных) органов
</t>
  </si>
  <si>
    <t xml:space="preserve">  Фонд оплаты труда государственных (муниципальных) органов
</t>
  </si>
  <si>
    <t xml:space="preserve">  Иные выплаты персоналу государственных (муниципальных) органов, за исключением фонда оплаты труда
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</si>
  <si>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</si>
  <si>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</si>
  <si>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 Закупка товаров, работ и услуг для обеспечения государственных (муниципальных) нужд
</t>
  </si>
  <si>
    <t xml:space="preserve">  Иные закупки товаров, работ и услуг для обеспечения государственных (муниципальных) нужд
</t>
  </si>
  <si>
    <t xml:space="preserve">  Закупка товаров, работ и услуг в сфере информационно-коммуникационных технологий
</t>
  </si>
  <si>
    <t xml:space="preserve">  Прочая закупка товаров, работ и услуг
</t>
  </si>
  <si>
    <t xml:space="preserve">Иные выплаты персоналу государственных (муниципальных) органов, за исключением фонда оплаты труда
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</si>
  <si>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</si>
  <si>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Закупка товаров, работ и услуг для обеспечения государственных (муниципальных) нужд
</t>
  </si>
  <si>
    <t xml:space="preserve">Иные закупки товаров, работ и услуг для обеспечения государственных (муниципальных) нужд
</t>
  </si>
  <si>
    <t xml:space="preserve">Закупка товаров, работ и услуг в сфере информационно-коммуникационных технологий
</t>
  </si>
  <si>
    <t xml:space="preserve">Прочая закупка товаров, работ и услуг
</t>
  </si>
  <si>
    <t xml:space="preserve">Закупка энергетических ресурсов
</t>
  </si>
  <si>
    <t xml:space="preserve">Социальное обеспечение и иные выплаты населению
</t>
  </si>
  <si>
    <t xml:space="preserve">Социальные выплаты гражданам, кроме публичных нормативных социальных выплат
</t>
  </si>
  <si>
    <t xml:space="preserve">Пособия, компенсации и иные социальные выплаты гражданам, кроме публичных нормативных обязательств
</t>
  </si>
  <si>
    <t xml:space="preserve">Иные бюджетные ассигнования
</t>
  </si>
  <si>
    <t xml:space="preserve">Исполнение судебных актов
</t>
  </si>
  <si>
    <t xml:space="preserve">Исполнение судебных актов Российской Федерации и мировых соглашений по возмещению причиненного вреда
</t>
  </si>
  <si>
    <t xml:space="preserve">Уплата налогов, сборов и иных платежей
</t>
  </si>
  <si>
    <t xml:space="preserve">Уплата налога на имущество организаций и земельного налога
</t>
  </si>
  <si>
    <t xml:space="preserve">Уплата прочих налогов, сборов
</t>
  </si>
  <si>
    <t xml:space="preserve">Уплата иных платежей
</t>
  </si>
  <si>
    <t xml:space="preserve">Обеспечение деятельности финансовых, налоговых и таможенных органов и органов финансового (финансово-бюджетного) надзора
</t>
  </si>
  <si>
    <t xml:space="preserve">Фонд оплаты труда государственных (муниципальных) органов
</t>
  </si>
  <si>
    <t xml:space="preserve">  Закупка энергетических ресурсов
</t>
  </si>
  <si>
    <t xml:space="preserve">  Социальное обеспечение и иные выплаты населению
</t>
  </si>
  <si>
    <t xml:space="preserve">  Социальные выплаты гражданам, кроме публичных нормативных социальных выплат
</t>
  </si>
  <si>
    <t xml:space="preserve">  Пособия, компенсации и иные социальные выплаты гражданам, кроме публичных нормативных обязательств
</t>
  </si>
  <si>
    <t xml:space="preserve">  Иные бюджетные ассигнования
</t>
  </si>
  <si>
    <t xml:space="preserve">  Уплата налогов, сборов и иных платежей
</t>
  </si>
  <si>
    <t xml:space="preserve">  Уплата прочих налогов, сборов
</t>
  </si>
  <si>
    <t xml:space="preserve">  Уплата иных платежей
</t>
  </si>
  <si>
    <t xml:space="preserve">  Обеспечение проведения выборов и референдумов
</t>
  </si>
  <si>
    <t xml:space="preserve">  Специальные расходы
</t>
  </si>
  <si>
    <t xml:space="preserve">  Резервные фонды
</t>
  </si>
  <si>
    <t xml:space="preserve">  Резервные средства
</t>
  </si>
  <si>
    <t xml:space="preserve">  Другие общегосударственные вопросы
</t>
  </si>
  <si>
    <t xml:space="preserve">  Исполнение судебных актов
</t>
  </si>
  <si>
    <t xml:space="preserve">  Исполнение судебных актов Российской Федерации и мировых соглашений по возмещению причиненного вреда
</t>
  </si>
  <si>
    <t xml:space="preserve">  Уплата налога на имущество организаций и земельного налога
</t>
  </si>
  <si>
    <t xml:space="preserve">  НАЦИОНАЛЬНАЯ ОБОРОНА
</t>
  </si>
  <si>
    <t xml:space="preserve">  Мобилизационная и вневойсковая подготовка
</t>
  </si>
  <si>
    <t xml:space="preserve">  НАЦИОНАЛЬНАЯ БЕЗОПАСНОСТЬ И ПРАВООХРАНИТЕЛЬНАЯ ДЕЯТЕЛЬНОСТЬ
</t>
  </si>
  <si>
    <t xml:space="preserve">  Защита населения и территории от чрезвычайных ситуаций природного и техногенного характера, пожарная безопасность
</t>
  </si>
  <si>
    <t xml:space="preserve">  Расходы на выплаты персоналу казенных учреждений
</t>
  </si>
  <si>
    <t xml:space="preserve">  Фонд оплаты труда учреждений
</t>
  </si>
  <si>
    <t xml:space="preserve">  Иные выплаты персоналу учреждений, за исключением фонда оплаты труда
</t>
  </si>
  <si>
    <t xml:space="preserve">  Взносы по обязательному социальному страхованию на выплаты по оплате труда работников и иные выплаты работникам учреждений
</t>
  </si>
  <si>
    <t xml:space="preserve">  Другие вопросы в области национальной безопасности и правоохранительной деятельности
</t>
  </si>
  <si>
    <t xml:space="preserve">  НАЦИОНАЛЬНАЯ ЭКОНОМИКА
</t>
  </si>
  <si>
    <t xml:space="preserve">  Транспорт
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</si>
  <si>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</si>
  <si>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</si>
  <si>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 Дорожное хозяйство (дорожные фонды)
</t>
  </si>
  <si>
    <t xml:space="preserve">  Связь и информатика
</t>
  </si>
  <si>
    <t xml:space="preserve">  Предоставление субсидий бюджетным, автономным учреждениям и иным некоммерческим организациям
</t>
  </si>
  <si>
    <t xml:space="preserve">  Субсидии бюджетным учреждениям
</t>
  </si>
  <si>
    <t xml:space="preserve">  Субсидии бюджетным учреждениям на иные цели
</t>
  </si>
  <si>
    <t xml:space="preserve">  Другие вопросы в области национальной экономики
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</si>
  <si>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</si>
  <si>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 ЖИЛИЩНО-КОММУНАЛЬНОЕ ХОЗЯЙСТВО
</t>
  </si>
  <si>
    <t xml:space="preserve">  Жилищное хозяйство
</t>
  </si>
  <si>
    <t xml:space="preserve">  Капитальные вложения в объекты государственной (муниципальной) собственности
</t>
  </si>
  <si>
    <t xml:space="preserve">  Бюджетные инвестиции
</t>
  </si>
  <si>
    <t xml:space="preserve">  Бюджетные инвестиции на приобретение объектов недвижимого имущества в государственную (муниципальную) собственность
</t>
  </si>
  <si>
    <t xml:space="preserve">  Коммунальное хозяйство
</t>
  </si>
  <si>
    <t xml:space="preserve">  Бюджетные инвестиции в объекты капитального строительства государственной (муниципальной) собственности
</t>
  </si>
  <si>
    <t xml:space="preserve">  Благоустройство
</t>
  </si>
  <si>
    <t xml:space="preserve">  Другие вопросы в области жилищно-коммунального хозяйства
</t>
  </si>
  <si>
    <t xml:space="preserve"> Премии и гранты
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</si>
  <si>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</si>
  <si>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 Субсидии автономным учреждениям
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</si>
  <si>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</si>
  <si>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 Субсидии автономным учреждениям на иные цели
</t>
  </si>
  <si>
    <t xml:space="preserve">  Дополнительное образование детей
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</si>
  <si>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</si>
  <si>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 Профессиональная подготовка, переподготовка и повышение квалификации
</t>
  </si>
  <si>
    <t xml:space="preserve">  Молодежная политика
</t>
  </si>
  <si>
    <t xml:space="preserve">  Другие вопросы в области образования
</t>
  </si>
  <si>
    <t xml:space="preserve">  КУЛЬТУРА, КИНЕМАТОГРАФИЯ
</t>
  </si>
  <si>
    <t xml:space="preserve">  Культура
</t>
  </si>
  <si>
    <t xml:space="preserve">  Другие вопросы в области культуры, кинематографии
</t>
  </si>
  <si>
    <t xml:space="preserve">  СОЦИАЛЬНАЯ ПОЛИТИКА
</t>
  </si>
  <si>
    <t xml:space="preserve">  Пенсионное обеспечение
</t>
  </si>
  <si>
    <t xml:space="preserve">  Социальное обеспечение населения
</t>
  </si>
  <si>
    <t xml:space="preserve">  Охрана семьи и детства
</t>
  </si>
  <si>
    <t xml:space="preserve">  Субсидии гражданам на приобретение жилья
</t>
  </si>
  <si>
    <t xml:space="preserve">  ФИЗИЧЕСКАЯ КУЛЬТУРА И СПОРТ
</t>
  </si>
  <si>
    <t xml:space="preserve">Физическая культура
</t>
  </si>
  <si>
    <t xml:space="preserve">  Массовый спорт
</t>
  </si>
  <si>
    <t xml:space="preserve">  Спорт высших достижений
</t>
  </si>
  <si>
    <t xml:space="preserve">  Другие вопросы в области физической культуры и спорта
</t>
  </si>
  <si>
    <t xml:space="preserve">  Иные выплаты государственных (муниципальных) органов привлекаемым лицам
</t>
  </si>
  <si>
    <t xml:space="preserve">  Премии и гранты
</t>
  </si>
  <si>
    <t xml:space="preserve">  СРЕДСТВА МАССОВОЙ ИНФОРМАЦИИ
</t>
  </si>
  <si>
    <t xml:space="preserve">  Периодическая печать и издательства
</t>
  </si>
  <si>
    <t xml:space="preserve">  ОБСЛУЖИВАНИЕ ГОСУДАРСТВЕННОГО (МУНИЦИПАЛЬНОГО) ДОЛГА
</t>
  </si>
  <si>
    <t xml:space="preserve">  Обслуживание государственного (муниципального) внутреннего долга
</t>
  </si>
  <si>
    <t xml:space="preserve">  Обслуживание государственного (муниципального) долга
</t>
  </si>
  <si>
    <t xml:space="preserve">  Обслуживание муниципального долга
</t>
  </si>
  <si>
    <t xml:space="preserve">Иные выплаты населению
</t>
  </si>
  <si>
    <t xml:space="preserve"> 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</si>
  <si>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</si>
  <si>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Расходы на выплаты персоналу государственных (муниципальных) органов
</t>
  </si>
  <si>
    <t xml:space="preserve"> 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</si>
  <si>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Закупка товаров, работ и услуг для обеспечения государственных (муниципальных) нужд
</t>
  </si>
  <si>
    <t xml:space="preserve"> Иные закупки товаров, работ и услуг для обеспечения государственных (муниципальных) нужд
</t>
  </si>
  <si>
    <t xml:space="preserve"> Закупка товаров, работ и услуг в сфере информационно-коммуникационных технологий
</t>
  </si>
  <si>
    <t xml:space="preserve"> Прочая закупка товаров, работ и услуг
</t>
  </si>
  <si>
    <t xml:space="preserve"> Закупка энергетических ресурсов
</t>
  </si>
  <si>
    <t xml:space="preserve"> Социальное обеспечение и иные выплаты населению
</t>
  </si>
  <si>
    <t xml:space="preserve"> Иные бюджетные ассигнования
</t>
  </si>
  <si>
    <t xml:space="preserve"> Уплата налогов, сборов и иных платежей
</t>
  </si>
  <si>
    <t xml:space="preserve"> Уплата налога на имущество организаций и земельного налога
</t>
  </si>
  <si>
    <t xml:space="preserve"> Уплата прочих налогов, сборов
</t>
  </si>
  <si>
    <t xml:space="preserve"> ОБРАЗОВАНИЕ
</t>
  </si>
  <si>
    <t xml:space="preserve"> Дошкольное образование
</t>
  </si>
  <si>
    <t xml:space="preserve"> Предоставление субсидий бюджетным, автономным учреждениям и иным некоммерческим организациям
</t>
  </si>
  <si>
    <t xml:space="preserve"> Субсидии бюджетным учреждениям
</t>
  </si>
  <si>
    <t xml:space="preserve">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</si>
  <si>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Субсидии бюджетным учреждениям на иные цели
</t>
  </si>
  <si>
    <t xml:space="preserve"> Общее образование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</si>
</sst>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5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B9CDE5"/>
      </patternFill>
    </fill>
    <fill>
      <patternFill patternType="solid">
        <fgColor rgb="FFF1F5F9"/>
      </patternFill>
    </fill>
    <fill>
      <patternFill patternType="solid">
        <fgColor rgb="FFDCE6F2"/>
      </patternFill>
    </fill>
    <fill>
      <patternFill patternType="solid">
        <fgColor rgb="FFFFD5AB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95B3D7"/>
      </left>
      <right/>
      <top/>
      <bottom style="medium">
        <color rgb="FF95B3D7"/>
      </bottom>
      <diagonal/>
    </border>
    <border>
      <left/>
      <right/>
      <top/>
      <bottom style="medium">
        <color rgb="FF95B3D7"/>
      </bottom>
      <diagonal/>
    </border>
    <border>
      <left/>
      <right style="thin">
        <color rgb="FF95B3D7"/>
      </right>
      <top/>
      <bottom style="medium">
        <color rgb="FF95B3D7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</borders>
  <cellStyleXfs count="1520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0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0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0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" fillId="0" borderId="13">
      <alignment horizontal="center" vertical="center" textRotation="90"/>
    </xf>
    <xf numFmtId="4" fontId="7" fillId="0" borderId="1">
      <alignment horizontal="right"/>
    </xf>
    <xf numFmtId="0" fontId="1" fillId="0" borderId="2">
      <alignment horizontal="center" vertical="center" textRotation="90"/>
    </xf>
    <xf numFmtId="0" fontId="1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" fillId="0" borderId="16">
      <alignment horizontal="center" vertical="center" textRotation="90"/>
    </xf>
    <xf numFmtId="49" fontId="10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1" fillId="0" borderId="2">
      <alignment wrapText="1"/>
    </xf>
    <xf numFmtId="0" fontId="12" fillId="0" borderId="2"/>
    <xf numFmtId="0" fontId="11" fillId="0" borderId="16">
      <alignment wrapText="1"/>
    </xf>
    <xf numFmtId="0" fontId="11" fillId="0" borderId="13">
      <alignment wrapText="1"/>
    </xf>
    <xf numFmtId="0" fontId="12" fillId="0" borderId="13"/>
    <xf numFmtId="0" fontId="13" fillId="0" borderId="0"/>
    <xf numFmtId="0" fontId="13" fillId="0" borderId="0"/>
    <xf numFmtId="0" fontId="13" fillId="0" borderId="0"/>
    <xf numFmtId="0" fontId="5" fillId="0" borderId="1"/>
    <xf numFmtId="0" fontId="5" fillId="0" borderId="1"/>
    <xf numFmtId="0" fontId="4" fillId="3" borderId="1"/>
    <xf numFmtId="0" fontId="5" fillId="0" borderId="1"/>
    <xf numFmtId="0" fontId="13" fillId="0" borderId="1"/>
    <xf numFmtId="0" fontId="4" fillId="0" borderId="1">
      <alignment horizontal="right" vertical="top" wrapText="1"/>
    </xf>
    <xf numFmtId="49" fontId="3" fillId="0" borderId="67">
      <alignment horizontal="center" vertical="center" wrapText="1"/>
    </xf>
    <xf numFmtId="0" fontId="6" fillId="4" borderId="68">
      <alignment horizontal="left" vertical="top" wrapText="1"/>
    </xf>
    <xf numFmtId="49" fontId="6" fillId="4" borderId="69">
      <alignment horizontal="center" vertical="top" shrinkToFit="1"/>
    </xf>
    <xf numFmtId="4" fontId="6" fillId="4" borderId="69">
      <alignment horizontal="right" vertical="top" shrinkToFit="1"/>
    </xf>
    <xf numFmtId="4" fontId="6" fillId="4" borderId="70">
      <alignment horizontal="right" vertical="top" shrinkToFit="1"/>
    </xf>
    <xf numFmtId="0" fontId="3" fillId="5" borderId="71">
      <alignment horizontal="left" vertical="top" wrapText="1"/>
    </xf>
    <xf numFmtId="49" fontId="3" fillId="5" borderId="66">
      <alignment horizontal="center" vertical="top" shrinkToFit="1"/>
    </xf>
    <xf numFmtId="4" fontId="3" fillId="5" borderId="66">
      <alignment horizontal="right" vertical="top" shrinkToFit="1"/>
    </xf>
    <xf numFmtId="4" fontId="3" fillId="5" borderId="72">
      <alignment horizontal="right" vertical="top" shrinkToFit="1"/>
    </xf>
    <xf numFmtId="0" fontId="3" fillId="6" borderId="73">
      <alignment horizontal="left" vertical="top" wrapText="1"/>
    </xf>
    <xf numFmtId="49" fontId="3" fillId="6" borderId="74">
      <alignment horizontal="center" vertical="top" shrinkToFit="1"/>
    </xf>
    <xf numFmtId="4" fontId="3" fillId="6" borderId="74">
      <alignment horizontal="right" vertical="top" shrinkToFit="1"/>
    </xf>
    <xf numFmtId="4" fontId="3" fillId="6" borderId="75">
      <alignment horizontal="right" vertical="top" shrinkToFit="1"/>
    </xf>
    <xf numFmtId="0" fontId="16" fillId="0" borderId="71">
      <alignment horizontal="left" vertical="top" wrapText="1"/>
    </xf>
    <xf numFmtId="49" fontId="4" fillId="0" borderId="66">
      <alignment horizontal="center" vertical="top" shrinkToFit="1"/>
    </xf>
    <xf numFmtId="4" fontId="4" fillId="0" borderId="66">
      <alignment horizontal="right" vertical="top" shrinkToFit="1"/>
    </xf>
    <xf numFmtId="4" fontId="4" fillId="0" borderId="72">
      <alignment horizontal="right" vertical="top" shrinkToFit="1"/>
    </xf>
    <xf numFmtId="0" fontId="16" fillId="0" borderId="71">
      <alignment horizontal="left" vertical="top" wrapText="1"/>
    </xf>
    <xf numFmtId="49" fontId="4" fillId="0" borderId="66">
      <alignment horizontal="center" vertical="top" shrinkToFit="1"/>
    </xf>
    <xf numFmtId="4" fontId="4" fillId="0" borderId="66">
      <alignment horizontal="right" vertical="top" shrinkToFit="1"/>
    </xf>
    <xf numFmtId="4" fontId="4" fillId="0" borderId="72">
      <alignment horizontal="right" vertical="top" shrinkToFit="1"/>
    </xf>
    <xf numFmtId="4" fontId="6" fillId="7" borderId="76">
      <alignment horizontal="right" shrinkToFit="1"/>
    </xf>
    <xf numFmtId="4" fontId="6" fillId="7" borderId="77">
      <alignment horizontal="right" shrinkToFit="1"/>
    </xf>
    <xf numFmtId="0" fontId="13" fillId="0" borderId="1"/>
    <xf numFmtId="0" fontId="13" fillId="0" borderId="1"/>
    <xf numFmtId="0" fontId="13" fillId="0" borderId="1"/>
    <xf numFmtId="0" fontId="4" fillId="0" borderId="1"/>
    <xf numFmtId="0" fontId="4" fillId="0" borderId="1"/>
    <xf numFmtId="0" fontId="16" fillId="0" borderId="71">
      <alignment horizontal="left" vertical="top" wrapText="1"/>
    </xf>
    <xf numFmtId="49" fontId="4" fillId="0" borderId="66">
      <alignment horizontal="center" vertical="top" shrinkToFit="1"/>
    </xf>
    <xf numFmtId="4" fontId="4" fillId="0" borderId="66">
      <alignment horizontal="right" vertical="top" shrinkToFit="1"/>
    </xf>
    <xf numFmtId="4" fontId="4" fillId="0" borderId="72">
      <alignment horizontal="right" vertical="top" shrinkToFit="1"/>
    </xf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7" fillId="0" borderId="1">
      <alignment horizontal="right" vertical="top" wrapText="1"/>
    </xf>
    <xf numFmtId="0" fontId="19" fillId="4" borderId="68">
      <alignment horizontal="left" vertical="top" wrapText="1"/>
    </xf>
    <xf numFmtId="49" fontId="19" fillId="4" borderId="69">
      <alignment horizontal="center" vertical="top" shrinkToFit="1"/>
    </xf>
    <xf numFmtId="4" fontId="19" fillId="4" borderId="69">
      <alignment horizontal="right" vertical="top" shrinkToFit="1"/>
    </xf>
    <xf numFmtId="4" fontId="19" fillId="4" borderId="70">
      <alignment horizontal="right" vertical="top" shrinkToFit="1"/>
    </xf>
    <xf numFmtId="0" fontId="18" fillId="5" borderId="71">
      <alignment horizontal="left" vertical="top" wrapText="1"/>
    </xf>
    <xf numFmtId="49" fontId="18" fillId="5" borderId="66">
      <alignment horizontal="center" vertical="top" shrinkToFit="1"/>
    </xf>
    <xf numFmtId="4" fontId="18" fillId="5" borderId="66">
      <alignment horizontal="right" vertical="top" shrinkToFit="1"/>
    </xf>
    <xf numFmtId="4" fontId="18" fillId="5" borderId="72">
      <alignment horizontal="right" vertical="top" shrinkToFit="1"/>
    </xf>
    <xf numFmtId="0" fontId="18" fillId="6" borderId="73">
      <alignment horizontal="left" vertical="top" wrapText="1"/>
    </xf>
    <xf numFmtId="49" fontId="18" fillId="6" borderId="74">
      <alignment horizontal="center" vertical="top" shrinkToFit="1"/>
    </xf>
    <xf numFmtId="4" fontId="18" fillId="6" borderId="74">
      <alignment horizontal="right" vertical="top" shrinkToFit="1"/>
    </xf>
    <xf numFmtId="4" fontId="18" fillId="6" borderId="75">
      <alignment horizontal="right" vertical="top" shrinkToFit="1"/>
    </xf>
    <xf numFmtId="49" fontId="17" fillId="0" borderId="66">
      <alignment horizontal="center" vertical="top" shrinkToFit="1"/>
    </xf>
    <xf numFmtId="4" fontId="17" fillId="0" borderId="66">
      <alignment horizontal="right" vertical="top" shrinkToFit="1"/>
    </xf>
    <xf numFmtId="4" fontId="17" fillId="0" borderId="72">
      <alignment horizontal="right" vertical="top" shrinkToFit="1"/>
    </xf>
    <xf numFmtId="0" fontId="13" fillId="0" borderId="1"/>
    <xf numFmtId="49" fontId="17" fillId="0" borderId="66">
      <alignment horizontal="center" vertical="top" shrinkToFit="1"/>
    </xf>
    <xf numFmtId="4" fontId="17" fillId="0" borderId="66">
      <alignment horizontal="right" vertical="top" shrinkToFit="1"/>
    </xf>
    <xf numFmtId="4" fontId="17" fillId="0" borderId="72">
      <alignment horizontal="right" vertical="top" shrinkToFit="1"/>
    </xf>
    <xf numFmtId="4" fontId="19" fillId="7" borderId="76">
      <alignment horizontal="right" shrinkToFit="1"/>
    </xf>
    <xf numFmtId="4" fontId="19" fillId="7" borderId="77">
      <alignment horizontal="right" shrinkToFit="1"/>
    </xf>
    <xf numFmtId="0" fontId="17" fillId="0" borderId="1"/>
    <xf numFmtId="0" fontId="17" fillId="0" borderId="1"/>
    <xf numFmtId="49" fontId="17" fillId="0" borderId="66">
      <alignment horizontal="center" vertical="top" shrinkToFit="1"/>
    </xf>
    <xf numFmtId="4" fontId="17" fillId="0" borderId="66">
      <alignment horizontal="right" vertical="top" shrinkToFit="1"/>
    </xf>
    <xf numFmtId="4" fontId="17" fillId="0" borderId="72">
      <alignment horizontal="right" vertical="top" shrinkToFit="1"/>
    </xf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20" fillId="0" borderId="1">
      <alignment horizontal="right" vertical="top" wrapText="1"/>
    </xf>
    <xf numFmtId="0" fontId="22" fillId="4" borderId="68">
      <alignment horizontal="left" vertical="top" wrapText="1"/>
    </xf>
    <xf numFmtId="49" fontId="22" fillId="4" borderId="69">
      <alignment horizontal="center" vertical="top" shrinkToFit="1"/>
    </xf>
    <xf numFmtId="4" fontId="22" fillId="4" borderId="69">
      <alignment horizontal="right" vertical="top" shrinkToFit="1"/>
    </xf>
    <xf numFmtId="4" fontId="22" fillId="4" borderId="70">
      <alignment horizontal="right" vertical="top" shrinkToFit="1"/>
    </xf>
    <xf numFmtId="0" fontId="21" fillId="6" borderId="73">
      <alignment horizontal="left" vertical="top" wrapText="1"/>
    </xf>
    <xf numFmtId="49" fontId="21" fillId="6" borderId="74">
      <alignment horizontal="center" vertical="top" shrinkToFit="1"/>
    </xf>
    <xf numFmtId="4" fontId="21" fillId="6" borderId="74">
      <alignment horizontal="right" vertical="top" shrinkToFit="1"/>
    </xf>
    <xf numFmtId="4" fontId="21" fillId="6" borderId="75">
      <alignment horizontal="right" vertical="top" shrinkToFit="1"/>
    </xf>
    <xf numFmtId="0" fontId="21" fillId="5" borderId="71">
      <alignment horizontal="left" vertical="top" wrapText="1"/>
    </xf>
    <xf numFmtId="49" fontId="21" fillId="5" borderId="66">
      <alignment horizontal="center" vertical="top" shrinkToFit="1"/>
    </xf>
    <xf numFmtId="4" fontId="21" fillId="5" borderId="66">
      <alignment horizontal="right" vertical="top" shrinkToFit="1"/>
    </xf>
    <xf numFmtId="4" fontId="21" fillId="5" borderId="72">
      <alignment horizontal="right" vertical="top" shrinkToFit="1"/>
    </xf>
    <xf numFmtId="49" fontId="20" fillId="0" borderId="66">
      <alignment horizontal="center" vertical="top" shrinkToFit="1"/>
    </xf>
    <xf numFmtId="4" fontId="20" fillId="0" borderId="66">
      <alignment horizontal="right" vertical="top" shrinkToFit="1"/>
    </xf>
    <xf numFmtId="4" fontId="20" fillId="0" borderId="72">
      <alignment horizontal="right" vertical="top" shrinkToFit="1"/>
    </xf>
    <xf numFmtId="49" fontId="20" fillId="0" borderId="66">
      <alignment horizontal="center" vertical="top" shrinkToFit="1"/>
    </xf>
    <xf numFmtId="4" fontId="20" fillId="0" borderId="66">
      <alignment horizontal="right" vertical="top" shrinkToFit="1"/>
    </xf>
    <xf numFmtId="4" fontId="20" fillId="0" borderId="72">
      <alignment horizontal="right" vertical="top" shrinkToFit="1"/>
    </xf>
    <xf numFmtId="4" fontId="22" fillId="7" borderId="76">
      <alignment horizontal="right" shrinkToFit="1"/>
    </xf>
    <xf numFmtId="4" fontId="22" fillId="7" borderId="77">
      <alignment horizontal="right" shrinkToFit="1"/>
    </xf>
    <xf numFmtId="0" fontId="13" fillId="0" borderId="1"/>
    <xf numFmtId="0" fontId="20" fillId="0" borderId="1"/>
    <xf numFmtId="0" fontId="20" fillId="0" borderId="1"/>
    <xf numFmtId="0" fontId="13" fillId="0" borderId="1"/>
    <xf numFmtId="49" fontId="20" fillId="0" borderId="66">
      <alignment horizontal="center" vertical="top" shrinkToFit="1"/>
    </xf>
    <xf numFmtId="4" fontId="20" fillId="0" borderId="66">
      <alignment horizontal="right" vertical="top" shrinkToFit="1"/>
    </xf>
    <xf numFmtId="4" fontId="20" fillId="0" borderId="72">
      <alignment horizontal="right" vertical="top" shrinkToFit="1"/>
    </xf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23" fillId="0" borderId="1">
      <alignment horizontal="right" vertical="top" wrapText="1"/>
    </xf>
    <xf numFmtId="0" fontId="25" fillId="4" borderId="68">
      <alignment horizontal="left" vertical="top" wrapText="1"/>
    </xf>
    <xf numFmtId="49" fontId="25" fillId="4" borderId="69">
      <alignment horizontal="center" vertical="top" shrinkToFit="1"/>
    </xf>
    <xf numFmtId="4" fontId="25" fillId="4" borderId="69">
      <alignment horizontal="right" vertical="top" shrinkToFit="1"/>
    </xf>
    <xf numFmtId="4" fontId="25" fillId="4" borderId="70">
      <alignment horizontal="right" vertical="top" shrinkToFit="1"/>
    </xf>
    <xf numFmtId="0" fontId="24" fillId="6" borderId="73">
      <alignment horizontal="left" vertical="top" wrapText="1"/>
    </xf>
    <xf numFmtId="49" fontId="24" fillId="6" borderId="74">
      <alignment horizontal="center" vertical="top" shrinkToFit="1"/>
    </xf>
    <xf numFmtId="4" fontId="24" fillId="6" borderId="74">
      <alignment horizontal="right" vertical="top" shrinkToFit="1"/>
    </xf>
    <xf numFmtId="4" fontId="24" fillId="6" borderId="75">
      <alignment horizontal="right" vertical="top" shrinkToFit="1"/>
    </xf>
    <xf numFmtId="0" fontId="24" fillId="5" borderId="71">
      <alignment horizontal="left" vertical="top" wrapText="1"/>
    </xf>
    <xf numFmtId="49" fontId="24" fillId="5" borderId="66">
      <alignment horizontal="center" vertical="top" shrinkToFit="1"/>
    </xf>
    <xf numFmtId="4" fontId="24" fillId="5" borderId="66">
      <alignment horizontal="right" vertical="top" shrinkToFit="1"/>
    </xf>
    <xf numFmtId="4" fontId="24" fillId="5" borderId="72">
      <alignment horizontal="right" vertical="top" shrinkToFit="1"/>
    </xf>
    <xf numFmtId="0" fontId="13" fillId="0" borderId="1"/>
    <xf numFmtId="49" fontId="23" fillId="0" borderId="66">
      <alignment horizontal="center" vertical="top" shrinkToFit="1"/>
    </xf>
    <xf numFmtId="4" fontId="23" fillId="0" borderId="66">
      <alignment horizontal="right" vertical="top" shrinkToFit="1"/>
    </xf>
    <xf numFmtId="4" fontId="23" fillId="0" borderId="72">
      <alignment horizontal="right" vertical="top" shrinkToFit="1"/>
    </xf>
    <xf numFmtId="0" fontId="13" fillId="0" borderId="1"/>
    <xf numFmtId="49" fontId="23" fillId="0" borderId="66">
      <alignment horizontal="center" vertical="top" shrinkToFit="1"/>
    </xf>
    <xf numFmtId="4" fontId="23" fillId="0" borderId="66">
      <alignment horizontal="right" vertical="top" shrinkToFit="1"/>
    </xf>
    <xf numFmtId="4" fontId="23" fillId="0" borderId="72">
      <alignment horizontal="right" vertical="top" shrinkToFit="1"/>
    </xf>
    <xf numFmtId="4" fontId="25" fillId="7" borderId="76">
      <alignment horizontal="right" shrinkToFit="1"/>
    </xf>
    <xf numFmtId="4" fontId="25" fillId="7" borderId="77">
      <alignment horizontal="right" shrinkToFit="1"/>
    </xf>
    <xf numFmtId="0" fontId="13" fillId="0" borderId="1"/>
    <xf numFmtId="0" fontId="13" fillId="0" borderId="1"/>
    <xf numFmtId="0" fontId="13" fillId="0" borderId="1"/>
    <xf numFmtId="0" fontId="23" fillId="0" borderId="1"/>
    <xf numFmtId="0" fontId="23" fillId="0" borderId="1"/>
    <xf numFmtId="49" fontId="23" fillId="0" borderId="66">
      <alignment horizontal="center" vertical="top" shrinkToFit="1"/>
    </xf>
    <xf numFmtId="4" fontId="23" fillId="0" borderId="66">
      <alignment horizontal="right" vertical="top" shrinkToFit="1"/>
    </xf>
    <xf numFmtId="4" fontId="23" fillId="0" borderId="72">
      <alignment horizontal="right" vertical="top" shrinkToFit="1"/>
    </xf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5" fillId="0" borderId="1"/>
    <xf numFmtId="0" fontId="5" fillId="0" borderId="1"/>
    <xf numFmtId="0" fontId="4" fillId="0" borderId="1">
      <alignment horizontal="right" vertical="top" wrapText="1"/>
    </xf>
    <xf numFmtId="0" fontId="6" fillId="4" borderId="68">
      <alignment horizontal="left" vertical="top" wrapText="1"/>
    </xf>
    <xf numFmtId="49" fontId="6" fillId="4" borderId="69">
      <alignment horizontal="center" vertical="top" shrinkToFit="1"/>
    </xf>
    <xf numFmtId="4" fontId="6" fillId="4" borderId="69">
      <alignment horizontal="right" vertical="top" shrinkToFit="1"/>
    </xf>
    <xf numFmtId="4" fontId="6" fillId="4" borderId="70">
      <alignment horizontal="right" vertical="top" shrinkToFit="1"/>
    </xf>
    <xf numFmtId="0" fontId="3" fillId="5" borderId="71">
      <alignment horizontal="left" vertical="top" wrapText="1"/>
    </xf>
    <xf numFmtId="49" fontId="3" fillId="5" borderId="66">
      <alignment horizontal="center" vertical="top" shrinkToFit="1"/>
    </xf>
    <xf numFmtId="4" fontId="3" fillId="5" borderId="66">
      <alignment horizontal="right" vertical="top" shrinkToFit="1"/>
    </xf>
    <xf numFmtId="4" fontId="3" fillId="5" borderId="72">
      <alignment horizontal="right" vertical="top" shrinkToFit="1"/>
    </xf>
    <xf numFmtId="0" fontId="3" fillId="6" borderId="73">
      <alignment horizontal="left" vertical="top" wrapText="1"/>
    </xf>
    <xf numFmtId="49" fontId="3" fillId="6" borderId="74">
      <alignment horizontal="center" vertical="top" shrinkToFit="1"/>
    </xf>
    <xf numFmtId="4" fontId="3" fillId="6" borderId="74">
      <alignment horizontal="right" vertical="top" shrinkToFit="1"/>
    </xf>
    <xf numFmtId="4" fontId="3" fillId="6" borderId="75">
      <alignment horizontal="right" vertical="top" shrinkToFit="1"/>
    </xf>
    <xf numFmtId="49" fontId="4" fillId="0" borderId="66">
      <alignment horizontal="center" vertical="top" shrinkToFit="1"/>
    </xf>
    <xf numFmtId="4" fontId="4" fillId="0" borderId="66">
      <alignment horizontal="right" vertical="top" shrinkToFit="1"/>
    </xf>
    <xf numFmtId="4" fontId="4" fillId="0" borderId="72">
      <alignment horizontal="right" vertical="top" shrinkToFit="1"/>
    </xf>
    <xf numFmtId="49" fontId="4" fillId="0" borderId="66">
      <alignment horizontal="center" vertical="top" shrinkToFit="1"/>
    </xf>
    <xf numFmtId="4" fontId="4" fillId="0" borderId="66">
      <alignment horizontal="right" vertical="top" shrinkToFit="1"/>
    </xf>
    <xf numFmtId="4" fontId="4" fillId="0" borderId="72">
      <alignment horizontal="right" vertical="top" shrinkToFit="1"/>
    </xf>
    <xf numFmtId="4" fontId="6" fillId="7" borderId="76">
      <alignment horizontal="right" shrinkToFit="1"/>
    </xf>
    <xf numFmtId="4" fontId="6" fillId="7" borderId="77">
      <alignment horizontal="right" shrinkToFit="1"/>
    </xf>
    <xf numFmtId="49" fontId="4" fillId="0" borderId="66">
      <alignment horizontal="center" vertical="top" shrinkToFit="1"/>
    </xf>
    <xf numFmtId="4" fontId="4" fillId="0" borderId="66">
      <alignment horizontal="right" vertical="top" shrinkToFit="1"/>
    </xf>
    <xf numFmtId="4" fontId="4" fillId="0" borderId="72">
      <alignment horizontal="right" vertical="top" shrinkToFit="1"/>
    </xf>
    <xf numFmtId="0" fontId="4" fillId="0" borderId="1">
      <alignment horizontal="right" vertical="top" wrapText="1"/>
    </xf>
    <xf numFmtId="0" fontId="6" fillId="4" borderId="68">
      <alignment horizontal="left" vertical="top" wrapText="1"/>
    </xf>
    <xf numFmtId="49" fontId="6" fillId="4" borderId="69">
      <alignment horizontal="center" vertical="top" shrinkToFit="1"/>
    </xf>
    <xf numFmtId="4" fontId="6" fillId="4" borderId="69">
      <alignment horizontal="right" vertical="top" shrinkToFit="1"/>
    </xf>
    <xf numFmtId="4" fontId="6" fillId="4" borderId="70">
      <alignment horizontal="right" vertical="top" shrinkToFit="1"/>
    </xf>
    <xf numFmtId="0" fontId="3" fillId="5" borderId="71">
      <alignment horizontal="left" vertical="top" wrapText="1"/>
    </xf>
    <xf numFmtId="49" fontId="3" fillId="5" borderId="66">
      <alignment horizontal="center" vertical="top" shrinkToFit="1"/>
    </xf>
    <xf numFmtId="4" fontId="3" fillId="5" borderId="66">
      <alignment horizontal="right" vertical="top" shrinkToFit="1"/>
    </xf>
    <xf numFmtId="4" fontId="3" fillId="5" borderId="72">
      <alignment horizontal="right" vertical="top" shrinkToFit="1"/>
    </xf>
    <xf numFmtId="0" fontId="3" fillId="6" borderId="73">
      <alignment horizontal="left" vertical="top" wrapText="1"/>
    </xf>
    <xf numFmtId="49" fontId="3" fillId="6" borderId="74">
      <alignment horizontal="center" vertical="top" shrinkToFit="1"/>
    </xf>
    <xf numFmtId="4" fontId="3" fillId="6" borderId="74">
      <alignment horizontal="right" vertical="top" shrinkToFit="1"/>
    </xf>
    <xf numFmtId="4" fontId="3" fillId="6" borderId="75">
      <alignment horizontal="right" vertical="top" shrinkToFit="1"/>
    </xf>
    <xf numFmtId="49" fontId="4" fillId="0" borderId="66">
      <alignment horizontal="center" vertical="top" shrinkToFit="1"/>
    </xf>
    <xf numFmtId="4" fontId="4" fillId="0" borderId="66">
      <alignment horizontal="right" vertical="top" shrinkToFit="1"/>
    </xf>
    <xf numFmtId="4" fontId="4" fillId="0" borderId="72">
      <alignment horizontal="right" vertical="top" shrinkToFit="1"/>
    </xf>
    <xf numFmtId="49" fontId="4" fillId="0" borderId="66">
      <alignment horizontal="center" vertical="top" shrinkToFit="1"/>
    </xf>
    <xf numFmtId="4" fontId="4" fillId="0" borderId="66">
      <alignment horizontal="right" vertical="top" shrinkToFit="1"/>
    </xf>
    <xf numFmtId="4" fontId="4" fillId="0" borderId="72">
      <alignment horizontal="right" vertical="top" shrinkToFit="1"/>
    </xf>
    <xf numFmtId="4" fontId="6" fillId="7" borderId="76">
      <alignment horizontal="right" shrinkToFit="1"/>
    </xf>
    <xf numFmtId="4" fontId="6" fillId="7" borderId="77">
      <alignment horizontal="right" shrinkToFit="1"/>
    </xf>
    <xf numFmtId="0" fontId="4" fillId="0" borderId="1"/>
    <xf numFmtId="0" fontId="4" fillId="0" borderId="1"/>
    <xf numFmtId="49" fontId="4" fillId="0" borderId="66">
      <alignment horizontal="center" vertical="top" shrinkToFit="1"/>
    </xf>
    <xf numFmtId="4" fontId="4" fillId="0" borderId="66">
      <alignment horizontal="right" vertical="top" shrinkToFit="1"/>
    </xf>
    <xf numFmtId="4" fontId="4" fillId="0" borderId="72">
      <alignment horizontal="right" vertical="top" shrinkToFit="1"/>
    </xf>
    <xf numFmtId="0" fontId="4" fillId="0" borderId="1">
      <alignment horizontal="right" vertical="top" wrapText="1"/>
    </xf>
    <xf numFmtId="0" fontId="6" fillId="4" borderId="68">
      <alignment horizontal="left" vertical="top" wrapText="1"/>
    </xf>
    <xf numFmtId="49" fontId="6" fillId="4" borderId="69">
      <alignment horizontal="center" vertical="top" shrinkToFit="1"/>
    </xf>
    <xf numFmtId="4" fontId="6" fillId="4" borderId="69">
      <alignment horizontal="right" vertical="top" shrinkToFit="1"/>
    </xf>
    <xf numFmtId="4" fontId="6" fillId="4" borderId="70">
      <alignment horizontal="right" vertical="top" shrinkToFit="1"/>
    </xf>
    <xf numFmtId="0" fontId="3" fillId="6" borderId="73">
      <alignment horizontal="left" vertical="top" wrapText="1"/>
    </xf>
    <xf numFmtId="49" fontId="3" fillId="6" borderId="74">
      <alignment horizontal="center" vertical="top" shrinkToFit="1"/>
    </xf>
    <xf numFmtId="4" fontId="3" fillId="6" borderId="74">
      <alignment horizontal="right" vertical="top" shrinkToFit="1"/>
    </xf>
    <xf numFmtId="4" fontId="3" fillId="6" borderId="75">
      <alignment horizontal="right" vertical="top" shrinkToFit="1"/>
    </xf>
    <xf numFmtId="0" fontId="3" fillId="5" borderId="71">
      <alignment horizontal="left" vertical="top" wrapText="1"/>
    </xf>
    <xf numFmtId="49" fontId="3" fillId="5" borderId="66">
      <alignment horizontal="center" vertical="top" shrinkToFit="1"/>
    </xf>
    <xf numFmtId="4" fontId="3" fillId="5" borderId="66">
      <alignment horizontal="right" vertical="top" shrinkToFit="1"/>
    </xf>
    <xf numFmtId="4" fontId="3" fillId="5" borderId="72">
      <alignment horizontal="right" vertical="top" shrinkToFit="1"/>
    </xf>
    <xf numFmtId="49" fontId="4" fillId="0" borderId="66">
      <alignment horizontal="center" vertical="top" shrinkToFit="1"/>
    </xf>
    <xf numFmtId="4" fontId="4" fillId="0" borderId="66">
      <alignment horizontal="right" vertical="top" shrinkToFit="1"/>
    </xf>
    <xf numFmtId="4" fontId="4" fillId="0" borderId="72">
      <alignment horizontal="right" vertical="top" shrinkToFit="1"/>
    </xf>
    <xf numFmtId="49" fontId="4" fillId="0" borderId="66">
      <alignment horizontal="center" vertical="top" shrinkToFit="1"/>
    </xf>
    <xf numFmtId="4" fontId="4" fillId="0" borderId="66">
      <alignment horizontal="right" vertical="top" shrinkToFit="1"/>
    </xf>
    <xf numFmtId="4" fontId="4" fillId="0" borderId="72">
      <alignment horizontal="right" vertical="top" shrinkToFit="1"/>
    </xf>
    <xf numFmtId="4" fontId="6" fillId="7" borderId="76">
      <alignment horizontal="right" shrinkToFit="1"/>
    </xf>
    <xf numFmtId="4" fontId="6" fillId="7" borderId="77">
      <alignment horizontal="right" shrinkToFit="1"/>
    </xf>
    <xf numFmtId="0" fontId="4" fillId="0" borderId="1"/>
    <xf numFmtId="0" fontId="4" fillId="0" borderId="1"/>
    <xf numFmtId="49" fontId="4" fillId="0" borderId="66">
      <alignment horizontal="center" vertical="top" shrinkToFit="1"/>
    </xf>
    <xf numFmtId="4" fontId="4" fillId="0" borderId="66">
      <alignment horizontal="right" vertical="top" shrinkToFit="1"/>
    </xf>
    <xf numFmtId="4" fontId="4" fillId="0" borderId="72">
      <alignment horizontal="right" vertical="top" shrinkToFit="1"/>
    </xf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4" fillId="0" borderId="71">
      <alignment horizontal="left" vertical="top" wrapText="1"/>
    </xf>
    <xf numFmtId="0" fontId="13" fillId="0" borderId="1"/>
    <xf numFmtId="0" fontId="13" fillId="0" borderId="1"/>
    <xf numFmtId="0" fontId="4" fillId="0" borderId="71">
      <alignment horizontal="left" vertical="top" wrapText="1"/>
    </xf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4" fillId="0" borderId="71">
      <alignment horizontal="left" vertical="top" wrapText="1"/>
    </xf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26" fillId="0" borderId="1">
      <alignment horizontal="right" vertical="top" wrapText="1"/>
    </xf>
    <xf numFmtId="0" fontId="28" fillId="4" borderId="68">
      <alignment horizontal="left" vertical="top" wrapText="1"/>
    </xf>
    <xf numFmtId="49" fontId="28" fillId="4" borderId="69">
      <alignment horizontal="center" vertical="top" shrinkToFit="1"/>
    </xf>
    <xf numFmtId="4" fontId="28" fillId="4" borderId="69">
      <alignment horizontal="right" vertical="top" shrinkToFit="1"/>
    </xf>
    <xf numFmtId="4" fontId="28" fillId="4" borderId="70">
      <alignment horizontal="right" vertical="top" shrinkToFit="1"/>
    </xf>
    <xf numFmtId="0" fontId="27" fillId="6" borderId="73">
      <alignment horizontal="left" vertical="top" wrapText="1"/>
    </xf>
    <xf numFmtId="49" fontId="27" fillId="6" borderId="74">
      <alignment horizontal="center" vertical="top" shrinkToFit="1"/>
    </xf>
    <xf numFmtId="4" fontId="27" fillId="6" borderId="74">
      <alignment horizontal="right" vertical="top" shrinkToFit="1"/>
    </xf>
    <xf numFmtId="4" fontId="27" fillId="6" borderId="75">
      <alignment horizontal="right" vertical="top" shrinkToFit="1"/>
    </xf>
    <xf numFmtId="0" fontId="27" fillId="5" borderId="71">
      <alignment horizontal="left" vertical="top" wrapText="1"/>
    </xf>
    <xf numFmtId="49" fontId="27" fillId="5" borderId="66">
      <alignment horizontal="center" vertical="top" shrinkToFit="1"/>
    </xf>
    <xf numFmtId="4" fontId="27" fillId="5" borderId="66">
      <alignment horizontal="right" vertical="top" shrinkToFit="1"/>
    </xf>
    <xf numFmtId="4" fontId="27" fillId="5" borderId="72">
      <alignment horizontal="right" vertical="top" shrinkToFit="1"/>
    </xf>
    <xf numFmtId="0" fontId="26" fillId="0" borderId="71">
      <alignment horizontal="left" vertical="top" wrapText="1"/>
    </xf>
    <xf numFmtId="49" fontId="26" fillId="0" borderId="66">
      <alignment horizontal="center" vertical="top" shrinkToFit="1"/>
    </xf>
    <xf numFmtId="4" fontId="26" fillId="0" borderId="66">
      <alignment horizontal="right" vertical="top" shrinkToFit="1"/>
    </xf>
    <xf numFmtId="4" fontId="26" fillId="0" borderId="72">
      <alignment horizontal="right" vertical="top" shrinkToFit="1"/>
    </xf>
    <xf numFmtId="0" fontId="26" fillId="0" borderId="71">
      <alignment horizontal="left" vertical="top" wrapText="1"/>
    </xf>
    <xf numFmtId="49" fontId="26" fillId="0" borderId="66">
      <alignment horizontal="center" vertical="top" shrinkToFit="1"/>
    </xf>
    <xf numFmtId="4" fontId="26" fillId="0" borderId="66">
      <alignment horizontal="right" vertical="top" shrinkToFit="1"/>
    </xf>
    <xf numFmtId="4" fontId="26" fillId="0" borderId="72">
      <alignment horizontal="right" vertical="top" shrinkToFit="1"/>
    </xf>
    <xf numFmtId="4" fontId="28" fillId="7" borderId="76">
      <alignment horizontal="right" shrinkToFit="1"/>
    </xf>
    <xf numFmtId="4" fontId="28" fillId="7" borderId="77">
      <alignment horizontal="right" shrinkToFit="1"/>
    </xf>
    <xf numFmtId="0" fontId="13" fillId="0" borderId="1"/>
    <xf numFmtId="0" fontId="26" fillId="0" borderId="1"/>
    <xf numFmtId="0" fontId="26" fillId="0" borderId="1"/>
    <xf numFmtId="0" fontId="26" fillId="0" borderId="71">
      <alignment horizontal="left" vertical="top" wrapText="1"/>
    </xf>
    <xf numFmtId="49" fontId="26" fillId="0" borderId="66">
      <alignment horizontal="center" vertical="top" shrinkToFit="1"/>
    </xf>
    <xf numFmtId="4" fontId="26" fillId="0" borderId="66">
      <alignment horizontal="right" vertical="top" shrinkToFit="1"/>
    </xf>
    <xf numFmtId="4" fontId="26" fillId="0" borderId="72">
      <alignment horizontal="right" vertical="top" shrinkToFit="1"/>
    </xf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29" fillId="0" borderId="1">
      <alignment horizontal="right" vertical="top" wrapText="1"/>
    </xf>
    <xf numFmtId="0" fontId="31" fillId="4" borderId="68">
      <alignment horizontal="left" vertical="top" wrapText="1"/>
    </xf>
    <xf numFmtId="49" fontId="31" fillId="4" borderId="69">
      <alignment horizontal="center" vertical="top" shrinkToFit="1"/>
    </xf>
    <xf numFmtId="4" fontId="31" fillId="4" borderId="69">
      <alignment horizontal="right" vertical="top" shrinkToFit="1"/>
    </xf>
    <xf numFmtId="4" fontId="31" fillId="4" borderId="70">
      <alignment horizontal="right" vertical="top" shrinkToFit="1"/>
    </xf>
    <xf numFmtId="0" fontId="30" fillId="6" borderId="73">
      <alignment horizontal="left" vertical="top" wrapText="1"/>
    </xf>
    <xf numFmtId="49" fontId="30" fillId="6" borderId="74">
      <alignment horizontal="center" vertical="top" shrinkToFit="1"/>
    </xf>
    <xf numFmtId="4" fontId="30" fillId="6" borderId="74">
      <alignment horizontal="right" vertical="top" shrinkToFit="1"/>
    </xf>
    <xf numFmtId="4" fontId="30" fillId="6" borderId="75">
      <alignment horizontal="right" vertical="top" shrinkToFit="1"/>
    </xf>
    <xf numFmtId="0" fontId="30" fillId="5" borderId="71">
      <alignment horizontal="left" vertical="top" wrapText="1"/>
    </xf>
    <xf numFmtId="49" fontId="30" fillId="5" borderId="66">
      <alignment horizontal="center" vertical="top" shrinkToFit="1"/>
    </xf>
    <xf numFmtId="4" fontId="30" fillId="5" borderId="66">
      <alignment horizontal="right" vertical="top" shrinkToFit="1"/>
    </xf>
    <xf numFmtId="4" fontId="30" fillId="5" borderId="72">
      <alignment horizontal="right" vertical="top" shrinkToFit="1"/>
    </xf>
    <xf numFmtId="0" fontId="29" fillId="0" borderId="71">
      <alignment horizontal="left" vertical="top" wrapText="1"/>
    </xf>
    <xf numFmtId="49" fontId="29" fillId="0" borderId="66">
      <alignment horizontal="center" vertical="top" shrinkToFit="1"/>
    </xf>
    <xf numFmtId="4" fontId="29" fillId="0" borderId="66">
      <alignment horizontal="right" vertical="top" shrinkToFit="1"/>
    </xf>
    <xf numFmtId="4" fontId="29" fillId="0" borderId="72">
      <alignment horizontal="right" vertical="top" shrinkToFit="1"/>
    </xf>
    <xf numFmtId="0" fontId="29" fillId="0" borderId="71">
      <alignment horizontal="left" vertical="top" wrapText="1"/>
    </xf>
    <xf numFmtId="49" fontId="29" fillId="0" borderId="66">
      <alignment horizontal="center" vertical="top" shrinkToFit="1"/>
    </xf>
    <xf numFmtId="4" fontId="29" fillId="0" borderId="66">
      <alignment horizontal="right" vertical="top" shrinkToFit="1"/>
    </xf>
    <xf numFmtId="4" fontId="29" fillId="0" borderId="72">
      <alignment horizontal="right" vertical="top" shrinkToFit="1"/>
    </xf>
    <xf numFmtId="4" fontId="31" fillId="7" borderId="76">
      <alignment horizontal="right" shrinkToFit="1"/>
    </xf>
    <xf numFmtId="4" fontId="31" fillId="7" borderId="77">
      <alignment horizontal="right" shrinkToFit="1"/>
    </xf>
    <xf numFmtId="0" fontId="13" fillId="0" borderId="1"/>
    <xf numFmtId="0" fontId="13" fillId="0" borderId="1"/>
    <xf numFmtId="0" fontId="29" fillId="0" borderId="1"/>
    <xf numFmtId="0" fontId="29" fillId="0" borderId="1"/>
    <xf numFmtId="0" fontId="29" fillId="0" borderId="71">
      <alignment horizontal="left" vertical="top" wrapText="1"/>
    </xf>
    <xf numFmtId="49" fontId="29" fillId="0" borderId="66">
      <alignment horizontal="center" vertical="top" shrinkToFit="1"/>
    </xf>
    <xf numFmtId="4" fontId="29" fillId="0" borderId="66">
      <alignment horizontal="right" vertical="top" shrinkToFit="1"/>
    </xf>
    <xf numFmtId="4" fontId="29" fillId="0" borderId="72">
      <alignment horizontal="right" vertical="top" shrinkToFit="1"/>
    </xf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</cellStyleXfs>
  <cellXfs count="42">
    <xf numFmtId="0" fontId="0" fillId="0" borderId="0" xfId="0"/>
    <xf numFmtId="0" fontId="0" fillId="0" borderId="0" xfId="0" applyProtection="1">
      <protection locked="0"/>
    </xf>
    <xf numFmtId="0" fontId="5" fillId="0" borderId="1" xfId="7"/>
    <xf numFmtId="0" fontId="7" fillId="0" borderId="1" xfId="60">
      <alignment horizontal="left" wrapText="1"/>
    </xf>
    <xf numFmtId="0" fontId="15" fillId="0" borderId="1" xfId="1" applyFont="1" applyAlignment="1">
      <alignment horizontal="center"/>
    </xf>
    <xf numFmtId="0" fontId="7" fillId="0" borderId="1" xfId="62" applyBorder="1">
      <alignment horizontal="left"/>
    </xf>
    <xf numFmtId="49" fontId="7" fillId="8" borderId="1" xfId="52" applyFill="1">
      <alignment horizontal="center"/>
    </xf>
    <xf numFmtId="0" fontId="4" fillId="8" borderId="1" xfId="5" applyFill="1"/>
    <xf numFmtId="0" fontId="15" fillId="8" borderId="1" xfId="1" applyFont="1" applyFill="1"/>
    <xf numFmtId="4" fontId="14" fillId="8" borderId="1" xfId="42" applyFont="1" applyFill="1" applyBorder="1">
      <alignment horizontal="right"/>
    </xf>
    <xf numFmtId="0" fontId="7" fillId="8" borderId="1" xfId="62" applyFill="1" applyBorder="1">
      <alignment horizontal="left"/>
    </xf>
    <xf numFmtId="49" fontId="7" fillId="8" borderId="1" xfId="63" applyFill="1" applyBorder="1"/>
    <xf numFmtId="0" fontId="0" fillId="8" borderId="0" xfId="0" applyFill="1" applyProtection="1">
      <protection locked="0"/>
    </xf>
    <xf numFmtId="4" fontId="0" fillId="8" borderId="0" xfId="0" applyNumberFormat="1" applyFill="1" applyProtection="1">
      <protection locked="0"/>
    </xf>
    <xf numFmtId="49" fontId="14" fillId="8" borderId="65" xfId="55" applyFont="1" applyFill="1" applyBorder="1">
      <alignment horizontal="center"/>
    </xf>
    <xf numFmtId="4" fontId="14" fillId="8" borderId="60" xfId="67" applyFont="1" applyFill="1" applyBorder="1">
      <alignment horizontal="right"/>
    </xf>
    <xf numFmtId="4" fontId="14" fillId="8" borderId="60" xfId="42" applyFont="1" applyFill="1" applyBorder="1">
      <alignment horizontal="right"/>
    </xf>
    <xf numFmtId="0" fontId="14" fillId="0" borderId="60" xfId="46" applyFont="1" applyBorder="1">
      <alignment horizontal="left" wrapText="1" indent="1"/>
    </xf>
    <xf numFmtId="0" fontId="14" fillId="8" borderId="60" xfId="0" applyFont="1" applyFill="1" applyBorder="1" applyAlignment="1">
      <alignment horizontal="center" vertical="center" wrapText="1"/>
    </xf>
    <xf numFmtId="4" fontId="32" fillId="8" borderId="60" xfId="67" applyFont="1" applyFill="1" applyBorder="1">
      <alignment horizontal="right"/>
    </xf>
    <xf numFmtId="49" fontId="32" fillId="8" borderId="60" xfId="55" applyFont="1" applyFill="1" applyBorder="1">
      <alignment horizontal="center"/>
    </xf>
    <xf numFmtId="49" fontId="14" fillId="0" borderId="60" xfId="35" applyFont="1" applyBorder="1">
      <alignment horizontal="center" vertical="center" wrapText="1"/>
    </xf>
    <xf numFmtId="49" fontId="14" fillId="8" borderId="24" xfId="0" applyNumberFormat="1" applyFont="1" applyFill="1" applyBorder="1" applyAlignment="1">
      <alignment horizontal="center" vertical="center" wrapText="1"/>
    </xf>
    <xf numFmtId="49" fontId="32" fillId="8" borderId="60" xfId="66" applyFont="1" applyFill="1" applyBorder="1">
      <alignment horizontal="center" wrapText="1"/>
    </xf>
    <xf numFmtId="0" fontId="32" fillId="0" borderId="60" xfId="65" applyFont="1" applyBorder="1">
      <alignment horizontal="left" wrapText="1"/>
    </xf>
    <xf numFmtId="49" fontId="14" fillId="8" borderId="60" xfId="0" applyNumberFormat="1" applyFont="1" applyFill="1" applyBorder="1" applyAlignment="1">
      <alignment horizontal="center" vertical="center" wrapText="1"/>
    </xf>
    <xf numFmtId="49" fontId="14" fillId="8" borderId="60" xfId="55" applyFont="1" applyFill="1" applyBorder="1">
      <alignment horizontal="center"/>
    </xf>
    <xf numFmtId="49" fontId="14" fillId="8" borderId="60" xfId="35" applyFont="1" applyFill="1" applyBorder="1">
      <alignment horizontal="center" vertical="center" wrapText="1"/>
    </xf>
    <xf numFmtId="4" fontId="32" fillId="8" borderId="60" xfId="42" applyFont="1" applyFill="1" applyBorder="1">
      <alignment horizontal="right"/>
    </xf>
    <xf numFmtId="49" fontId="14" fillId="8" borderId="60" xfId="38" applyFont="1" applyFill="1" applyBorder="1">
      <alignment horizontal="center" vertical="center" wrapText="1"/>
    </xf>
    <xf numFmtId="0" fontId="32" fillId="0" borderId="60" xfId="53" applyFont="1" applyBorder="1" applyAlignment="1">
      <alignment horizontal="left" vertical="top" wrapText="1" indent="2"/>
    </xf>
    <xf numFmtId="0" fontId="14" fillId="0" borderId="60" xfId="53" applyFont="1" applyBorder="1" applyAlignment="1">
      <alignment horizontal="left" vertical="top" wrapText="1" indent="2"/>
    </xf>
    <xf numFmtId="0" fontId="14" fillId="8" borderId="60" xfId="53" applyFont="1" applyFill="1" applyBorder="1" applyAlignment="1">
      <alignment horizontal="left" vertical="top" wrapText="1" indent="2"/>
    </xf>
    <xf numFmtId="0" fontId="33" fillId="0" borderId="1" xfId="7" applyFont="1"/>
    <xf numFmtId="0" fontId="34" fillId="0" borderId="0" xfId="0" applyFont="1" applyProtection="1">
      <protection locked="0"/>
    </xf>
    <xf numFmtId="49" fontId="14" fillId="0" borderId="64" xfId="35" applyFont="1" applyBorder="1">
      <alignment horizontal="center" vertical="center" wrapText="1"/>
    </xf>
    <xf numFmtId="49" fontId="14" fillId="0" borderId="65" xfId="35" applyFont="1" applyBorder="1">
      <alignment horizontal="center" vertical="center" wrapText="1"/>
    </xf>
    <xf numFmtId="49" fontId="14" fillId="8" borderId="64" xfId="35" applyFont="1" applyFill="1" applyBorder="1">
      <alignment horizontal="center" vertical="center" wrapText="1"/>
    </xf>
    <xf numFmtId="49" fontId="14" fillId="8" borderId="65" xfId="35" applyFont="1" applyFill="1" applyBorder="1">
      <alignment horizontal="center" vertical="center" wrapText="1"/>
    </xf>
    <xf numFmtId="49" fontId="14" fillId="8" borderId="61" xfId="35" applyFont="1" applyFill="1" applyBorder="1">
      <alignment horizontal="center" vertical="center" wrapText="1"/>
    </xf>
    <xf numFmtId="49" fontId="14" fillId="8" borderId="62" xfId="35" applyFont="1" applyFill="1" applyBorder="1">
      <alignment horizontal="center" vertical="center" wrapText="1"/>
    </xf>
    <xf numFmtId="49" fontId="14" fillId="8" borderId="63" xfId="35" applyFont="1" applyFill="1" applyBorder="1">
      <alignment horizontal="center" vertical="center" wrapText="1"/>
    </xf>
  </cellXfs>
  <cellStyles count="1520">
    <cellStyle name="br" xfId="181"/>
    <cellStyle name="br 2" xfId="213"/>
    <cellStyle name="br 3" xfId="750"/>
    <cellStyle name="col" xfId="180"/>
    <cellStyle name="col 2" xfId="212"/>
    <cellStyle name="col 3" xfId="749"/>
    <cellStyle name="ex58" xfId="209"/>
    <cellStyle name="ex58 2" xfId="301"/>
    <cellStyle name="ex58 2 2" xfId="796"/>
    <cellStyle name="ex58 3" xfId="379"/>
    <cellStyle name="ex58 3 2" xfId="822"/>
    <cellStyle name="ex58 4" xfId="714"/>
    <cellStyle name="ex58 5" xfId="772"/>
    <cellStyle name="ex58 6" xfId="996"/>
    <cellStyle name="ex58 7" xfId="1168"/>
    <cellStyle name="ex59" xfId="210"/>
    <cellStyle name="ex59 2" xfId="302"/>
    <cellStyle name="ex59 2 2" xfId="797"/>
    <cellStyle name="ex59 3" xfId="380"/>
    <cellStyle name="ex59 3 2" xfId="823"/>
    <cellStyle name="ex59 4" xfId="715"/>
    <cellStyle name="ex59 5" xfId="773"/>
    <cellStyle name="ex59 6" xfId="997"/>
    <cellStyle name="ex59 7" xfId="1169"/>
    <cellStyle name="ex60" xfId="189"/>
    <cellStyle name="ex60 2" xfId="282"/>
    <cellStyle name="ex60 2 2" xfId="778"/>
    <cellStyle name="ex60 3" xfId="361"/>
    <cellStyle name="ex60 3 2" xfId="804"/>
    <cellStyle name="ex60 4" xfId="694"/>
    <cellStyle name="ex60 5" xfId="754"/>
    <cellStyle name="ex60 6" xfId="976"/>
    <cellStyle name="ex60 7" xfId="1148"/>
    <cellStyle name="ex61" xfId="190"/>
    <cellStyle name="ex61 2" xfId="283"/>
    <cellStyle name="ex61 2 2" xfId="779"/>
    <cellStyle name="ex61 3" xfId="362"/>
    <cellStyle name="ex61 3 2" xfId="805"/>
    <cellStyle name="ex61 4" xfId="695"/>
    <cellStyle name="ex61 5" xfId="755"/>
    <cellStyle name="ex61 6" xfId="977"/>
    <cellStyle name="ex61 7" xfId="1149"/>
    <cellStyle name="ex62" xfId="191"/>
    <cellStyle name="ex62 2" xfId="284"/>
    <cellStyle name="ex62 2 2" xfId="780"/>
    <cellStyle name="ex62 3" xfId="363"/>
    <cellStyle name="ex62 3 2" xfId="806"/>
    <cellStyle name="ex62 4" xfId="696"/>
    <cellStyle name="ex62 5" xfId="756"/>
    <cellStyle name="ex62 6" xfId="978"/>
    <cellStyle name="ex62 7" xfId="1150"/>
    <cellStyle name="ex63" xfId="192"/>
    <cellStyle name="ex63 2" xfId="285"/>
    <cellStyle name="ex63 2 2" xfId="781"/>
    <cellStyle name="ex63 3" xfId="364"/>
    <cellStyle name="ex63 3 2" xfId="807"/>
    <cellStyle name="ex63 4" xfId="697"/>
    <cellStyle name="ex63 5" xfId="757"/>
    <cellStyle name="ex63 6" xfId="979"/>
    <cellStyle name="ex63 7" xfId="1151"/>
    <cellStyle name="ex64" xfId="197"/>
    <cellStyle name="ex64 2" xfId="290"/>
    <cellStyle name="ex64 2 2" xfId="786"/>
    <cellStyle name="ex64 3" xfId="365"/>
    <cellStyle name="ex64 3 2" xfId="808"/>
    <cellStyle name="ex64 4" xfId="698"/>
    <cellStyle name="ex64 5" xfId="762"/>
    <cellStyle name="ex64 6" xfId="980"/>
    <cellStyle name="ex64 7" xfId="1152"/>
    <cellStyle name="ex65" xfId="198"/>
    <cellStyle name="ex65 2" xfId="291"/>
    <cellStyle name="ex65 2 2" xfId="787"/>
    <cellStyle name="ex65 3" xfId="366"/>
    <cellStyle name="ex65 3 2" xfId="809"/>
    <cellStyle name="ex65 4" xfId="699"/>
    <cellStyle name="ex65 5" xfId="763"/>
    <cellStyle name="ex65 6" xfId="981"/>
    <cellStyle name="ex65 7" xfId="1153"/>
    <cellStyle name="ex66" xfId="199"/>
    <cellStyle name="ex66 2" xfId="292"/>
    <cellStyle name="ex66 2 2" xfId="788"/>
    <cellStyle name="ex66 3" xfId="367"/>
    <cellStyle name="ex66 3 2" xfId="810"/>
    <cellStyle name="ex66 4" xfId="700"/>
    <cellStyle name="ex66 5" xfId="764"/>
    <cellStyle name="ex66 6" xfId="982"/>
    <cellStyle name="ex66 7" xfId="1154"/>
    <cellStyle name="ex67" xfId="200"/>
    <cellStyle name="ex67 2" xfId="293"/>
    <cellStyle name="ex67 2 2" xfId="789"/>
    <cellStyle name="ex67 3" xfId="368"/>
    <cellStyle name="ex67 3 2" xfId="811"/>
    <cellStyle name="ex67 4" xfId="701"/>
    <cellStyle name="ex67 5" xfId="765"/>
    <cellStyle name="ex67 6" xfId="983"/>
    <cellStyle name="ex67 7" xfId="1155"/>
    <cellStyle name="ex68" xfId="193"/>
    <cellStyle name="ex68 2" xfId="286"/>
    <cellStyle name="ex68 2 2" xfId="782"/>
    <cellStyle name="ex68 3" xfId="369"/>
    <cellStyle name="ex68 3 2" xfId="812"/>
    <cellStyle name="ex68 4" xfId="702"/>
    <cellStyle name="ex68 5" xfId="758"/>
    <cellStyle name="ex68 6" xfId="984"/>
    <cellStyle name="ex68 7" xfId="1156"/>
    <cellStyle name="ex69" xfId="194"/>
    <cellStyle name="ex69 2" xfId="287"/>
    <cellStyle name="ex69 2 2" xfId="783"/>
    <cellStyle name="ex69 3" xfId="370"/>
    <cellStyle name="ex69 3 2" xfId="813"/>
    <cellStyle name="ex69 4" xfId="703"/>
    <cellStyle name="ex69 5" xfId="759"/>
    <cellStyle name="ex69 6" xfId="985"/>
    <cellStyle name="ex69 7" xfId="1157"/>
    <cellStyle name="ex70" xfId="195"/>
    <cellStyle name="ex70 2" xfId="288"/>
    <cellStyle name="ex70 2 2" xfId="784"/>
    <cellStyle name="ex70 3" xfId="371"/>
    <cellStyle name="ex70 3 2" xfId="814"/>
    <cellStyle name="ex70 4" xfId="704"/>
    <cellStyle name="ex70 5" xfId="760"/>
    <cellStyle name="ex70 6" xfId="986"/>
    <cellStyle name="ex70 7" xfId="1158"/>
    <cellStyle name="ex71" xfId="196"/>
    <cellStyle name="ex71 2" xfId="289"/>
    <cellStyle name="ex71 2 2" xfId="785"/>
    <cellStyle name="ex71 3" xfId="372"/>
    <cellStyle name="ex71 3 2" xfId="815"/>
    <cellStyle name="ex71 4" xfId="705"/>
    <cellStyle name="ex71 5" xfId="761"/>
    <cellStyle name="ex71 6" xfId="987"/>
    <cellStyle name="ex71 7" xfId="1159"/>
    <cellStyle name="ex72" xfId="201"/>
    <cellStyle name="ex72 2" xfId="917"/>
    <cellStyle name="ex72 3" xfId="988"/>
    <cellStyle name="ex72 4" xfId="1160"/>
    <cellStyle name="ex73" xfId="202"/>
    <cellStyle name="ex73 2" xfId="294"/>
    <cellStyle name="ex73 2 2" xfId="790"/>
    <cellStyle name="ex73 3" xfId="373"/>
    <cellStyle name="ex73 3 2" xfId="816"/>
    <cellStyle name="ex73 4" xfId="707"/>
    <cellStyle name="ex73 5" xfId="766"/>
    <cellStyle name="ex73 6" xfId="989"/>
    <cellStyle name="ex73 7" xfId="1161"/>
    <cellStyle name="ex74" xfId="203"/>
    <cellStyle name="ex74 2" xfId="295"/>
    <cellStyle name="ex74 2 2" xfId="791"/>
    <cellStyle name="ex74 3" xfId="374"/>
    <cellStyle name="ex74 3 2" xfId="817"/>
    <cellStyle name="ex74 4" xfId="708"/>
    <cellStyle name="ex74 5" xfId="767"/>
    <cellStyle name="ex74 6" xfId="990"/>
    <cellStyle name="ex74 7" xfId="1162"/>
    <cellStyle name="ex75" xfId="204"/>
    <cellStyle name="ex75 2" xfId="296"/>
    <cellStyle name="ex75 2 2" xfId="792"/>
    <cellStyle name="ex75 3" xfId="375"/>
    <cellStyle name="ex75 3 2" xfId="818"/>
    <cellStyle name="ex75 4" xfId="709"/>
    <cellStyle name="ex75 5" xfId="768"/>
    <cellStyle name="ex75 6" xfId="991"/>
    <cellStyle name="ex75 7" xfId="1163"/>
    <cellStyle name="ex76" xfId="205"/>
    <cellStyle name="ex76 2" xfId="920"/>
    <cellStyle name="ex76 3" xfId="992"/>
    <cellStyle name="ex76 4" xfId="1164"/>
    <cellStyle name="ex77" xfId="206"/>
    <cellStyle name="ex77 2" xfId="298"/>
    <cellStyle name="ex77 2 2" xfId="793"/>
    <cellStyle name="ex77 3" xfId="376"/>
    <cellStyle name="ex77 3 2" xfId="819"/>
    <cellStyle name="ex77 4" xfId="711"/>
    <cellStyle name="ex77 5" xfId="769"/>
    <cellStyle name="ex77 6" xfId="993"/>
    <cellStyle name="ex77 7" xfId="1165"/>
    <cellStyle name="ex78" xfId="207"/>
    <cellStyle name="ex78 2" xfId="299"/>
    <cellStyle name="ex78 2 2" xfId="794"/>
    <cellStyle name="ex78 3" xfId="377"/>
    <cellStyle name="ex78 3 2" xfId="820"/>
    <cellStyle name="ex78 4" xfId="712"/>
    <cellStyle name="ex78 5" xfId="770"/>
    <cellStyle name="ex78 6" xfId="994"/>
    <cellStyle name="ex78 7" xfId="1166"/>
    <cellStyle name="ex79" xfId="208"/>
    <cellStyle name="ex79 2" xfId="300"/>
    <cellStyle name="ex79 2 2" xfId="795"/>
    <cellStyle name="ex79 3" xfId="378"/>
    <cellStyle name="ex79 3 2" xfId="821"/>
    <cellStyle name="ex79 4" xfId="713"/>
    <cellStyle name="ex79 5" xfId="771"/>
    <cellStyle name="ex79 6" xfId="995"/>
    <cellStyle name="ex79 7" xfId="1167"/>
    <cellStyle name="ex80" xfId="216"/>
    <cellStyle name="ex80 2" xfId="929"/>
    <cellStyle name="ex80 3" xfId="1001"/>
    <cellStyle name="ex80 4" xfId="1174"/>
    <cellStyle name="ex81" xfId="217"/>
    <cellStyle name="ex81 2" xfId="305"/>
    <cellStyle name="ex81 2 2" xfId="800"/>
    <cellStyle name="ex81 3" xfId="385"/>
    <cellStyle name="ex81 3 2" xfId="826"/>
    <cellStyle name="ex81 4" xfId="721"/>
    <cellStyle name="ex81 5" xfId="774"/>
    <cellStyle name="ex81 6" xfId="1002"/>
    <cellStyle name="ex81 7" xfId="1175"/>
    <cellStyle name="ex82" xfId="218"/>
    <cellStyle name="ex82 2" xfId="306"/>
    <cellStyle name="ex82 2 2" xfId="801"/>
    <cellStyle name="ex82 3" xfId="386"/>
    <cellStyle name="ex82 3 2" xfId="827"/>
    <cellStyle name="ex82 4" xfId="722"/>
    <cellStyle name="ex82 5" xfId="775"/>
    <cellStyle name="ex82 6" xfId="1003"/>
    <cellStyle name="ex82 7" xfId="1176"/>
    <cellStyle name="ex83" xfId="219"/>
    <cellStyle name="ex83 2" xfId="307"/>
    <cellStyle name="ex83 2 2" xfId="802"/>
    <cellStyle name="ex83 3" xfId="387"/>
    <cellStyle name="ex83 3 2" xfId="828"/>
    <cellStyle name="ex83 4" xfId="723"/>
    <cellStyle name="ex83 5" xfId="776"/>
    <cellStyle name="ex83 6" xfId="1004"/>
    <cellStyle name="ex83 7" xfId="1177"/>
    <cellStyle name="st57" xfId="187"/>
    <cellStyle name="st57 2" xfId="281"/>
    <cellStyle name="st57 2 2" xfId="777"/>
    <cellStyle name="st57 3" xfId="360"/>
    <cellStyle name="st57 3 2" xfId="803"/>
    <cellStyle name="st57 4" xfId="693"/>
    <cellStyle name="st57 5" xfId="753"/>
    <cellStyle name="st57 6" xfId="975"/>
    <cellStyle name="st57 7" xfId="1147"/>
    <cellStyle name="style0" xfId="182"/>
    <cellStyle name="style0 2" xfId="214"/>
    <cellStyle name="style0 3" xfId="303"/>
    <cellStyle name="style0 3 2" xfId="798"/>
    <cellStyle name="style0 4" xfId="382"/>
    <cellStyle name="style0 4 2" xfId="824"/>
    <cellStyle name="style0 5" xfId="719"/>
    <cellStyle name="style0 6" xfId="751"/>
    <cellStyle name="style0 7" xfId="999"/>
    <cellStyle name="style0 8" xfId="1172"/>
    <cellStyle name="td" xfId="183"/>
    <cellStyle name="td 2" xfId="215"/>
    <cellStyle name="td 3" xfId="304"/>
    <cellStyle name="td 3 2" xfId="799"/>
    <cellStyle name="td 4" xfId="383"/>
    <cellStyle name="td 4 2" xfId="825"/>
    <cellStyle name="td 5" xfId="720"/>
    <cellStyle name="td 6" xfId="752"/>
    <cellStyle name="td 7" xfId="1000"/>
    <cellStyle name="td 8" xfId="1173"/>
    <cellStyle name="tr" xfId="179"/>
    <cellStyle name="tr 2" xfId="211"/>
    <cellStyle name="tr 3" xfId="748"/>
    <cellStyle name="xl_bot_header" xfId="188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  <cellStyle name="Обычный 10" xfId="243"/>
    <cellStyle name="Обычный 100" xfId="343"/>
    <cellStyle name="Обычный 1000" xfId="1437"/>
    <cellStyle name="Обычный 1001" xfId="1438"/>
    <cellStyle name="Обычный 1002" xfId="1439"/>
    <cellStyle name="Обычный 1003" xfId="1440"/>
    <cellStyle name="Обычный 1004" xfId="1441"/>
    <cellStyle name="Обычный 1005" xfId="1442"/>
    <cellStyle name="Обычный 1006" xfId="1443"/>
    <cellStyle name="Обычный 1007" xfId="1444"/>
    <cellStyle name="Обычный 1008" xfId="1445"/>
    <cellStyle name="Обычный 1009" xfId="1446"/>
    <cellStyle name="Обычный 101" xfId="344"/>
    <cellStyle name="Обычный 1010" xfId="1447"/>
    <cellStyle name="Обычный 1011" xfId="1448"/>
    <cellStyle name="Обычный 1012" xfId="1449"/>
    <cellStyle name="Обычный 1013" xfId="1450"/>
    <cellStyle name="Обычный 1014" xfId="1451"/>
    <cellStyle name="Обычный 1015" xfId="1452"/>
    <cellStyle name="Обычный 1016" xfId="1453"/>
    <cellStyle name="Обычный 1017" xfId="1454"/>
    <cellStyle name="Обычный 1018" xfId="1455"/>
    <cellStyle name="Обычный 1019" xfId="1456"/>
    <cellStyle name="Обычный 102" xfId="345"/>
    <cellStyle name="Обычный 1020" xfId="1457"/>
    <cellStyle name="Обычный 1021" xfId="1458"/>
    <cellStyle name="Обычный 1022" xfId="1459"/>
    <cellStyle name="Обычный 1023" xfId="1464"/>
    <cellStyle name="Обычный 1024" xfId="1473"/>
    <cellStyle name="Обычный 1025" xfId="1468"/>
    <cellStyle name="Обычный 1026" xfId="1466"/>
    <cellStyle name="Обычный 1027" xfId="1480"/>
    <cellStyle name="Обычный 1028" xfId="1477"/>
    <cellStyle name="Обычный 1029" xfId="1462"/>
    <cellStyle name="Обычный 103" xfId="346"/>
    <cellStyle name="Обычный 1030" xfId="1481"/>
    <cellStyle name="Обычный 1031" xfId="1478"/>
    <cellStyle name="Обычный 1032" xfId="1467"/>
    <cellStyle name="Обычный 1033" xfId="1475"/>
    <cellStyle name="Обычный 1034" xfId="1470"/>
    <cellStyle name="Обычный 1035" xfId="1469"/>
    <cellStyle name="Обычный 1036" xfId="1465"/>
    <cellStyle name="Обычный 1037" xfId="1479"/>
    <cellStyle name="Обычный 1038" xfId="1474"/>
    <cellStyle name="Обычный 1039" xfId="1476"/>
    <cellStyle name="Обычный 104" xfId="347"/>
    <cellStyle name="Обычный 1040" xfId="1472"/>
    <cellStyle name="Обычный 1041" xfId="1471"/>
    <cellStyle name="Обычный 1042" xfId="1461"/>
    <cellStyle name="Обычный 1043" xfId="1460"/>
    <cellStyle name="Обычный 1044" xfId="1463"/>
    <cellStyle name="Обычный 1045" xfId="1482"/>
    <cellStyle name="Обычный 1046" xfId="1483"/>
    <cellStyle name="Обычный 1047" xfId="1484"/>
    <cellStyle name="Обычный 1048" xfId="1485"/>
    <cellStyle name="Обычный 1049" xfId="1486"/>
    <cellStyle name="Обычный 105" xfId="348"/>
    <cellStyle name="Обычный 1050" xfId="1487"/>
    <cellStyle name="Обычный 1051" xfId="1488"/>
    <cellStyle name="Обычный 1052" xfId="1489"/>
    <cellStyle name="Обычный 1053" xfId="1490"/>
    <cellStyle name="Обычный 1054" xfId="1491"/>
    <cellStyle name="Обычный 1055" xfId="1492"/>
    <cellStyle name="Обычный 1056" xfId="1493"/>
    <cellStyle name="Обычный 1057" xfId="1494"/>
    <cellStyle name="Обычный 1058" xfId="1495"/>
    <cellStyle name="Обычный 1059" xfId="1496"/>
    <cellStyle name="Обычный 106" xfId="349"/>
    <cellStyle name="Обычный 1060" xfId="1497"/>
    <cellStyle name="Обычный 1061" xfId="1498"/>
    <cellStyle name="Обычный 1062" xfId="1499"/>
    <cellStyle name="Обычный 1063" xfId="1502"/>
    <cellStyle name="Обычный 1064" xfId="1511"/>
    <cellStyle name="Обычный 1065" xfId="1506"/>
    <cellStyle name="Обычный 1066" xfId="1504"/>
    <cellStyle name="Обычный 1067" xfId="1518"/>
    <cellStyle name="Обычный 1068" xfId="1515"/>
    <cellStyle name="Обычный 1069" xfId="1501"/>
    <cellStyle name="Обычный 107" xfId="350"/>
    <cellStyle name="Обычный 1070" xfId="1519"/>
    <cellStyle name="Обычный 1071" xfId="1516"/>
    <cellStyle name="Обычный 1072" xfId="1505"/>
    <cellStyle name="Обычный 1073" xfId="1513"/>
    <cellStyle name="Обычный 1074" xfId="1508"/>
    <cellStyle name="Обычный 1075" xfId="1507"/>
    <cellStyle name="Обычный 1076" xfId="1503"/>
    <cellStyle name="Обычный 1077" xfId="1517"/>
    <cellStyle name="Обычный 1078" xfId="1512"/>
    <cellStyle name="Обычный 1079" xfId="1514"/>
    <cellStyle name="Обычный 108" xfId="351"/>
    <cellStyle name="Обычный 1080" xfId="1510"/>
    <cellStyle name="Обычный 1081" xfId="1509"/>
    <cellStyle name="Обычный 1082" xfId="1500"/>
    <cellStyle name="Обычный 109" xfId="352"/>
    <cellStyle name="Обычный 11" xfId="228"/>
    <cellStyle name="Обычный 110" xfId="353"/>
    <cellStyle name="Обычный 111" xfId="354"/>
    <cellStyle name="Обычный 112" xfId="355"/>
    <cellStyle name="Обычный 113" xfId="356"/>
    <cellStyle name="Обычный 114" xfId="357"/>
    <cellStyle name="Обычный 115" xfId="358"/>
    <cellStyle name="Обычный 116" xfId="359"/>
    <cellStyle name="Обычный 117" xfId="381"/>
    <cellStyle name="Обычный 118" xfId="401"/>
    <cellStyle name="Обычный 119" xfId="393"/>
    <cellStyle name="Обычный 12" xfId="237"/>
    <cellStyle name="Обычный 120" xfId="400"/>
    <cellStyle name="Обычный 121" xfId="390"/>
    <cellStyle name="Обычный 122" xfId="402"/>
    <cellStyle name="Обычный 123" xfId="415"/>
    <cellStyle name="Обычный 124" xfId="413"/>
    <cellStyle name="Обычный 125" xfId="399"/>
    <cellStyle name="Обычный 126" xfId="404"/>
    <cellStyle name="Обычный 127" xfId="406"/>
    <cellStyle name="Обычный 128" xfId="407"/>
    <cellStyle name="Обычный 129" xfId="410"/>
    <cellStyle name="Обычный 13" xfId="249"/>
    <cellStyle name="Обычный 130" xfId="396"/>
    <cellStyle name="Обычный 131" xfId="411"/>
    <cellStyle name="Обычный 132" xfId="397"/>
    <cellStyle name="Обычный 133" xfId="388"/>
    <cellStyle name="Обычный 134" xfId="392"/>
    <cellStyle name="Обычный 135" xfId="409"/>
    <cellStyle name="Обычный 136" xfId="395"/>
    <cellStyle name="Обычный 137" xfId="389"/>
    <cellStyle name="Обычный 138" xfId="384"/>
    <cellStyle name="Обычный 139" xfId="403"/>
    <cellStyle name="Обычный 14" xfId="227"/>
    <cellStyle name="Обычный 140" xfId="414"/>
    <cellStyle name="Обычный 141" xfId="412"/>
    <cellStyle name="Обычный 142" xfId="398"/>
    <cellStyle name="Обычный 143" xfId="405"/>
    <cellStyle name="Обычный 144" xfId="391"/>
    <cellStyle name="Обычный 145" xfId="408"/>
    <cellStyle name="Обычный 146" xfId="394"/>
    <cellStyle name="Обычный 147" xfId="416"/>
    <cellStyle name="Обычный 148" xfId="417"/>
    <cellStyle name="Обычный 149" xfId="418"/>
    <cellStyle name="Обычный 15" xfId="245"/>
    <cellStyle name="Обычный 150" xfId="419"/>
    <cellStyle name="Обычный 151" xfId="420"/>
    <cellStyle name="Обычный 152" xfId="421"/>
    <cellStyle name="Обычный 153" xfId="422"/>
    <cellStyle name="Обычный 154" xfId="435"/>
    <cellStyle name="Обычный 155" xfId="434"/>
    <cellStyle name="Обычный 156" xfId="428"/>
    <cellStyle name="Обычный 157" xfId="438"/>
    <cellStyle name="Обычный 158" xfId="436"/>
    <cellStyle name="Обычный 159" xfId="430"/>
    <cellStyle name="Обычный 16" xfId="225"/>
    <cellStyle name="Обычный 160" xfId="445"/>
    <cellStyle name="Обычный 161" xfId="442"/>
    <cellStyle name="Обычный 162" xfId="426"/>
    <cellStyle name="Обычный 163" xfId="446"/>
    <cellStyle name="Обычный 164" xfId="443"/>
    <cellStyle name="Обычный 165" xfId="431"/>
    <cellStyle name="Обычный 166" xfId="440"/>
    <cellStyle name="Обычный 167" xfId="439"/>
    <cellStyle name="Обычный 168" xfId="433"/>
    <cellStyle name="Обычный 169" xfId="429"/>
    <cellStyle name="Обычный 17" xfId="239"/>
    <cellStyle name="Обычный 170" xfId="444"/>
    <cellStyle name="Обычный 171" xfId="432"/>
    <cellStyle name="Обычный 172" xfId="441"/>
    <cellStyle name="Обычный 173" xfId="423"/>
    <cellStyle name="Обычный 174" xfId="437"/>
    <cellStyle name="Обычный 175" xfId="425"/>
    <cellStyle name="Обычный 176" xfId="424"/>
    <cellStyle name="Обычный 177" xfId="427"/>
    <cellStyle name="Обычный 178" xfId="447"/>
    <cellStyle name="Обычный 179" xfId="448"/>
    <cellStyle name="Обычный 18" xfId="234"/>
    <cellStyle name="Обычный 180" xfId="449"/>
    <cellStyle name="Обычный 181" xfId="450"/>
    <cellStyle name="Обычный 182" xfId="451"/>
    <cellStyle name="Обычный 183" xfId="452"/>
    <cellStyle name="Обычный 184" xfId="453"/>
    <cellStyle name="Обычный 185" xfId="454"/>
    <cellStyle name="Обычный 186" xfId="455"/>
    <cellStyle name="Обычный 187" xfId="456"/>
    <cellStyle name="Обычный 188" xfId="465"/>
    <cellStyle name="Обычный 189" xfId="466"/>
    <cellStyle name="Обычный 19" xfId="248"/>
    <cellStyle name="Обычный 190" xfId="467"/>
    <cellStyle name="Обычный 191" xfId="470"/>
    <cellStyle name="Обычный 192" xfId="473"/>
    <cellStyle name="Обычный 193" xfId="485"/>
    <cellStyle name="Обычный 194" xfId="483"/>
    <cellStyle name="Обычный 195" xfId="461"/>
    <cellStyle name="Обычный 196" xfId="459"/>
    <cellStyle name="Обычный 197" xfId="476"/>
    <cellStyle name="Обычный 198" xfId="477"/>
    <cellStyle name="Обычный 199" xfId="480"/>
    <cellStyle name="Обычный 2" xfId="186"/>
    <cellStyle name="Обычный 20" xfId="240"/>
    <cellStyle name="Обычный 200" xfId="457"/>
    <cellStyle name="Обычный 201" xfId="481"/>
    <cellStyle name="Обычный 202" xfId="458"/>
    <cellStyle name="Обычный 203" xfId="472"/>
    <cellStyle name="Обычный 204" xfId="468"/>
    <cellStyle name="Обычный 205" xfId="479"/>
    <cellStyle name="Обычный 206" xfId="464"/>
    <cellStyle name="Обычный 207" xfId="471"/>
    <cellStyle name="Обычный 208" xfId="462"/>
    <cellStyle name="Обычный 209" xfId="474"/>
    <cellStyle name="Обычный 21" xfId="226"/>
    <cellStyle name="Обычный 210" xfId="484"/>
    <cellStyle name="Обычный 211" xfId="482"/>
    <cellStyle name="Обычный 212" xfId="460"/>
    <cellStyle name="Обычный 213" xfId="475"/>
    <cellStyle name="Обычный 214" xfId="469"/>
    <cellStyle name="Обычный 215" xfId="478"/>
    <cellStyle name="Обычный 216" xfId="463"/>
    <cellStyle name="Обычный 217" xfId="486"/>
    <cellStyle name="Обычный 218" xfId="487"/>
    <cellStyle name="Обычный 219" xfId="488"/>
    <cellStyle name="Обычный 22" xfId="221"/>
    <cellStyle name="Обычный 220" xfId="489"/>
    <cellStyle name="Обычный 221" xfId="490"/>
    <cellStyle name="Обычный 222" xfId="491"/>
    <cellStyle name="Обычный 223" xfId="492"/>
    <cellStyle name="Обычный 224" xfId="493"/>
    <cellStyle name="Обычный 225" xfId="494"/>
    <cellStyle name="Обычный 226" xfId="495"/>
    <cellStyle name="Обычный 227" xfId="496"/>
    <cellStyle name="Обычный 228" xfId="497"/>
    <cellStyle name="Обычный 229" xfId="498"/>
    <cellStyle name="Обычный 23" xfId="223"/>
    <cellStyle name="Обычный 230" xfId="499"/>
    <cellStyle name="Обычный 231" xfId="500"/>
    <cellStyle name="Обычный 232" xfId="501"/>
    <cellStyle name="Обычный 233" xfId="502"/>
    <cellStyle name="Обычный 234" xfId="503"/>
    <cellStyle name="Обычный 235" xfId="504"/>
    <cellStyle name="Обычный 236" xfId="505"/>
    <cellStyle name="Обычный 237" xfId="517"/>
    <cellStyle name="Обычный 238" xfId="513"/>
    <cellStyle name="Обычный 239" xfId="518"/>
    <cellStyle name="Обычный 24" xfId="232"/>
    <cellStyle name="Обычный 240" xfId="511"/>
    <cellStyle name="Обычный 241" xfId="532"/>
    <cellStyle name="Обычный 242" xfId="535"/>
    <cellStyle name="Обычный 243" xfId="514"/>
    <cellStyle name="Обычный 244" xfId="522"/>
    <cellStyle name="Обычный 245" xfId="519"/>
    <cellStyle name="Обычный 246" xfId="520"/>
    <cellStyle name="Обычный 247" xfId="524"/>
    <cellStyle name="Обычный 248" xfId="508"/>
    <cellStyle name="Обычный 249" xfId="530"/>
    <cellStyle name="Обычный 25" xfId="235"/>
    <cellStyle name="Обычный 250" xfId="507"/>
    <cellStyle name="Обычный 251" xfId="528"/>
    <cellStyle name="Обычный 252" xfId="523"/>
    <cellStyle name="Обычный 253" xfId="527"/>
    <cellStyle name="Обычный 254" xfId="509"/>
    <cellStyle name="Обычный 255" xfId="534"/>
    <cellStyle name="Обычный 256" xfId="525"/>
    <cellStyle name="Обычный 257" xfId="512"/>
    <cellStyle name="Обычный 258" xfId="531"/>
    <cellStyle name="Обычный 259" xfId="529"/>
    <cellStyle name="Обычный 26" xfId="230"/>
    <cellStyle name="Обычный 260" xfId="515"/>
    <cellStyle name="Обычный 261" xfId="521"/>
    <cellStyle name="Обычный 262" xfId="506"/>
    <cellStyle name="Обычный 263" xfId="526"/>
    <cellStyle name="Обычный 264" xfId="510"/>
    <cellStyle name="Обычный 265" xfId="533"/>
    <cellStyle name="Обычный 266" xfId="536"/>
    <cellStyle name="Обычный 267" xfId="537"/>
    <cellStyle name="Обычный 268" xfId="538"/>
    <cellStyle name="Обычный 269" xfId="539"/>
    <cellStyle name="Обычный 27" xfId="246"/>
    <cellStyle name="Обычный 270" xfId="540"/>
    <cellStyle name="Обычный 271" xfId="541"/>
    <cellStyle name="Обычный 272" xfId="542"/>
    <cellStyle name="Обычный 273" xfId="543"/>
    <cellStyle name="Обычный 274" xfId="544"/>
    <cellStyle name="Обычный 275" xfId="545"/>
    <cellStyle name="Обычный 276" xfId="546"/>
    <cellStyle name="Обычный 277" xfId="547"/>
    <cellStyle name="Обычный 278" xfId="548"/>
    <cellStyle name="Обычный 279" xfId="549"/>
    <cellStyle name="Обычный 28" xfId="251"/>
    <cellStyle name="Обычный 280" xfId="550"/>
    <cellStyle name="Обычный 281" xfId="551"/>
    <cellStyle name="Обычный 282" xfId="552"/>
    <cellStyle name="Обычный 283" xfId="553"/>
    <cellStyle name="Обычный 284" xfId="554"/>
    <cellStyle name="Обычный 285" xfId="555"/>
    <cellStyle name="Обычный 286" xfId="556"/>
    <cellStyle name="Обычный 287" xfId="557"/>
    <cellStyle name="Обычный 288" xfId="558"/>
    <cellStyle name="Обычный 289" xfId="559"/>
    <cellStyle name="Обычный 29" xfId="252"/>
    <cellStyle name="Обычный 290" xfId="560"/>
    <cellStyle name="Обычный 291" xfId="561"/>
    <cellStyle name="Обычный 292" xfId="562"/>
    <cellStyle name="Обычный 293" xfId="563"/>
    <cellStyle name="Обычный 294" xfId="564"/>
    <cellStyle name="Обычный 295" xfId="565"/>
    <cellStyle name="Обычный 296" xfId="566"/>
    <cellStyle name="Обычный 297" xfId="567"/>
    <cellStyle name="Обычный 298" xfId="568"/>
    <cellStyle name="Обычный 299" xfId="569"/>
    <cellStyle name="Обычный 3" xfId="220"/>
    <cellStyle name="Обычный 30" xfId="253"/>
    <cellStyle name="Обычный 300" xfId="570"/>
    <cellStyle name="Обычный 301" xfId="571"/>
    <cellStyle name="Обычный 302" xfId="516"/>
    <cellStyle name="Обычный 303" xfId="572"/>
    <cellStyle name="Обычный 304" xfId="573"/>
    <cellStyle name="Обычный 305" xfId="589"/>
    <cellStyle name="Обычный 306" xfId="584"/>
    <cellStyle name="Обычный 307" xfId="578"/>
    <cellStyle name="Обычный 308" xfId="574"/>
    <cellStyle name="Обычный 309" xfId="587"/>
    <cellStyle name="Обычный 31" xfId="254"/>
    <cellStyle name="Обычный 310" xfId="580"/>
    <cellStyle name="Обычный 311" xfId="596"/>
    <cellStyle name="Обычный 312" xfId="593"/>
    <cellStyle name="Обычный 313" xfId="575"/>
    <cellStyle name="Обычный 314" xfId="597"/>
    <cellStyle name="Обычный 315" xfId="594"/>
    <cellStyle name="Обычный 316" xfId="581"/>
    <cellStyle name="Обычный 317" xfId="583"/>
    <cellStyle name="Обычный 318" xfId="588"/>
    <cellStyle name="Обычный 319" xfId="586"/>
    <cellStyle name="Обычный 32" xfId="255"/>
    <cellStyle name="Обычный 320" xfId="579"/>
    <cellStyle name="Обычный 321" xfId="595"/>
    <cellStyle name="Обычный 322" xfId="582"/>
    <cellStyle name="Обычный 323" xfId="590"/>
    <cellStyle name="Обычный 324" xfId="591"/>
    <cellStyle name="Обычный 325" xfId="592"/>
    <cellStyle name="Обычный 326" xfId="577"/>
    <cellStyle name="Обычный 327" xfId="585"/>
    <cellStyle name="Обычный 328" xfId="576"/>
    <cellStyle name="Обычный 329" xfId="598"/>
    <cellStyle name="Обычный 33" xfId="256"/>
    <cellStyle name="Обычный 330" xfId="599"/>
    <cellStyle name="Обычный 331" xfId="600"/>
    <cellStyle name="Обычный 332" xfId="601"/>
    <cellStyle name="Обычный 333" xfId="602"/>
    <cellStyle name="Обычный 334" xfId="603"/>
    <cellStyle name="Обычный 335" xfId="604"/>
    <cellStyle name="Обычный 336" xfId="605"/>
    <cellStyle name="Обычный 337" xfId="606"/>
    <cellStyle name="Обычный 338" xfId="607"/>
    <cellStyle name="Обычный 339" xfId="608"/>
    <cellStyle name="Обычный 34" xfId="257"/>
    <cellStyle name="Обычный 340" xfId="609"/>
    <cellStyle name="Обычный 341" xfId="610"/>
    <cellStyle name="Обычный 342" xfId="611"/>
    <cellStyle name="Обычный 343" xfId="612"/>
    <cellStyle name="Обычный 344" xfId="613"/>
    <cellStyle name="Обычный 345" xfId="614"/>
    <cellStyle name="Обычный 346" xfId="615"/>
    <cellStyle name="Обычный 347" xfId="616"/>
    <cellStyle name="Обычный 348" xfId="617"/>
    <cellStyle name="Обычный 349" xfId="618"/>
    <cellStyle name="Обычный 35" xfId="258"/>
    <cellStyle name="Обычный 350" xfId="619"/>
    <cellStyle name="Обычный 351" xfId="620"/>
    <cellStyle name="Обычный 352" xfId="621"/>
    <cellStyle name="Обычный 353" xfId="622"/>
    <cellStyle name="Обычный 354" xfId="623"/>
    <cellStyle name="Обычный 355" xfId="624"/>
    <cellStyle name="Обычный 356" xfId="625"/>
    <cellStyle name="Обычный 357" xfId="626"/>
    <cellStyle name="Обычный 358" xfId="627"/>
    <cellStyle name="Обычный 359" xfId="628"/>
    <cellStyle name="Обычный 36" xfId="259"/>
    <cellStyle name="Обычный 360" xfId="629"/>
    <cellStyle name="Обычный 361" xfId="630"/>
    <cellStyle name="Обычный 362" xfId="631"/>
    <cellStyle name="Обычный 363" xfId="632"/>
    <cellStyle name="Обычный 364" xfId="633"/>
    <cellStyle name="Обычный 365" xfId="634"/>
    <cellStyle name="Обычный 366" xfId="635"/>
    <cellStyle name="Обычный 367" xfId="636"/>
    <cellStyle name="Обычный 368" xfId="637"/>
    <cellStyle name="Обычный 369" xfId="638"/>
    <cellStyle name="Обычный 37" xfId="260"/>
    <cellStyle name="Обычный 370" xfId="639"/>
    <cellStyle name="Обычный 371" xfId="640"/>
    <cellStyle name="Обычный 372" xfId="652"/>
    <cellStyle name="Обычный 373" xfId="659"/>
    <cellStyle name="Обычный 374" xfId="643"/>
    <cellStyle name="Обычный 375" xfId="667"/>
    <cellStyle name="Обычный 376" xfId="665"/>
    <cellStyle name="Обычный 377" xfId="649"/>
    <cellStyle name="Обычный 378" xfId="650"/>
    <cellStyle name="Обычный 379" xfId="656"/>
    <cellStyle name="Обычный 38" xfId="261"/>
    <cellStyle name="Обычный 380" xfId="657"/>
    <cellStyle name="Обычный 381" xfId="662"/>
    <cellStyle name="Обычный 382" xfId="646"/>
    <cellStyle name="Обычный 383" xfId="663"/>
    <cellStyle name="Обычный 384" xfId="647"/>
    <cellStyle name="Обычный 385" xfId="651"/>
    <cellStyle name="Обычный 386" xfId="658"/>
    <cellStyle name="Обычный 387" xfId="661"/>
    <cellStyle name="Обычный 388" xfId="645"/>
    <cellStyle name="Обычный 389" xfId="654"/>
    <cellStyle name="Обычный 39" xfId="262"/>
    <cellStyle name="Обычный 390" xfId="653"/>
    <cellStyle name="Обычный 391" xfId="642"/>
    <cellStyle name="Обычный 392" xfId="666"/>
    <cellStyle name="Обычный 393" xfId="664"/>
    <cellStyle name="Обычный 394" xfId="648"/>
    <cellStyle name="Обычный 395" xfId="655"/>
    <cellStyle name="Обычный 396" xfId="641"/>
    <cellStyle name="Обычный 397" xfId="660"/>
    <cellStyle name="Обычный 398" xfId="644"/>
    <cellStyle name="Обычный 399" xfId="668"/>
    <cellStyle name="Обычный 4" xfId="238"/>
    <cellStyle name="Обычный 40" xfId="263"/>
    <cellStyle name="Обычный 400" xfId="669"/>
    <cellStyle name="Обычный 401" xfId="670"/>
    <cellStyle name="Обычный 402" xfId="671"/>
    <cellStyle name="Обычный 403" xfId="672"/>
    <cellStyle name="Обычный 404" xfId="673"/>
    <cellStyle name="Обычный 405" xfId="674"/>
    <cellStyle name="Обычный 406" xfId="675"/>
    <cellStyle name="Обычный 407" xfId="676"/>
    <cellStyle name="Обычный 408" xfId="677"/>
    <cellStyle name="Обычный 409" xfId="678"/>
    <cellStyle name="Обычный 41" xfId="264"/>
    <cellStyle name="Обычный 410" xfId="679"/>
    <cellStyle name="Обычный 411" xfId="680"/>
    <cellStyle name="Обычный 412" xfId="681"/>
    <cellStyle name="Обычный 413" xfId="682"/>
    <cellStyle name="Обычный 414" xfId="683"/>
    <cellStyle name="Обычный 415" xfId="684"/>
    <cellStyle name="Обычный 416" xfId="685"/>
    <cellStyle name="Обычный 417" xfId="686"/>
    <cellStyle name="Обычный 418" xfId="687"/>
    <cellStyle name="Обычный 419" xfId="688"/>
    <cellStyle name="Обычный 42" xfId="265"/>
    <cellStyle name="Обычный 420" xfId="689"/>
    <cellStyle name="Обычный 421" xfId="690"/>
    <cellStyle name="Обычный 422" xfId="691"/>
    <cellStyle name="Обычный 423" xfId="692"/>
    <cellStyle name="Обычный 424" xfId="716"/>
    <cellStyle name="Обычный 425" xfId="737"/>
    <cellStyle name="Обычный 426" xfId="734"/>
    <cellStyle name="Обычный 427" xfId="745"/>
    <cellStyle name="Обычный 428" xfId="743"/>
    <cellStyle name="Обычный 429" xfId="728"/>
    <cellStyle name="Обычный 43" xfId="266"/>
    <cellStyle name="Обычный 430" xfId="727"/>
    <cellStyle name="Обычный 431" xfId="724"/>
    <cellStyle name="Обычный 432" xfId="718"/>
    <cellStyle name="Обычный 433" xfId="740"/>
    <cellStyle name="Обычный 434" xfId="731"/>
    <cellStyle name="Обычный 435" xfId="741"/>
    <cellStyle name="Обычный 436" xfId="730"/>
    <cellStyle name="Обычный 437" xfId="726"/>
    <cellStyle name="Обычный 438" xfId="717"/>
    <cellStyle name="Обычный 439" xfId="739"/>
    <cellStyle name="Обычный 44" xfId="267"/>
    <cellStyle name="Обычный 440" xfId="732"/>
    <cellStyle name="Обычный 441" xfId="710"/>
    <cellStyle name="Обычный 442" xfId="736"/>
    <cellStyle name="Обычный 443" xfId="735"/>
    <cellStyle name="Обычный 444" xfId="744"/>
    <cellStyle name="Обычный 445" xfId="742"/>
    <cellStyle name="Обычный 446" xfId="729"/>
    <cellStyle name="Обычный 447" xfId="725"/>
    <cellStyle name="Обычный 448" xfId="706"/>
    <cellStyle name="Обычный 449" xfId="738"/>
    <cellStyle name="Обычный 45" xfId="268"/>
    <cellStyle name="Обычный 450" xfId="733"/>
    <cellStyle name="Обычный 451" xfId="747"/>
    <cellStyle name="Обычный 452" xfId="746"/>
    <cellStyle name="Обычный 453" xfId="829"/>
    <cellStyle name="Обычный 454" xfId="841"/>
    <cellStyle name="Обычный 455" xfId="848"/>
    <cellStyle name="Обычный 456" xfId="832"/>
    <cellStyle name="Обычный 457" xfId="856"/>
    <cellStyle name="Обычный 458" xfId="854"/>
    <cellStyle name="Обычный 459" xfId="838"/>
    <cellStyle name="Обычный 46" xfId="269"/>
    <cellStyle name="Обычный 460" xfId="839"/>
    <cellStyle name="Обычный 461" xfId="845"/>
    <cellStyle name="Обычный 462" xfId="846"/>
    <cellStyle name="Обычный 463" xfId="851"/>
    <cellStyle name="Обычный 464" xfId="835"/>
    <cellStyle name="Обычный 465" xfId="852"/>
    <cellStyle name="Обычный 466" xfId="836"/>
    <cellStyle name="Обычный 467" xfId="840"/>
    <cellStyle name="Обычный 468" xfId="847"/>
    <cellStyle name="Обычный 469" xfId="850"/>
    <cellStyle name="Обычный 47" xfId="270"/>
    <cellStyle name="Обычный 470" xfId="834"/>
    <cellStyle name="Обычный 471" xfId="843"/>
    <cellStyle name="Обычный 472" xfId="842"/>
    <cellStyle name="Обычный 473" xfId="831"/>
    <cellStyle name="Обычный 474" xfId="855"/>
    <cellStyle name="Обычный 475" xfId="853"/>
    <cellStyle name="Обычный 476" xfId="837"/>
    <cellStyle name="Обычный 477" xfId="844"/>
    <cellStyle name="Обычный 478" xfId="830"/>
    <cellStyle name="Обычный 479" xfId="849"/>
    <cellStyle name="Обычный 48" xfId="273"/>
    <cellStyle name="Обычный 480" xfId="833"/>
    <cellStyle name="Обычный 481" xfId="857"/>
    <cellStyle name="Обычный 482" xfId="858"/>
    <cellStyle name="Обычный 483" xfId="859"/>
    <cellStyle name="Обычный 484" xfId="860"/>
    <cellStyle name="Обычный 485" xfId="861"/>
    <cellStyle name="Обычный 486" xfId="862"/>
    <cellStyle name="Обычный 487" xfId="863"/>
    <cellStyle name="Обычный 488" xfId="864"/>
    <cellStyle name="Обычный 489" xfId="865"/>
    <cellStyle name="Обычный 49" xfId="274"/>
    <cellStyle name="Обычный 490" xfId="866"/>
    <cellStyle name="Обычный 491" xfId="867"/>
    <cellStyle name="Обычный 492" xfId="871"/>
    <cellStyle name="Обычный 493" xfId="887"/>
    <cellStyle name="Обычный 494" xfId="891"/>
    <cellStyle name="Обычный 495" xfId="880"/>
    <cellStyle name="Обычный 496" xfId="895"/>
    <cellStyle name="Обычный 497" xfId="869"/>
    <cellStyle name="Обычный 498" xfId="875"/>
    <cellStyle name="Обычный 499" xfId="879"/>
    <cellStyle name="Обычный 5" xfId="229"/>
    <cellStyle name="Обычный 50" xfId="279"/>
    <cellStyle name="Обычный 500" xfId="870"/>
    <cellStyle name="Обычный 501" xfId="868"/>
    <cellStyle name="Обычный 502" xfId="878"/>
    <cellStyle name="Обычный 503" xfId="893"/>
    <cellStyle name="Обычный 504" xfId="882"/>
    <cellStyle name="Обычный 505" xfId="873"/>
    <cellStyle name="Обычный 506" xfId="877"/>
    <cellStyle name="Обычный 507" xfId="883"/>
    <cellStyle name="Обычный 508" xfId="881"/>
    <cellStyle name="Обычный 509" xfId="892"/>
    <cellStyle name="Обычный 51" xfId="277"/>
    <cellStyle name="Обычный 510" xfId="888"/>
    <cellStyle name="Обычный 511" xfId="885"/>
    <cellStyle name="Обычный 512" xfId="890"/>
    <cellStyle name="Обычный 513" xfId="894"/>
    <cellStyle name="Обычный 514" xfId="884"/>
    <cellStyle name="Обычный 515" xfId="874"/>
    <cellStyle name="Обычный 516" xfId="872"/>
    <cellStyle name="Обычный 517" xfId="889"/>
    <cellStyle name="Обычный 518" xfId="876"/>
    <cellStyle name="Обычный 519" xfId="886"/>
    <cellStyle name="Обычный 52" xfId="278"/>
    <cellStyle name="Обычный 520" xfId="896"/>
    <cellStyle name="Обычный 521" xfId="897"/>
    <cellStyle name="Обычный 522" xfId="898"/>
    <cellStyle name="Обычный 523" xfId="899"/>
    <cellStyle name="Обычный 524" xfId="900"/>
    <cellStyle name="Обычный 525" xfId="901"/>
    <cellStyle name="Обычный 526" xfId="902"/>
    <cellStyle name="Обычный 527" xfId="903"/>
    <cellStyle name="Обычный 528" xfId="904"/>
    <cellStyle name="Обычный 529" xfId="905"/>
    <cellStyle name="Обычный 53" xfId="275"/>
    <cellStyle name="Обычный 530" xfId="906"/>
    <cellStyle name="Обычный 531" xfId="907"/>
    <cellStyle name="Обычный 532" xfId="908"/>
    <cellStyle name="Обычный 533" xfId="909"/>
    <cellStyle name="Обычный 534" xfId="910"/>
    <cellStyle name="Обычный 535" xfId="911"/>
    <cellStyle name="Обычный 536" xfId="912"/>
    <cellStyle name="Обычный 537" xfId="925"/>
    <cellStyle name="Обычный 538" xfId="915"/>
    <cellStyle name="Обычный 539" xfId="928"/>
    <cellStyle name="Обычный 54" xfId="236"/>
    <cellStyle name="Обычный 540" xfId="932"/>
    <cellStyle name="Обычный 541" xfId="919"/>
    <cellStyle name="Обычный 542" xfId="937"/>
    <cellStyle name="Обычный 543" xfId="934"/>
    <cellStyle name="Обычный 544" xfId="913"/>
    <cellStyle name="Обычный 545" xfId="938"/>
    <cellStyle name="Обычный 546" xfId="935"/>
    <cellStyle name="Обычный 547" xfId="921"/>
    <cellStyle name="Обычный 548" xfId="930"/>
    <cellStyle name="Обычный 549" xfId="924"/>
    <cellStyle name="Обычный 55" xfId="250"/>
    <cellStyle name="Обычный 550" xfId="926"/>
    <cellStyle name="Обычный 551" xfId="918"/>
    <cellStyle name="Обычный 552" xfId="936"/>
    <cellStyle name="Обычный 553" xfId="922"/>
    <cellStyle name="Обычный 554" xfId="931"/>
    <cellStyle name="Обычный 555" xfId="927"/>
    <cellStyle name="Обычный 556" xfId="933"/>
    <cellStyle name="Обычный 557" xfId="916"/>
    <cellStyle name="Обычный 558" xfId="923"/>
    <cellStyle name="Обычный 559" xfId="914"/>
    <cellStyle name="Обычный 56" xfId="231"/>
    <cellStyle name="Обычный 560" xfId="939"/>
    <cellStyle name="Обычный 561" xfId="940"/>
    <cellStyle name="Обычный 562" xfId="941"/>
    <cellStyle name="Обычный 563" xfId="942"/>
    <cellStyle name="Обычный 564" xfId="943"/>
    <cellStyle name="Обычный 565" xfId="944"/>
    <cellStyle name="Обычный 566" xfId="945"/>
    <cellStyle name="Обычный 567" xfId="946"/>
    <cellStyle name="Обычный 568" xfId="947"/>
    <cellStyle name="Обычный 569" xfId="948"/>
    <cellStyle name="Обычный 57" xfId="242"/>
    <cellStyle name="Обычный 570" xfId="949"/>
    <cellStyle name="Обычный 571" xfId="950"/>
    <cellStyle name="Обычный 572" xfId="951"/>
    <cellStyle name="Обычный 573" xfId="952"/>
    <cellStyle name="Обычный 574" xfId="953"/>
    <cellStyle name="Обычный 575" xfId="954"/>
    <cellStyle name="Обычный 576" xfId="955"/>
    <cellStyle name="Обычный 577" xfId="956"/>
    <cellStyle name="Обычный 578" xfId="957"/>
    <cellStyle name="Обычный 579" xfId="958"/>
    <cellStyle name="Обычный 58" xfId="224"/>
    <cellStyle name="Обычный 580" xfId="959"/>
    <cellStyle name="Обычный 581" xfId="960"/>
    <cellStyle name="Обычный 582" xfId="961"/>
    <cellStyle name="Обычный 583" xfId="962"/>
    <cellStyle name="Обычный 584" xfId="963"/>
    <cellStyle name="Обычный 585" xfId="964"/>
    <cellStyle name="Обычный 586" xfId="965"/>
    <cellStyle name="Обычный 587" xfId="966"/>
    <cellStyle name="Обычный 588" xfId="967"/>
    <cellStyle name="Обычный 589" xfId="968"/>
    <cellStyle name="Обычный 59" xfId="244"/>
    <cellStyle name="Обычный 590" xfId="969"/>
    <cellStyle name="Обычный 591" xfId="970"/>
    <cellStyle name="Обычный 592" xfId="971"/>
    <cellStyle name="Обычный 593" xfId="972"/>
    <cellStyle name="Обычный 594" xfId="973"/>
    <cellStyle name="Обычный 595" xfId="974"/>
    <cellStyle name="Обычный 596" xfId="998"/>
    <cellStyle name="Обычный 597" xfId="1010"/>
    <cellStyle name="Обычный 598" xfId="1009"/>
    <cellStyle name="Обычный 599" xfId="1012"/>
    <cellStyle name="Обычный 6" xfId="247"/>
    <cellStyle name="Обычный 60" xfId="276"/>
    <cellStyle name="Обычный 600" xfId="1011"/>
    <cellStyle name="Обычный 601" xfId="1008"/>
    <cellStyle name="Обычный 602" xfId="1007"/>
    <cellStyle name="Обычный 603" xfId="1006"/>
    <cellStyle name="Обычный 604" xfId="1005"/>
    <cellStyle name="Обычный 605" xfId="1013"/>
    <cellStyle name="Обычный 606" xfId="1025"/>
    <cellStyle name="Обычный 607" xfId="1032"/>
    <cellStyle name="Обычный 608" xfId="1016"/>
    <cellStyle name="Обычный 609" xfId="1040"/>
    <cellStyle name="Обычный 61" xfId="271"/>
    <cellStyle name="Обычный 610" xfId="1038"/>
    <cellStyle name="Обычный 611" xfId="1022"/>
    <cellStyle name="Обычный 612" xfId="1023"/>
    <cellStyle name="Обычный 613" xfId="1029"/>
    <cellStyle name="Обычный 614" xfId="1030"/>
    <cellStyle name="Обычный 615" xfId="1035"/>
    <cellStyle name="Обычный 616" xfId="1019"/>
    <cellStyle name="Обычный 617" xfId="1036"/>
    <cellStyle name="Обычный 618" xfId="1020"/>
    <cellStyle name="Обычный 619" xfId="1024"/>
    <cellStyle name="Обычный 62" xfId="272"/>
    <cellStyle name="Обычный 620" xfId="1031"/>
    <cellStyle name="Обычный 621" xfId="1034"/>
    <cellStyle name="Обычный 622" xfId="1018"/>
    <cellStyle name="Обычный 623" xfId="1027"/>
    <cellStyle name="Обычный 624" xfId="1026"/>
    <cellStyle name="Обычный 625" xfId="1015"/>
    <cellStyle name="Обычный 626" xfId="1039"/>
    <cellStyle name="Обычный 627" xfId="1037"/>
    <cellStyle name="Обычный 628" xfId="1021"/>
    <cellStyle name="Обычный 629" xfId="1028"/>
    <cellStyle name="Обычный 63" xfId="280"/>
    <cellStyle name="Обычный 630" xfId="1014"/>
    <cellStyle name="Обычный 631" xfId="1033"/>
    <cellStyle name="Обычный 632" xfId="1017"/>
    <cellStyle name="Обычный 633" xfId="1041"/>
    <cellStyle name="Обычный 634" xfId="1042"/>
    <cellStyle name="Обычный 635" xfId="1043"/>
    <cellStyle name="Обычный 636" xfId="1044"/>
    <cellStyle name="Обычный 637" xfId="1045"/>
    <cellStyle name="Обычный 638" xfId="1046"/>
    <cellStyle name="Обычный 639" xfId="1047"/>
    <cellStyle name="Обычный 64" xfId="297"/>
    <cellStyle name="Обычный 640" xfId="1048"/>
    <cellStyle name="Обычный 641" xfId="1049"/>
    <cellStyle name="Обычный 642" xfId="1050"/>
    <cellStyle name="Обычный 643" xfId="1051"/>
    <cellStyle name="Обычный 644" xfId="1052"/>
    <cellStyle name="Обычный 645" xfId="1053"/>
    <cellStyle name="Обычный 646" xfId="1054"/>
    <cellStyle name="Обычный 647" xfId="1055"/>
    <cellStyle name="Обычный 648" xfId="1056"/>
    <cellStyle name="Обычный 649" xfId="1057"/>
    <cellStyle name="Обычный 65" xfId="308"/>
    <cellStyle name="Обычный 650" xfId="1058"/>
    <cellStyle name="Обычный 651" xfId="1059"/>
    <cellStyle name="Обычный 652" xfId="1060"/>
    <cellStyle name="Обычный 653" xfId="1061"/>
    <cellStyle name="Обычный 654" xfId="1062"/>
    <cellStyle name="Обычный 655" xfId="1063"/>
    <cellStyle name="Обычный 656" xfId="1064"/>
    <cellStyle name="Обычный 657" xfId="1065"/>
    <cellStyle name="Обычный 658" xfId="1066"/>
    <cellStyle name="Обычный 659" xfId="1067"/>
    <cellStyle name="Обычный 66" xfId="320"/>
    <cellStyle name="Обычный 660" xfId="1068"/>
    <cellStyle name="Обычный 661" xfId="1069"/>
    <cellStyle name="Обычный 662" xfId="1070"/>
    <cellStyle name="Обычный 663" xfId="1071"/>
    <cellStyle name="Обычный 664" xfId="1072"/>
    <cellStyle name="Обычный 665" xfId="1073"/>
    <cellStyle name="Обычный 666" xfId="1085"/>
    <cellStyle name="Обычный 667" xfId="1078"/>
    <cellStyle name="Обычный 668" xfId="1093"/>
    <cellStyle name="Обычный 669" xfId="1089"/>
    <cellStyle name="Обычный 67" xfId="313"/>
    <cellStyle name="Обычный 670" xfId="1074"/>
    <cellStyle name="Обычный 671" xfId="1094"/>
    <cellStyle name="Обычный 672" xfId="1091"/>
    <cellStyle name="Обычный 673" xfId="1079"/>
    <cellStyle name="Обычный 674" xfId="1081"/>
    <cellStyle name="Обычный 675" xfId="1083"/>
    <cellStyle name="Обычный 676" xfId="1082"/>
    <cellStyle name="Обычный 677" xfId="1076"/>
    <cellStyle name="Обычный 678" xfId="1086"/>
    <cellStyle name="Обычный 679" xfId="1084"/>
    <cellStyle name="Обычный 68" xfId="328"/>
    <cellStyle name="Обычный 680" xfId="1077"/>
    <cellStyle name="Обычный 681" xfId="1092"/>
    <cellStyle name="Обычный 682" xfId="1080"/>
    <cellStyle name="Обычный 683" xfId="1087"/>
    <cellStyle name="Обычный 684" xfId="1088"/>
    <cellStyle name="Обычный 685" xfId="1090"/>
    <cellStyle name="Обычный 686" xfId="1075"/>
    <cellStyle name="Обычный 687" xfId="1095"/>
    <cellStyle name="Обычный 688" xfId="1096"/>
    <cellStyle name="Обычный 689" xfId="1097"/>
    <cellStyle name="Обычный 69" xfId="324"/>
    <cellStyle name="Обычный 690" xfId="1098"/>
    <cellStyle name="Обычный 691" xfId="1099"/>
    <cellStyle name="Обычный 692" xfId="1100"/>
    <cellStyle name="Обычный 693" xfId="1101"/>
    <cellStyle name="Обычный 694" xfId="1102"/>
    <cellStyle name="Обычный 695" xfId="1103"/>
    <cellStyle name="Обычный 696" xfId="1104"/>
    <cellStyle name="Обычный 697" xfId="1105"/>
    <cellStyle name="Обычный 698" xfId="1106"/>
    <cellStyle name="Обычный 699" xfId="1107"/>
    <cellStyle name="Обычный 7" xfId="241"/>
    <cellStyle name="Обычный 70" xfId="309"/>
    <cellStyle name="Обычный 700" xfId="1108"/>
    <cellStyle name="Обычный 701" xfId="1109"/>
    <cellStyle name="Обычный 702" xfId="1110"/>
    <cellStyle name="Обычный 703" xfId="1111"/>
    <cellStyle name="Обычный 704" xfId="1112"/>
    <cellStyle name="Обычный 705" xfId="1113"/>
    <cellStyle name="Обычный 706" xfId="1114"/>
    <cellStyle name="Обычный 707" xfId="1115"/>
    <cellStyle name="Обычный 708" xfId="1116"/>
    <cellStyle name="Обычный 709" xfId="1117"/>
    <cellStyle name="Обычный 71" xfId="329"/>
    <cellStyle name="Обычный 710" xfId="1118"/>
    <cellStyle name="Обычный 711" xfId="1119"/>
    <cellStyle name="Обычный 712" xfId="1120"/>
    <cellStyle name="Обычный 713" xfId="1121"/>
    <cellStyle name="Обычный 714" xfId="1122"/>
    <cellStyle name="Обычный 715" xfId="1123"/>
    <cellStyle name="Обычный 716" xfId="1124"/>
    <cellStyle name="Обычный 717" xfId="1125"/>
    <cellStyle name="Обычный 718" xfId="1126"/>
    <cellStyle name="Обычный 719" xfId="1127"/>
    <cellStyle name="Обычный 72" xfId="326"/>
    <cellStyle name="Обычный 720" xfId="1128"/>
    <cellStyle name="Обычный 721" xfId="1129"/>
    <cellStyle name="Обычный 722" xfId="1130"/>
    <cellStyle name="Обычный 723" xfId="1131"/>
    <cellStyle name="Обычный 724" xfId="1132"/>
    <cellStyle name="Обычный 725" xfId="1133"/>
    <cellStyle name="Обычный 726" xfId="1134"/>
    <cellStyle name="Обычный 727" xfId="1135"/>
    <cellStyle name="Обычный 728" xfId="1136"/>
    <cellStyle name="Обычный 729" xfId="1137"/>
    <cellStyle name="Обычный 73" xfId="314"/>
    <cellStyle name="Обычный 730" xfId="1138"/>
    <cellStyle name="Обычный 731" xfId="1139"/>
    <cellStyle name="Обычный 732" xfId="1140"/>
    <cellStyle name="Обычный 733" xfId="1141"/>
    <cellStyle name="Обычный 734" xfId="1142"/>
    <cellStyle name="Обычный 735" xfId="1143"/>
    <cellStyle name="Обычный 736" xfId="1144"/>
    <cellStyle name="Обычный 737" xfId="1145"/>
    <cellStyle name="Обычный 738" xfId="1146"/>
    <cellStyle name="Обычный 739" xfId="1170"/>
    <cellStyle name="Обычный 74" xfId="316"/>
    <cellStyle name="Обычный 740" xfId="1195"/>
    <cellStyle name="Обычный 741" xfId="1192"/>
    <cellStyle name="Обычный 742" xfId="1203"/>
    <cellStyle name="Обычный 743" xfId="1201"/>
    <cellStyle name="Обычный 744" xfId="1186"/>
    <cellStyle name="Обычный 745" xfId="1184"/>
    <cellStyle name="Обычный 746" xfId="1181"/>
    <cellStyle name="Обычный 747" xfId="1180"/>
    <cellStyle name="Обычный 748" xfId="1198"/>
    <cellStyle name="Обычный 749" xfId="1189"/>
    <cellStyle name="Обычный 75" xfId="318"/>
    <cellStyle name="Обычный 750" xfId="1199"/>
    <cellStyle name="Обычный 751" xfId="1188"/>
    <cellStyle name="Обычный 752" xfId="1183"/>
    <cellStyle name="Обычный 753" xfId="1179"/>
    <cellStyle name="Обычный 754" xfId="1197"/>
    <cellStyle name="Обычный 755" xfId="1190"/>
    <cellStyle name="Обычный 756" xfId="1171"/>
    <cellStyle name="Обычный 757" xfId="1194"/>
    <cellStyle name="Обычный 758" xfId="1193"/>
    <cellStyle name="Обычный 759" xfId="1202"/>
    <cellStyle name="Обычный 76" xfId="317"/>
    <cellStyle name="Обычный 760" xfId="1200"/>
    <cellStyle name="Обычный 761" xfId="1187"/>
    <cellStyle name="Обычный 762" xfId="1182"/>
    <cellStyle name="Обычный 763" xfId="1178"/>
    <cellStyle name="Обычный 764" xfId="1196"/>
    <cellStyle name="Обычный 765" xfId="1191"/>
    <cellStyle name="Обычный 766" xfId="1204"/>
    <cellStyle name="Обычный 767" xfId="1205"/>
    <cellStyle name="Обычный 768" xfId="1206"/>
    <cellStyle name="Обычный 769" xfId="1207"/>
    <cellStyle name="Обычный 77" xfId="311"/>
    <cellStyle name="Обычный 770" xfId="1208"/>
    <cellStyle name="Обычный 771" xfId="1209"/>
    <cellStyle name="Обычный 772" xfId="1210"/>
    <cellStyle name="Обычный 773" xfId="1211"/>
    <cellStyle name="Обычный 774" xfId="1212"/>
    <cellStyle name="Обычный 775" xfId="1213"/>
    <cellStyle name="Обычный 776" xfId="1214"/>
    <cellStyle name="Обычный 777" xfId="1215"/>
    <cellStyle name="Обычный 778" xfId="1216"/>
    <cellStyle name="Обычный 779" xfId="1217"/>
    <cellStyle name="Обычный 78" xfId="321"/>
    <cellStyle name="Обычный 780" xfId="1218"/>
    <cellStyle name="Обычный 781" xfId="1219"/>
    <cellStyle name="Обычный 782" xfId="1220"/>
    <cellStyle name="Обычный 783" xfId="1221"/>
    <cellStyle name="Обычный 784" xfId="1222"/>
    <cellStyle name="Обычный 785" xfId="1223"/>
    <cellStyle name="Обычный 786" xfId="1224"/>
    <cellStyle name="Обычный 787" xfId="1225"/>
    <cellStyle name="Обычный 788" xfId="1226"/>
    <cellStyle name="Обычный 789" xfId="1227"/>
    <cellStyle name="Обычный 79" xfId="319"/>
    <cellStyle name="Обычный 790" xfId="1228"/>
    <cellStyle name="Обычный 791" xfId="1229"/>
    <cellStyle name="Обычный 792" xfId="1230"/>
    <cellStyle name="Обычный 793" xfId="1231"/>
    <cellStyle name="Обычный 794" xfId="1185"/>
    <cellStyle name="Обычный 795" xfId="1232"/>
    <cellStyle name="Обычный 796" xfId="1244"/>
    <cellStyle name="Обычный 797" xfId="1251"/>
    <cellStyle name="Обычный 798" xfId="1235"/>
    <cellStyle name="Обычный 799" xfId="1259"/>
    <cellStyle name="Обычный 8" xfId="233"/>
    <cellStyle name="Обычный 80" xfId="312"/>
    <cellStyle name="Обычный 800" xfId="1257"/>
    <cellStyle name="Обычный 801" xfId="1241"/>
    <cellStyle name="Обычный 802" xfId="1242"/>
    <cellStyle name="Обычный 803" xfId="1248"/>
    <cellStyle name="Обычный 804" xfId="1249"/>
    <cellStyle name="Обычный 805" xfId="1254"/>
    <cellStyle name="Обычный 806" xfId="1238"/>
    <cellStyle name="Обычный 807" xfId="1255"/>
    <cellStyle name="Обычный 808" xfId="1239"/>
    <cellStyle name="Обычный 809" xfId="1243"/>
    <cellStyle name="Обычный 81" xfId="327"/>
    <cellStyle name="Обычный 810" xfId="1250"/>
    <cellStyle name="Обычный 811" xfId="1253"/>
    <cellStyle name="Обычный 812" xfId="1237"/>
    <cellStyle name="Обычный 813" xfId="1246"/>
    <cellStyle name="Обычный 814" xfId="1245"/>
    <cellStyle name="Обычный 815" xfId="1234"/>
    <cellStyle name="Обычный 816" xfId="1258"/>
    <cellStyle name="Обычный 817" xfId="1256"/>
    <cellStyle name="Обычный 818" xfId="1240"/>
    <cellStyle name="Обычный 819" xfId="1247"/>
    <cellStyle name="Обычный 82" xfId="315"/>
    <cellStyle name="Обычный 820" xfId="1233"/>
    <cellStyle name="Обычный 821" xfId="1252"/>
    <cellStyle name="Обычный 822" xfId="1236"/>
    <cellStyle name="Обычный 823" xfId="1260"/>
    <cellStyle name="Обычный 824" xfId="1261"/>
    <cellStyle name="Обычный 825" xfId="1262"/>
    <cellStyle name="Обычный 826" xfId="1263"/>
    <cellStyle name="Обычный 827" xfId="1264"/>
    <cellStyle name="Обычный 828" xfId="1265"/>
    <cellStyle name="Обычный 829" xfId="1266"/>
    <cellStyle name="Обычный 83" xfId="322"/>
    <cellStyle name="Обычный 830" xfId="1267"/>
    <cellStyle name="Обычный 831" xfId="1268"/>
    <cellStyle name="Обычный 832" xfId="1269"/>
    <cellStyle name="Обычный 833" xfId="1270"/>
    <cellStyle name="Обычный 834" xfId="1271"/>
    <cellStyle name="Обычный 835" xfId="1272"/>
    <cellStyle name="Обычный 836" xfId="1273"/>
    <cellStyle name="Обычный 837" xfId="1274"/>
    <cellStyle name="Обычный 838" xfId="1275"/>
    <cellStyle name="Обычный 839" xfId="1276"/>
    <cellStyle name="Обычный 84" xfId="323"/>
    <cellStyle name="Обычный 840" xfId="1277"/>
    <cellStyle name="Обычный 841" xfId="1278"/>
    <cellStyle name="Обычный 842" xfId="1279"/>
    <cellStyle name="Обычный 843" xfId="1280"/>
    <cellStyle name="Обычный 844" xfId="1281"/>
    <cellStyle name="Обычный 845" xfId="1282"/>
    <cellStyle name="Обычный 846" xfId="1283"/>
    <cellStyle name="Обычный 847" xfId="1284"/>
    <cellStyle name="Обычный 848" xfId="1285"/>
    <cellStyle name="Обычный 849" xfId="1286"/>
    <cellStyle name="Обычный 85" xfId="325"/>
    <cellStyle name="Обычный 850" xfId="1287"/>
    <cellStyle name="Обычный 851" xfId="1288"/>
    <cellStyle name="Обычный 852" xfId="1289"/>
    <cellStyle name="Обычный 853" xfId="1290"/>
    <cellStyle name="Обычный 854" xfId="1291"/>
    <cellStyle name="Обычный 855" xfId="1293"/>
    <cellStyle name="Обычный 856" xfId="1304"/>
    <cellStyle name="Обычный 857" xfId="1295"/>
    <cellStyle name="Обычный 858" xfId="1318"/>
    <cellStyle name="Обычный 859" xfId="1316"/>
    <cellStyle name="Обычный 86" xfId="310"/>
    <cellStyle name="Обычный 860" xfId="1301"/>
    <cellStyle name="Обычный 861" xfId="1302"/>
    <cellStyle name="Обычный 862" xfId="1309"/>
    <cellStyle name="Обычный 863" xfId="1310"/>
    <cellStyle name="Обычный 864" xfId="1313"/>
    <cellStyle name="Обычный 865" xfId="1298"/>
    <cellStyle name="Обычный 866" xfId="1314"/>
    <cellStyle name="Обычный 867" xfId="1299"/>
    <cellStyle name="Обычный 868" xfId="1307"/>
    <cellStyle name="Обычный 869" xfId="1292"/>
    <cellStyle name="Обычный 87" xfId="330"/>
    <cellStyle name="Обычный 870" xfId="1312"/>
    <cellStyle name="Обычный 871" xfId="1297"/>
    <cellStyle name="Обычный 872" xfId="1306"/>
    <cellStyle name="Обычный 873" xfId="1303"/>
    <cellStyle name="Обычный 874" xfId="1294"/>
    <cellStyle name="Обычный 875" xfId="1317"/>
    <cellStyle name="Обычный 876" xfId="1315"/>
    <cellStyle name="Обычный 877" xfId="1300"/>
    <cellStyle name="Обычный 878" xfId="1308"/>
    <cellStyle name="Обычный 879" xfId="1305"/>
    <cellStyle name="Обычный 88" xfId="331"/>
    <cellStyle name="Обычный 880" xfId="1311"/>
    <cellStyle name="Обычный 881" xfId="1296"/>
    <cellStyle name="Обычный 882" xfId="1319"/>
    <cellStyle name="Обычный 883" xfId="1320"/>
    <cellStyle name="Обычный 884" xfId="1321"/>
    <cellStyle name="Обычный 885" xfId="1322"/>
    <cellStyle name="Обычный 886" xfId="1323"/>
    <cellStyle name="Обычный 887" xfId="1324"/>
    <cellStyle name="Обычный 888" xfId="1325"/>
    <cellStyle name="Обычный 889" xfId="1326"/>
    <cellStyle name="Обычный 89" xfId="332"/>
    <cellStyle name="Обычный 890" xfId="1327"/>
    <cellStyle name="Обычный 891" xfId="1328"/>
    <cellStyle name="Обычный 892" xfId="1329"/>
    <cellStyle name="Обычный 893" xfId="1330"/>
    <cellStyle name="Обычный 894" xfId="1331"/>
    <cellStyle name="Обычный 895" xfId="1332"/>
    <cellStyle name="Обычный 896" xfId="1333"/>
    <cellStyle name="Обычный 897" xfId="1334"/>
    <cellStyle name="Обычный 898" xfId="1335"/>
    <cellStyle name="Обычный 899" xfId="1336"/>
    <cellStyle name="Обычный 9" xfId="222"/>
    <cellStyle name="Обычный 90" xfId="333"/>
    <cellStyle name="Обычный 900" xfId="1337"/>
    <cellStyle name="Обычный 901" xfId="1338"/>
    <cellStyle name="Обычный 902" xfId="1339"/>
    <cellStyle name="Обычный 903" xfId="1340"/>
    <cellStyle name="Обычный 904" xfId="1359"/>
    <cellStyle name="Обычный 905" xfId="1356"/>
    <cellStyle name="Обычный 906" xfId="1360"/>
    <cellStyle name="Обычный 907" xfId="1344"/>
    <cellStyle name="Обычный 908" xfId="1346"/>
    <cellStyle name="Обычный 909" xfId="1343"/>
    <cellStyle name="Обычный 91" xfId="334"/>
    <cellStyle name="Обычный 910" xfId="1353"/>
    <cellStyle name="Обычный 911" xfId="1366"/>
    <cellStyle name="Обычный 912" xfId="1363"/>
    <cellStyle name="Обычный 913" xfId="1355"/>
    <cellStyle name="Обычный 914" xfId="1365"/>
    <cellStyle name="Обычный 915" xfId="1368"/>
    <cellStyle name="Обычный 916" xfId="1351"/>
    <cellStyle name="Обычный 917" xfId="1342"/>
    <cellStyle name="Обычный 918" xfId="1349"/>
    <cellStyle name="Обычный 919" xfId="1341"/>
    <cellStyle name="Обычный 92" xfId="335"/>
    <cellStyle name="Обычный 920" xfId="1354"/>
    <cellStyle name="Обычный 921" xfId="1367"/>
    <cellStyle name="Обычный 922" xfId="1345"/>
    <cellStyle name="Обычный 923" xfId="1350"/>
    <cellStyle name="Обычный 924" xfId="1347"/>
    <cellStyle name="Обычный 925" xfId="1348"/>
    <cellStyle name="Обычный 926" xfId="1357"/>
    <cellStyle name="Обычный 927" xfId="1358"/>
    <cellStyle name="Обычный 928" xfId="1352"/>
    <cellStyle name="Обычный 929" xfId="1362"/>
    <cellStyle name="Обычный 93" xfId="336"/>
    <cellStyle name="Обычный 930" xfId="1364"/>
    <cellStyle name="Обычный 931" xfId="1361"/>
    <cellStyle name="Обычный 932" xfId="1369"/>
    <cellStyle name="Обычный 933" xfId="1370"/>
    <cellStyle name="Обычный 934" xfId="1371"/>
    <cellStyle name="Обычный 935" xfId="1372"/>
    <cellStyle name="Обычный 936" xfId="1373"/>
    <cellStyle name="Обычный 937" xfId="1374"/>
    <cellStyle name="Обычный 938" xfId="1375"/>
    <cellStyle name="Обычный 939" xfId="1376"/>
    <cellStyle name="Обычный 94" xfId="337"/>
    <cellStyle name="Обычный 940" xfId="1377"/>
    <cellStyle name="Обычный 941" xfId="1378"/>
    <cellStyle name="Обычный 942" xfId="1379"/>
    <cellStyle name="Обычный 943" xfId="1380"/>
    <cellStyle name="Обычный 944" xfId="1381"/>
    <cellStyle name="Обычный 945" xfId="1382"/>
    <cellStyle name="Обычный 946" xfId="1383"/>
    <cellStyle name="Обычный 947" xfId="1384"/>
    <cellStyle name="Обычный 948" xfId="1385"/>
    <cellStyle name="Обычный 949" xfId="1386"/>
    <cellStyle name="Обычный 95" xfId="338"/>
    <cellStyle name="Обычный 950" xfId="1387"/>
    <cellStyle name="Обычный 951" xfId="1388"/>
    <cellStyle name="Обычный 952" xfId="1389"/>
    <cellStyle name="Обычный 953" xfId="1390"/>
    <cellStyle name="Обычный 954" xfId="1391"/>
    <cellStyle name="Обычный 955" xfId="1393"/>
    <cellStyle name="Обычный 956" xfId="1404"/>
    <cellStyle name="Обычный 957" xfId="1395"/>
    <cellStyle name="Обычный 958" xfId="1418"/>
    <cellStyle name="Обычный 959" xfId="1416"/>
    <cellStyle name="Обычный 96" xfId="339"/>
    <cellStyle name="Обычный 960" xfId="1401"/>
    <cellStyle name="Обычный 961" xfId="1402"/>
    <cellStyle name="Обычный 962" xfId="1409"/>
    <cellStyle name="Обычный 963" xfId="1410"/>
    <cellStyle name="Обычный 964" xfId="1413"/>
    <cellStyle name="Обычный 965" xfId="1398"/>
    <cellStyle name="Обычный 966" xfId="1414"/>
    <cellStyle name="Обычный 967" xfId="1399"/>
    <cellStyle name="Обычный 968" xfId="1407"/>
    <cellStyle name="Обычный 969" xfId="1392"/>
    <cellStyle name="Обычный 97" xfId="340"/>
    <cellStyle name="Обычный 970" xfId="1412"/>
    <cellStyle name="Обычный 971" xfId="1397"/>
    <cellStyle name="Обычный 972" xfId="1406"/>
    <cellStyle name="Обычный 973" xfId="1403"/>
    <cellStyle name="Обычный 974" xfId="1394"/>
    <cellStyle name="Обычный 975" xfId="1417"/>
    <cellStyle name="Обычный 976" xfId="1415"/>
    <cellStyle name="Обычный 977" xfId="1400"/>
    <cellStyle name="Обычный 978" xfId="1408"/>
    <cellStyle name="Обычный 979" xfId="1405"/>
    <cellStyle name="Обычный 98" xfId="341"/>
    <cellStyle name="Обычный 980" xfId="1411"/>
    <cellStyle name="Обычный 981" xfId="1396"/>
    <cellStyle name="Обычный 982" xfId="1419"/>
    <cellStyle name="Обычный 983" xfId="1420"/>
    <cellStyle name="Обычный 984" xfId="1421"/>
    <cellStyle name="Обычный 985" xfId="1422"/>
    <cellStyle name="Обычный 986" xfId="1423"/>
    <cellStyle name="Обычный 987" xfId="1424"/>
    <cellStyle name="Обычный 988" xfId="1425"/>
    <cellStyle name="Обычный 989" xfId="1426"/>
    <cellStyle name="Обычный 99" xfId="342"/>
    <cellStyle name="Обычный 990" xfId="1427"/>
    <cellStyle name="Обычный 991" xfId="1428"/>
    <cellStyle name="Обычный 992" xfId="1429"/>
    <cellStyle name="Обычный 993" xfId="1430"/>
    <cellStyle name="Обычный 994" xfId="1431"/>
    <cellStyle name="Обычный 995" xfId="1432"/>
    <cellStyle name="Обычный 996" xfId="1433"/>
    <cellStyle name="Обычный 997" xfId="1434"/>
    <cellStyle name="Обычный 998" xfId="1435"/>
    <cellStyle name="Обычный 999" xfId="143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3"/>
  <sheetViews>
    <sheetView tabSelected="1" view="pageBreakPreview" zoomScale="80" zoomScaleSheetLayoutView="80" workbookViewId="0">
      <selection activeCell="E11" sqref="E11"/>
    </sheetView>
  </sheetViews>
  <sheetFormatPr defaultRowHeight="15" x14ac:dyDescent="0.25"/>
  <cols>
    <col min="1" max="1" width="55" style="1" customWidth="1"/>
    <col min="2" max="2" width="27.5703125" style="1" customWidth="1"/>
    <col min="3" max="3" width="18.42578125" style="1" customWidth="1"/>
    <col min="4" max="4" width="18.7109375" style="1" customWidth="1"/>
    <col min="5" max="5" width="13.42578125" style="1" customWidth="1"/>
    <col min="6" max="6" width="18.140625" style="1" customWidth="1"/>
    <col min="7" max="7" width="9.140625" style="1" customWidth="1"/>
    <col min="8" max="16384" width="9.140625" style="1"/>
  </cols>
  <sheetData>
    <row r="1" spans="1:7" x14ac:dyDescent="0.25">
      <c r="A1" s="3"/>
      <c r="B1" s="6"/>
      <c r="C1" s="6"/>
      <c r="D1" s="7"/>
      <c r="E1" s="7"/>
      <c r="F1" s="7"/>
      <c r="G1" s="2"/>
    </row>
    <row r="2" spans="1:7" ht="15.75" x14ac:dyDescent="0.25">
      <c r="A2" s="4" t="s">
        <v>15</v>
      </c>
      <c r="B2" s="8" t="s">
        <v>16</v>
      </c>
      <c r="C2" s="9"/>
      <c r="D2" s="9"/>
      <c r="E2" s="7"/>
      <c r="F2" s="7"/>
      <c r="G2" s="2"/>
    </row>
    <row r="3" spans="1:7" x14ac:dyDescent="0.25">
      <c r="A3" s="5"/>
      <c r="B3" s="10"/>
      <c r="C3" s="11"/>
      <c r="D3" s="7"/>
      <c r="E3" s="7"/>
      <c r="F3" s="7"/>
      <c r="G3" s="2"/>
    </row>
    <row r="4" spans="1:7" x14ac:dyDescent="0.25">
      <c r="A4" s="35" t="s">
        <v>1</v>
      </c>
      <c r="B4" s="37" t="s">
        <v>11</v>
      </c>
      <c r="C4" s="27"/>
      <c r="D4" s="39"/>
      <c r="E4" s="40"/>
      <c r="F4" s="41"/>
      <c r="G4" s="2"/>
    </row>
    <row r="5" spans="1:7" ht="45" x14ac:dyDescent="0.25">
      <c r="A5" s="36"/>
      <c r="B5" s="38"/>
      <c r="C5" s="25" t="s">
        <v>0</v>
      </c>
      <c r="D5" s="22" t="s">
        <v>2</v>
      </c>
      <c r="E5" s="18" t="s">
        <v>13</v>
      </c>
      <c r="F5" s="18" t="s">
        <v>14</v>
      </c>
      <c r="G5" s="2"/>
    </row>
    <row r="6" spans="1:7" x14ac:dyDescent="0.25">
      <c r="A6" s="21" t="s">
        <v>3</v>
      </c>
      <c r="B6" s="27" t="s">
        <v>4</v>
      </c>
      <c r="C6" s="29" t="s">
        <v>5</v>
      </c>
      <c r="D6" s="29" t="s">
        <v>6</v>
      </c>
      <c r="E6" s="29" t="s">
        <v>7</v>
      </c>
      <c r="F6" s="29" t="s">
        <v>8</v>
      </c>
      <c r="G6" s="2"/>
    </row>
    <row r="7" spans="1:7" ht="21.75" customHeight="1" x14ac:dyDescent="0.25">
      <c r="A7" s="24" t="s">
        <v>12</v>
      </c>
      <c r="B7" s="23" t="s">
        <v>9</v>
      </c>
      <c r="C7" s="19">
        <f>C9+C93+C105+C129+C171+C218+C286+C312+C338+C378+C383</f>
        <v>5566027025.6999998</v>
      </c>
      <c r="D7" s="19">
        <f>D9+D93+D105+D129+D171+D218+D286+D312+D338+D378+D383</f>
        <v>3971000790.02</v>
      </c>
      <c r="E7" s="19">
        <f>(D7/C7)*100</f>
        <v>71.343541303064285</v>
      </c>
      <c r="F7" s="19">
        <f>C7-D7</f>
        <v>1595026235.6799998</v>
      </c>
      <c r="G7" s="2"/>
    </row>
    <row r="8" spans="1:7" x14ac:dyDescent="0.25">
      <c r="A8" s="17" t="s">
        <v>10</v>
      </c>
      <c r="B8" s="26"/>
      <c r="C8" s="26"/>
      <c r="D8" s="26"/>
      <c r="E8" s="19"/>
      <c r="F8" s="26"/>
      <c r="G8" s="2"/>
    </row>
    <row r="9" spans="1:7" ht="13.5" customHeight="1" x14ac:dyDescent="0.25">
      <c r="A9" s="30" t="s">
        <v>395</v>
      </c>
      <c r="B9" s="20" t="s">
        <v>17</v>
      </c>
      <c r="C9" s="28">
        <v>403990570.73000002</v>
      </c>
      <c r="D9" s="28">
        <v>292769652.97000003</v>
      </c>
      <c r="E9" s="19">
        <f t="shared" ref="E9:E77" si="0">(D9/C9)*100</f>
        <v>72.469427303952457</v>
      </c>
      <c r="F9" s="28">
        <f>C9-D9</f>
        <v>111220917.75999999</v>
      </c>
      <c r="G9" s="2"/>
    </row>
    <row r="10" spans="1:7" ht="42.75" customHeight="1" x14ac:dyDescent="0.25">
      <c r="A10" s="31" t="s">
        <v>396</v>
      </c>
      <c r="B10" s="26" t="s">
        <v>18</v>
      </c>
      <c r="C10" s="16">
        <v>8105030</v>
      </c>
      <c r="D10" s="16">
        <v>6661998.2000000002</v>
      </c>
      <c r="E10" s="15">
        <f t="shared" si="0"/>
        <v>82.195848750714063</v>
      </c>
      <c r="F10" s="16">
        <f t="shared" ref="F10:F79" si="1">C10-D10</f>
        <v>1443031.7999999998</v>
      </c>
      <c r="G10" s="2"/>
    </row>
    <row r="11" spans="1:7" ht="75" customHeight="1" x14ac:dyDescent="0.25">
      <c r="A11" s="31" t="s">
        <v>397</v>
      </c>
      <c r="B11" s="26" t="s">
        <v>19</v>
      </c>
      <c r="C11" s="16">
        <v>8105030</v>
      </c>
      <c r="D11" s="16">
        <v>6661998.2000000002</v>
      </c>
      <c r="E11" s="15">
        <f t="shared" si="0"/>
        <v>82.195848750714063</v>
      </c>
      <c r="F11" s="16">
        <f t="shared" si="1"/>
        <v>1443031.7999999998</v>
      </c>
      <c r="G11" s="2"/>
    </row>
    <row r="12" spans="1:7" ht="30.75" customHeight="1" x14ac:dyDescent="0.25">
      <c r="A12" s="31" t="s">
        <v>398</v>
      </c>
      <c r="B12" s="26" t="s">
        <v>20</v>
      </c>
      <c r="C12" s="16">
        <v>8105030</v>
      </c>
      <c r="D12" s="16">
        <v>6661998.2000000002</v>
      </c>
      <c r="E12" s="15">
        <f t="shared" si="0"/>
        <v>82.195848750714063</v>
      </c>
      <c r="F12" s="16">
        <f t="shared" si="1"/>
        <v>1443031.7999999998</v>
      </c>
      <c r="G12" s="2"/>
    </row>
    <row r="13" spans="1:7" ht="30.75" customHeight="1" x14ac:dyDescent="0.25">
      <c r="A13" s="31" t="s">
        <v>399</v>
      </c>
      <c r="B13" s="26" t="s">
        <v>21</v>
      </c>
      <c r="C13" s="16">
        <v>6208833</v>
      </c>
      <c r="D13" s="16">
        <v>5122149.2300000004</v>
      </c>
      <c r="E13" s="15">
        <f t="shared" si="0"/>
        <v>82.497777440623707</v>
      </c>
      <c r="F13" s="16">
        <f t="shared" si="1"/>
        <v>1086683.7699999996</v>
      </c>
      <c r="G13" s="2"/>
    </row>
    <row r="14" spans="1:7" ht="46.5" customHeight="1" x14ac:dyDescent="0.25">
      <c r="A14" s="31" t="s">
        <v>400</v>
      </c>
      <c r="B14" s="26" t="s">
        <v>22</v>
      </c>
      <c r="C14" s="16">
        <v>490000</v>
      </c>
      <c r="D14" s="16">
        <v>405656.9</v>
      </c>
      <c r="E14" s="15">
        <f t="shared" si="0"/>
        <v>82.787122448979602</v>
      </c>
      <c r="F14" s="16">
        <f t="shared" si="1"/>
        <v>84343.099999999977</v>
      </c>
      <c r="G14" s="2"/>
    </row>
    <row r="15" spans="1:7" ht="45.75" customHeight="1" x14ac:dyDescent="0.25">
      <c r="A15" s="31" t="s">
        <v>401</v>
      </c>
      <c r="B15" s="26" t="s">
        <v>23</v>
      </c>
      <c r="C15" s="16">
        <v>1406197</v>
      </c>
      <c r="D15" s="16">
        <v>1134192.07</v>
      </c>
      <c r="E15" s="15">
        <f t="shared" si="0"/>
        <v>80.656698172446681</v>
      </c>
      <c r="F15" s="16">
        <f t="shared" si="1"/>
        <v>272004.92999999993</v>
      </c>
      <c r="G15" s="2"/>
    </row>
    <row r="16" spans="1:7" ht="44.25" customHeight="1" x14ac:dyDescent="0.25">
      <c r="A16" s="31" t="s">
        <v>402</v>
      </c>
      <c r="B16" s="26" t="s">
        <v>24</v>
      </c>
      <c r="C16" s="16">
        <v>3517717</v>
      </c>
      <c r="D16" s="16">
        <v>2204363.04</v>
      </c>
      <c r="E16" s="15">
        <f t="shared" si="0"/>
        <v>62.664592973226675</v>
      </c>
      <c r="F16" s="16">
        <f t="shared" si="1"/>
        <v>1313353.96</v>
      </c>
      <c r="G16" s="2"/>
    </row>
    <row r="17" spans="1:7" ht="75" customHeight="1" x14ac:dyDescent="0.25">
      <c r="A17" s="31" t="s">
        <v>397</v>
      </c>
      <c r="B17" s="26" t="s">
        <v>25</v>
      </c>
      <c r="C17" s="16">
        <v>2945179</v>
      </c>
      <c r="D17" s="16">
        <v>1866002.27</v>
      </c>
      <c r="E17" s="15">
        <f t="shared" si="0"/>
        <v>63.357856008072858</v>
      </c>
      <c r="F17" s="16">
        <f t="shared" si="1"/>
        <v>1079176.73</v>
      </c>
      <c r="G17" s="2"/>
    </row>
    <row r="18" spans="1:7" ht="30.75" customHeight="1" x14ac:dyDescent="0.25">
      <c r="A18" s="31" t="s">
        <v>398</v>
      </c>
      <c r="B18" s="26" t="s">
        <v>26</v>
      </c>
      <c r="C18" s="16">
        <v>2945179</v>
      </c>
      <c r="D18" s="16">
        <v>1866002.27</v>
      </c>
      <c r="E18" s="15">
        <f t="shared" si="0"/>
        <v>63.357856008072858</v>
      </c>
      <c r="F18" s="16">
        <f t="shared" si="1"/>
        <v>1079176.73</v>
      </c>
      <c r="G18" s="2"/>
    </row>
    <row r="19" spans="1:7" ht="30.75" customHeight="1" x14ac:dyDescent="0.25">
      <c r="A19" s="31" t="s">
        <v>399</v>
      </c>
      <c r="B19" s="26" t="s">
        <v>27</v>
      </c>
      <c r="C19" s="16">
        <v>2159689</v>
      </c>
      <c r="D19" s="16">
        <v>1429722.24</v>
      </c>
      <c r="E19" s="15">
        <f t="shared" si="0"/>
        <v>66.200376072666018</v>
      </c>
      <c r="F19" s="16">
        <f t="shared" si="1"/>
        <v>729966.76</v>
      </c>
      <c r="G19" s="2"/>
    </row>
    <row r="20" spans="1:7" ht="47.25" customHeight="1" x14ac:dyDescent="0.25">
      <c r="A20" s="31" t="s">
        <v>400</v>
      </c>
      <c r="B20" s="26" t="s">
        <v>28</v>
      </c>
      <c r="C20" s="16">
        <v>183809</v>
      </c>
      <c r="D20" s="16">
        <v>31680</v>
      </c>
      <c r="E20" s="15">
        <f t="shared" si="0"/>
        <v>17.23528227671115</v>
      </c>
      <c r="F20" s="16">
        <f t="shared" si="1"/>
        <v>152129</v>
      </c>
      <c r="G20" s="2"/>
    </row>
    <row r="21" spans="1:7" ht="47.25" customHeight="1" x14ac:dyDescent="0.25">
      <c r="A21" s="31" t="s">
        <v>401</v>
      </c>
      <c r="B21" s="26" t="s">
        <v>29</v>
      </c>
      <c r="C21" s="16">
        <v>601681</v>
      </c>
      <c r="D21" s="16">
        <v>404600.03</v>
      </c>
      <c r="E21" s="15">
        <f t="shared" si="0"/>
        <v>67.24494042524195</v>
      </c>
      <c r="F21" s="16">
        <f t="shared" si="1"/>
        <v>197080.96999999997</v>
      </c>
      <c r="G21" s="2"/>
    </row>
    <row r="22" spans="1:7" ht="30.75" customHeight="1" x14ac:dyDescent="0.25">
      <c r="A22" s="31" t="s">
        <v>403</v>
      </c>
      <c r="B22" s="26" t="s">
        <v>30</v>
      </c>
      <c r="C22" s="16">
        <v>526538</v>
      </c>
      <c r="D22" s="16">
        <v>338360.77</v>
      </c>
      <c r="E22" s="15">
        <f t="shared" si="0"/>
        <v>64.261415130531901</v>
      </c>
      <c r="F22" s="16">
        <f t="shared" si="1"/>
        <v>188177.22999999998</v>
      </c>
      <c r="G22" s="2"/>
    </row>
    <row r="23" spans="1:7" ht="30.75" customHeight="1" x14ac:dyDescent="0.25">
      <c r="A23" s="31" t="s">
        <v>404</v>
      </c>
      <c r="B23" s="26" t="s">
        <v>31</v>
      </c>
      <c r="C23" s="16">
        <v>526538</v>
      </c>
      <c r="D23" s="16">
        <v>338360.77</v>
      </c>
      <c r="E23" s="15">
        <f t="shared" si="0"/>
        <v>64.261415130531901</v>
      </c>
      <c r="F23" s="16">
        <f t="shared" si="1"/>
        <v>188177.22999999998</v>
      </c>
      <c r="G23" s="2"/>
    </row>
    <row r="24" spans="1:7" ht="30.75" customHeight="1" x14ac:dyDescent="0.25">
      <c r="A24" s="31" t="s">
        <v>405</v>
      </c>
      <c r="B24" s="26" t="s">
        <v>32</v>
      </c>
      <c r="C24" s="16">
        <v>361575</v>
      </c>
      <c r="D24" s="16">
        <v>224119.71</v>
      </c>
      <c r="E24" s="15">
        <f t="shared" si="0"/>
        <v>61.984293714996888</v>
      </c>
      <c r="F24" s="16">
        <f t="shared" si="1"/>
        <v>137455.29</v>
      </c>
      <c r="G24" s="2"/>
    </row>
    <row r="25" spans="1:7" ht="18" customHeight="1" x14ac:dyDescent="0.25">
      <c r="A25" s="31" t="s">
        <v>406</v>
      </c>
      <c r="B25" s="26" t="s">
        <v>33</v>
      </c>
      <c r="C25" s="16">
        <v>164963</v>
      </c>
      <c r="D25" s="16">
        <v>114241.06</v>
      </c>
      <c r="E25" s="15">
        <f t="shared" si="0"/>
        <v>69.252535417032917</v>
      </c>
      <c r="F25" s="16">
        <f t="shared" si="1"/>
        <v>50721.94</v>
      </c>
      <c r="G25" s="2"/>
    </row>
    <row r="26" spans="1:7" ht="18" customHeight="1" x14ac:dyDescent="0.25">
      <c r="A26" s="31" t="s">
        <v>414</v>
      </c>
      <c r="B26" s="26" t="s">
        <v>34</v>
      </c>
      <c r="C26" s="16">
        <v>46000</v>
      </c>
      <c r="D26" s="16">
        <v>0</v>
      </c>
      <c r="E26" s="15">
        <f t="shared" si="0"/>
        <v>0</v>
      </c>
      <c r="F26" s="16">
        <f t="shared" si="1"/>
        <v>46000</v>
      </c>
      <c r="G26" s="2"/>
    </row>
    <row r="27" spans="1:7" ht="18" customHeight="1" x14ac:dyDescent="0.25">
      <c r="A27" s="31" t="s">
        <v>502</v>
      </c>
      <c r="B27" s="26" t="s">
        <v>35</v>
      </c>
      <c r="C27" s="16">
        <v>46000</v>
      </c>
      <c r="D27" s="16">
        <v>0</v>
      </c>
      <c r="E27" s="15">
        <f t="shared" si="0"/>
        <v>0</v>
      </c>
      <c r="F27" s="16">
        <f t="shared" si="1"/>
        <v>46000</v>
      </c>
      <c r="G27" s="2"/>
    </row>
    <row r="28" spans="1:7" ht="46.5" customHeight="1" x14ac:dyDescent="0.25">
      <c r="A28" s="31" t="s">
        <v>503</v>
      </c>
      <c r="B28" s="26" t="s">
        <v>36</v>
      </c>
      <c r="C28" s="16">
        <v>192385737.78999999</v>
      </c>
      <c r="D28" s="16">
        <v>134117557.90000001</v>
      </c>
      <c r="E28" s="15">
        <f t="shared" si="0"/>
        <v>69.712838093225486</v>
      </c>
      <c r="F28" s="16">
        <f t="shared" si="1"/>
        <v>58268179.889999986</v>
      </c>
      <c r="G28" s="2"/>
    </row>
    <row r="29" spans="1:7" ht="76.5" customHeight="1" x14ac:dyDescent="0.25">
      <c r="A29" s="31" t="s">
        <v>504</v>
      </c>
      <c r="B29" s="26" t="s">
        <v>37</v>
      </c>
      <c r="C29" s="16">
        <v>171760763.88</v>
      </c>
      <c r="D29" s="16">
        <v>119696317.86</v>
      </c>
      <c r="E29" s="15">
        <f t="shared" si="0"/>
        <v>69.687811788974912</v>
      </c>
      <c r="F29" s="16">
        <f>C29-D29</f>
        <v>52064446.019999996</v>
      </c>
      <c r="G29" s="2"/>
    </row>
    <row r="30" spans="1:7" ht="30.75" customHeight="1" x14ac:dyDescent="0.25">
      <c r="A30" s="31" t="s">
        <v>505</v>
      </c>
      <c r="B30" s="26" t="s">
        <v>38</v>
      </c>
      <c r="C30" s="16">
        <v>171760763.88</v>
      </c>
      <c r="D30" s="16">
        <v>119696317.86</v>
      </c>
      <c r="E30" s="15">
        <f t="shared" si="0"/>
        <v>69.687811788974912</v>
      </c>
      <c r="F30" s="16">
        <f t="shared" si="1"/>
        <v>52064446.019999996</v>
      </c>
      <c r="G30" s="2"/>
    </row>
    <row r="31" spans="1:7" ht="30.75" customHeight="1" x14ac:dyDescent="0.25">
      <c r="A31" s="31" t="s">
        <v>425</v>
      </c>
      <c r="B31" s="26" t="s">
        <v>39</v>
      </c>
      <c r="C31" s="16">
        <v>131994501</v>
      </c>
      <c r="D31" s="16">
        <v>90509566.900000006</v>
      </c>
      <c r="E31" s="15">
        <f t="shared" si="0"/>
        <v>68.570710305575531</v>
      </c>
      <c r="F31" s="16">
        <f t="shared" si="1"/>
        <v>41484934.099999994</v>
      </c>
      <c r="G31" s="2"/>
    </row>
    <row r="32" spans="1:7" ht="45" customHeight="1" x14ac:dyDescent="0.25">
      <c r="A32" s="31" t="s">
        <v>407</v>
      </c>
      <c r="B32" s="26" t="s">
        <v>40</v>
      </c>
      <c r="C32" s="16">
        <v>3827000</v>
      </c>
      <c r="D32" s="16">
        <v>3512237.67</v>
      </c>
      <c r="E32" s="15">
        <f t="shared" si="0"/>
        <v>91.775220015678073</v>
      </c>
      <c r="F32" s="16">
        <f t="shared" si="1"/>
        <v>314762.33000000007</v>
      </c>
      <c r="G32" s="2"/>
    </row>
    <row r="33" spans="1:7" ht="60" customHeight="1" x14ac:dyDescent="0.25">
      <c r="A33" s="31" t="s">
        <v>408</v>
      </c>
      <c r="B33" s="26" t="s">
        <v>41</v>
      </c>
      <c r="C33" s="16">
        <v>35939262.880000003</v>
      </c>
      <c r="D33" s="16">
        <v>25674513.289999999</v>
      </c>
      <c r="E33" s="15">
        <f t="shared" si="0"/>
        <v>71.438619583619015</v>
      </c>
      <c r="F33" s="16">
        <f t="shared" si="1"/>
        <v>10264749.590000004</v>
      </c>
      <c r="G33" s="2"/>
    </row>
    <row r="34" spans="1:7" ht="30.75" customHeight="1" x14ac:dyDescent="0.25">
      <c r="A34" s="31" t="s">
        <v>409</v>
      </c>
      <c r="B34" s="26" t="s">
        <v>42</v>
      </c>
      <c r="C34" s="16">
        <v>19172247.370000001</v>
      </c>
      <c r="D34" s="16">
        <v>13005010.5</v>
      </c>
      <c r="E34" s="15">
        <f t="shared" si="0"/>
        <v>67.832478107651283</v>
      </c>
      <c r="F34" s="16">
        <f t="shared" si="1"/>
        <v>6167236.870000001</v>
      </c>
      <c r="G34" s="2"/>
    </row>
    <row r="35" spans="1:7" ht="30.75" customHeight="1" x14ac:dyDescent="0.25">
      <c r="A35" s="31" t="s">
        <v>410</v>
      </c>
      <c r="B35" s="26" t="s">
        <v>43</v>
      </c>
      <c r="C35" s="16">
        <v>19172247.370000001</v>
      </c>
      <c r="D35" s="16">
        <v>13005010.5</v>
      </c>
      <c r="E35" s="15">
        <f t="shared" si="0"/>
        <v>67.832478107651283</v>
      </c>
      <c r="F35" s="16">
        <f t="shared" si="1"/>
        <v>6167236.870000001</v>
      </c>
      <c r="G35" s="2"/>
    </row>
    <row r="36" spans="1:7" ht="30.75" customHeight="1" x14ac:dyDescent="0.25">
      <c r="A36" s="31" t="s">
        <v>411</v>
      </c>
      <c r="B36" s="26" t="s">
        <v>44</v>
      </c>
      <c r="C36" s="16">
        <v>2327041.3199999998</v>
      </c>
      <c r="D36" s="16">
        <v>1576958.1</v>
      </c>
      <c r="E36" s="15">
        <f t="shared" si="0"/>
        <v>67.766656588633339</v>
      </c>
      <c r="F36" s="16">
        <f t="shared" si="1"/>
        <v>750083.21999999974</v>
      </c>
      <c r="G36" s="2"/>
    </row>
    <row r="37" spans="1:7" ht="18" customHeight="1" x14ac:dyDescent="0.25">
      <c r="A37" s="31" t="s">
        <v>412</v>
      </c>
      <c r="B37" s="26" t="s">
        <v>45</v>
      </c>
      <c r="C37" s="16">
        <v>11109085.93</v>
      </c>
      <c r="D37" s="16">
        <v>7353206.8899999997</v>
      </c>
      <c r="E37" s="15">
        <f t="shared" si="0"/>
        <v>66.190926385245803</v>
      </c>
      <c r="F37" s="16">
        <f t="shared" si="1"/>
        <v>3755879.04</v>
      </c>
      <c r="G37" s="2"/>
    </row>
    <row r="38" spans="1:7" ht="18" customHeight="1" x14ac:dyDescent="0.25">
      <c r="A38" s="31" t="s">
        <v>413</v>
      </c>
      <c r="B38" s="26" t="s">
        <v>46</v>
      </c>
      <c r="C38" s="16">
        <v>5736120.1200000001</v>
      </c>
      <c r="D38" s="16">
        <v>4074845.51</v>
      </c>
      <c r="E38" s="15">
        <f>(D38/C38)*100</f>
        <v>71.038357369684917</v>
      </c>
      <c r="F38" s="16">
        <f>C38-D38</f>
        <v>1661274.6100000003</v>
      </c>
      <c r="G38" s="2"/>
    </row>
    <row r="39" spans="1:7" ht="18" customHeight="1" x14ac:dyDescent="0.25">
      <c r="A39" s="31" t="s">
        <v>414</v>
      </c>
      <c r="B39" s="26" t="s">
        <v>47</v>
      </c>
      <c r="C39" s="16">
        <v>136011.23000000001</v>
      </c>
      <c r="D39" s="16">
        <v>136011.23000000001</v>
      </c>
      <c r="E39" s="15">
        <f t="shared" ref="E39:E41" si="2">(D39/C39)*100</f>
        <v>100</v>
      </c>
      <c r="F39" s="16">
        <f t="shared" ref="F39:F40" si="3">C39-D39</f>
        <v>0</v>
      </c>
      <c r="G39" s="2"/>
    </row>
    <row r="40" spans="1:7" ht="30.75" customHeight="1" x14ac:dyDescent="0.25">
      <c r="A40" s="31" t="s">
        <v>415</v>
      </c>
      <c r="B40" s="26" t="s">
        <v>48</v>
      </c>
      <c r="C40" s="16">
        <v>136011.23000000001</v>
      </c>
      <c r="D40" s="16">
        <v>136011.23000000001</v>
      </c>
      <c r="E40" s="15">
        <f t="shared" si="2"/>
        <v>100</v>
      </c>
      <c r="F40" s="16">
        <f t="shared" si="3"/>
        <v>0</v>
      </c>
      <c r="G40" s="2"/>
    </row>
    <row r="41" spans="1:7" ht="30" customHeight="1" x14ac:dyDescent="0.25">
      <c r="A41" s="31" t="s">
        <v>416</v>
      </c>
      <c r="B41" s="14" t="s">
        <v>49</v>
      </c>
      <c r="C41" s="16">
        <v>136011.23000000001</v>
      </c>
      <c r="D41" s="16">
        <v>136011.23000000001</v>
      </c>
      <c r="E41" s="15">
        <f t="shared" si="2"/>
        <v>100</v>
      </c>
      <c r="F41" s="16">
        <f>C41-D41</f>
        <v>0</v>
      </c>
      <c r="G41" s="2"/>
    </row>
    <row r="42" spans="1:7" ht="18" customHeight="1" x14ac:dyDescent="0.25">
      <c r="A42" s="31" t="s">
        <v>417</v>
      </c>
      <c r="B42" s="26" t="s">
        <v>50</v>
      </c>
      <c r="C42" s="16">
        <v>1316715.31</v>
      </c>
      <c r="D42" s="16">
        <v>1280218.31</v>
      </c>
      <c r="E42" s="15">
        <f t="shared" si="0"/>
        <v>97.228178352388113</v>
      </c>
      <c r="F42" s="16">
        <f t="shared" si="1"/>
        <v>36497</v>
      </c>
      <c r="G42" s="2"/>
    </row>
    <row r="43" spans="1:7" ht="18" customHeight="1" x14ac:dyDescent="0.25">
      <c r="A43" s="31" t="s">
        <v>418</v>
      </c>
      <c r="B43" s="26" t="s">
        <v>51</v>
      </c>
      <c r="C43" s="16">
        <v>421650.71</v>
      </c>
      <c r="D43" s="16">
        <v>421650.71</v>
      </c>
      <c r="E43" s="15">
        <f t="shared" si="0"/>
        <v>100</v>
      </c>
      <c r="F43" s="16">
        <f t="shared" si="1"/>
        <v>0</v>
      </c>
      <c r="G43" s="2"/>
    </row>
    <row r="44" spans="1:7" ht="45" customHeight="1" x14ac:dyDescent="0.25">
      <c r="A44" s="31" t="s">
        <v>419</v>
      </c>
      <c r="B44" s="26" t="s">
        <v>52</v>
      </c>
      <c r="C44" s="16">
        <v>421650.71</v>
      </c>
      <c r="D44" s="16">
        <v>421650.71</v>
      </c>
      <c r="E44" s="15">
        <f t="shared" si="0"/>
        <v>100</v>
      </c>
      <c r="F44" s="16">
        <f t="shared" si="1"/>
        <v>0</v>
      </c>
      <c r="G44" s="2"/>
    </row>
    <row r="45" spans="1:7" ht="18" customHeight="1" x14ac:dyDescent="0.25">
      <c r="A45" s="31" t="s">
        <v>420</v>
      </c>
      <c r="B45" s="26" t="s">
        <v>53</v>
      </c>
      <c r="C45" s="16">
        <v>895064.6</v>
      </c>
      <c r="D45" s="16">
        <v>858567.6</v>
      </c>
      <c r="E45" s="15">
        <f t="shared" si="0"/>
        <v>95.922417219941451</v>
      </c>
      <c r="F45" s="16">
        <f>C45-D45</f>
        <v>36497</v>
      </c>
      <c r="G45" s="2"/>
    </row>
    <row r="46" spans="1:7" ht="30.75" customHeight="1" x14ac:dyDescent="0.25">
      <c r="A46" s="31" t="s">
        <v>421</v>
      </c>
      <c r="B46" s="26" t="s">
        <v>54</v>
      </c>
      <c r="C46" s="16">
        <v>45140</v>
      </c>
      <c r="D46" s="16">
        <v>33939</v>
      </c>
      <c r="E46" s="15">
        <f t="shared" si="0"/>
        <v>75.186087727071339</v>
      </c>
      <c r="F46" s="16">
        <f t="shared" si="1"/>
        <v>11201</v>
      </c>
      <c r="G46" s="2"/>
    </row>
    <row r="47" spans="1:7" ht="18" customHeight="1" x14ac:dyDescent="0.25">
      <c r="A47" s="31" t="s">
        <v>422</v>
      </c>
      <c r="B47" s="26" t="s">
        <v>55</v>
      </c>
      <c r="C47" s="16">
        <v>157077</v>
      </c>
      <c r="D47" s="16">
        <v>131781</v>
      </c>
      <c r="E47" s="15">
        <f t="shared" si="0"/>
        <v>83.895796329188869</v>
      </c>
      <c r="F47" s="16">
        <f t="shared" si="1"/>
        <v>25296</v>
      </c>
      <c r="G47" s="2"/>
    </row>
    <row r="48" spans="1:7" ht="18" customHeight="1" x14ac:dyDescent="0.25">
      <c r="A48" s="31" t="s">
        <v>423</v>
      </c>
      <c r="B48" s="26" t="s">
        <v>56</v>
      </c>
      <c r="C48" s="16">
        <v>692847.6</v>
      </c>
      <c r="D48" s="16">
        <v>692847.6</v>
      </c>
      <c r="E48" s="15">
        <f t="shared" si="0"/>
        <v>100</v>
      </c>
      <c r="F48" s="16">
        <f t="shared" si="1"/>
        <v>0</v>
      </c>
      <c r="G48" s="2"/>
    </row>
    <row r="49" spans="1:7" ht="46.5" customHeight="1" x14ac:dyDescent="0.25">
      <c r="A49" s="31" t="s">
        <v>424</v>
      </c>
      <c r="B49" s="26" t="s">
        <v>57</v>
      </c>
      <c r="C49" s="16">
        <v>52492752.630000003</v>
      </c>
      <c r="D49" s="16">
        <v>35808331.979999997</v>
      </c>
      <c r="E49" s="15">
        <f t="shared" si="0"/>
        <v>68.215763483386596</v>
      </c>
      <c r="F49" s="16">
        <f t="shared" si="1"/>
        <v>16684420.650000006</v>
      </c>
      <c r="G49" s="2"/>
    </row>
    <row r="50" spans="1:7" ht="76.5" customHeight="1" x14ac:dyDescent="0.25">
      <c r="A50" s="31" t="s">
        <v>397</v>
      </c>
      <c r="B50" s="26" t="s">
        <v>58</v>
      </c>
      <c r="C50" s="16">
        <v>48968565.549999997</v>
      </c>
      <c r="D50" s="16">
        <v>33472917.84</v>
      </c>
      <c r="E50" s="15">
        <f t="shared" si="0"/>
        <v>68.355928878133128</v>
      </c>
      <c r="F50" s="16">
        <f t="shared" si="1"/>
        <v>15495647.709999997</v>
      </c>
      <c r="G50" s="2"/>
    </row>
    <row r="51" spans="1:7" ht="30.75" customHeight="1" x14ac:dyDescent="0.25">
      <c r="A51" s="31" t="s">
        <v>398</v>
      </c>
      <c r="B51" s="26" t="s">
        <v>59</v>
      </c>
      <c r="C51" s="16">
        <v>48968565.549999997</v>
      </c>
      <c r="D51" s="16">
        <v>33472917.84</v>
      </c>
      <c r="E51" s="15">
        <f t="shared" si="0"/>
        <v>68.355928878133128</v>
      </c>
      <c r="F51" s="16">
        <f t="shared" si="1"/>
        <v>15495647.709999997</v>
      </c>
      <c r="G51" s="2"/>
    </row>
    <row r="52" spans="1:7" ht="30.75" customHeight="1" x14ac:dyDescent="0.25">
      <c r="A52" s="31" t="s">
        <v>425</v>
      </c>
      <c r="B52" s="26" t="s">
        <v>60</v>
      </c>
      <c r="C52" s="16">
        <v>37132827.859999999</v>
      </c>
      <c r="D52" s="16">
        <v>25284022.309999999</v>
      </c>
      <c r="E52" s="15">
        <f t="shared" si="0"/>
        <v>68.09075356535476</v>
      </c>
      <c r="F52" s="16">
        <f t="shared" si="1"/>
        <v>11848805.550000001</v>
      </c>
      <c r="G52" s="2"/>
    </row>
    <row r="53" spans="1:7" ht="45.75" customHeight="1" x14ac:dyDescent="0.25">
      <c r="A53" s="31" t="s">
        <v>400</v>
      </c>
      <c r="B53" s="26" t="s">
        <v>61</v>
      </c>
      <c r="C53" s="16">
        <v>1373280.11</v>
      </c>
      <c r="D53" s="16">
        <v>1273212.42</v>
      </c>
      <c r="E53" s="15">
        <f t="shared" si="0"/>
        <v>92.71323532094263</v>
      </c>
      <c r="F53" s="16">
        <f t="shared" si="1"/>
        <v>100067.69000000018</v>
      </c>
      <c r="G53" s="2"/>
    </row>
    <row r="54" spans="1:7" ht="45.75" customHeight="1" x14ac:dyDescent="0.25">
      <c r="A54" s="31" t="s">
        <v>401</v>
      </c>
      <c r="B54" s="26" t="s">
        <v>62</v>
      </c>
      <c r="C54" s="16">
        <v>10462457.58</v>
      </c>
      <c r="D54" s="16">
        <v>6915683.1100000003</v>
      </c>
      <c r="E54" s="15">
        <f t="shared" si="0"/>
        <v>66.099987093089851</v>
      </c>
      <c r="F54" s="16">
        <f t="shared" si="1"/>
        <v>3546774.4699999997</v>
      </c>
      <c r="G54" s="2"/>
    </row>
    <row r="55" spans="1:7" ht="30.75" customHeight="1" x14ac:dyDescent="0.25">
      <c r="A55" s="31" t="s">
        <v>403</v>
      </c>
      <c r="B55" s="26" t="s">
        <v>63</v>
      </c>
      <c r="C55" s="16">
        <v>3417463.99</v>
      </c>
      <c r="D55" s="16">
        <v>2297541.5499999998</v>
      </c>
      <c r="E55" s="15">
        <f t="shared" si="0"/>
        <v>67.229429680106151</v>
      </c>
      <c r="F55" s="16">
        <f t="shared" si="1"/>
        <v>1119922.4400000004</v>
      </c>
      <c r="G55" s="2"/>
    </row>
    <row r="56" spans="1:7" ht="30.75" customHeight="1" x14ac:dyDescent="0.25">
      <c r="A56" s="31" t="s">
        <v>404</v>
      </c>
      <c r="B56" s="26" t="s">
        <v>64</v>
      </c>
      <c r="C56" s="16">
        <v>3417463.99</v>
      </c>
      <c r="D56" s="16">
        <v>2297541.5499999998</v>
      </c>
      <c r="E56" s="15">
        <f t="shared" si="0"/>
        <v>67.229429680106151</v>
      </c>
      <c r="F56" s="16">
        <f t="shared" si="1"/>
        <v>1119922.4400000004</v>
      </c>
      <c r="G56" s="2"/>
    </row>
    <row r="57" spans="1:7" ht="30.75" customHeight="1" x14ac:dyDescent="0.25">
      <c r="A57" s="31" t="s">
        <v>405</v>
      </c>
      <c r="B57" s="26" t="s">
        <v>65</v>
      </c>
      <c r="C57" s="16">
        <v>1763853.12</v>
      </c>
      <c r="D57" s="16">
        <v>1263469.82</v>
      </c>
      <c r="E57" s="15">
        <f t="shared" si="0"/>
        <v>71.631237639560368</v>
      </c>
      <c r="F57" s="16">
        <f t="shared" si="1"/>
        <v>500383.30000000005</v>
      </c>
      <c r="G57" s="2"/>
    </row>
    <row r="58" spans="1:7" ht="18" customHeight="1" x14ac:dyDescent="0.25">
      <c r="A58" s="31" t="s">
        <v>406</v>
      </c>
      <c r="B58" s="26" t="s">
        <v>66</v>
      </c>
      <c r="C58" s="16">
        <v>1646610.87</v>
      </c>
      <c r="D58" s="16">
        <v>1029601.62</v>
      </c>
      <c r="E58" s="15">
        <f t="shared" si="0"/>
        <v>62.528532925329216</v>
      </c>
      <c r="F58" s="16">
        <f t="shared" si="1"/>
        <v>617009.25000000012</v>
      </c>
      <c r="G58" s="2"/>
    </row>
    <row r="59" spans="1:7" ht="18" customHeight="1" x14ac:dyDescent="0.25">
      <c r="A59" s="31" t="s">
        <v>426</v>
      </c>
      <c r="B59" s="26" t="s">
        <v>67</v>
      </c>
      <c r="C59" s="16">
        <v>7000</v>
      </c>
      <c r="D59" s="16">
        <v>4470.1099999999997</v>
      </c>
      <c r="E59" s="15">
        <f t="shared" si="0"/>
        <v>63.858714285714278</v>
      </c>
      <c r="F59" s="16">
        <f t="shared" si="1"/>
        <v>2529.8900000000003</v>
      </c>
      <c r="G59" s="2"/>
    </row>
    <row r="60" spans="1:7" ht="18" customHeight="1" x14ac:dyDescent="0.25">
      <c r="A60" s="31" t="s">
        <v>427</v>
      </c>
      <c r="B60" s="26" t="s">
        <v>68</v>
      </c>
      <c r="C60" s="16">
        <v>2823.09</v>
      </c>
      <c r="D60" s="16">
        <v>2823.09</v>
      </c>
      <c r="E60" s="15">
        <f t="shared" si="0"/>
        <v>100</v>
      </c>
      <c r="F60" s="16">
        <f t="shared" si="1"/>
        <v>0</v>
      </c>
      <c r="G60" s="2"/>
    </row>
    <row r="61" spans="1:7" ht="30.75" customHeight="1" x14ac:dyDescent="0.25">
      <c r="A61" s="31" t="s">
        <v>428</v>
      </c>
      <c r="B61" s="26" t="s">
        <v>69</v>
      </c>
      <c r="C61" s="16">
        <v>2823.09</v>
      </c>
      <c r="D61" s="16">
        <v>2823.09</v>
      </c>
      <c r="E61" s="15">
        <f t="shared" si="0"/>
        <v>100</v>
      </c>
      <c r="F61" s="16">
        <f t="shared" si="1"/>
        <v>0</v>
      </c>
      <c r="G61" s="2"/>
    </row>
    <row r="62" spans="1:7" ht="30.75" customHeight="1" x14ac:dyDescent="0.25">
      <c r="A62" s="31" t="s">
        <v>429</v>
      </c>
      <c r="B62" s="26" t="s">
        <v>70</v>
      </c>
      <c r="C62" s="16">
        <v>2823.09</v>
      </c>
      <c r="D62" s="16">
        <v>2823.09</v>
      </c>
      <c r="E62" s="15">
        <f t="shared" si="0"/>
        <v>100</v>
      </c>
      <c r="F62" s="16">
        <f t="shared" si="1"/>
        <v>0</v>
      </c>
      <c r="G62" s="2"/>
    </row>
    <row r="63" spans="1:7" ht="18" customHeight="1" x14ac:dyDescent="0.25">
      <c r="A63" s="31" t="s">
        <v>430</v>
      </c>
      <c r="B63" s="26" t="s">
        <v>71</v>
      </c>
      <c r="C63" s="16">
        <v>103900</v>
      </c>
      <c r="D63" s="16">
        <v>35049.5</v>
      </c>
      <c r="E63" s="15">
        <f t="shared" si="0"/>
        <v>33.733878729547641</v>
      </c>
      <c r="F63" s="16">
        <f t="shared" si="1"/>
        <v>68850.5</v>
      </c>
      <c r="G63" s="2"/>
    </row>
    <row r="64" spans="1:7" ht="18" customHeight="1" x14ac:dyDescent="0.25">
      <c r="A64" s="31" t="s">
        <v>431</v>
      </c>
      <c r="B64" s="26" t="s">
        <v>72</v>
      </c>
      <c r="C64" s="16">
        <v>103900</v>
      </c>
      <c r="D64" s="16">
        <v>35049.5</v>
      </c>
      <c r="E64" s="15">
        <f t="shared" si="0"/>
        <v>33.733878729547641</v>
      </c>
      <c r="F64" s="16">
        <f t="shared" si="1"/>
        <v>68850.5</v>
      </c>
      <c r="G64" s="2"/>
    </row>
    <row r="65" spans="1:7" ht="18" customHeight="1" x14ac:dyDescent="0.25">
      <c r="A65" s="31" t="s">
        <v>432</v>
      </c>
      <c r="B65" s="26" t="s">
        <v>73</v>
      </c>
      <c r="C65" s="16">
        <v>13900</v>
      </c>
      <c r="D65" s="16">
        <v>10049.5</v>
      </c>
      <c r="E65" s="15">
        <f t="shared" si="0"/>
        <v>72.298561151079127</v>
      </c>
      <c r="F65" s="16">
        <f t="shared" si="1"/>
        <v>3850.5</v>
      </c>
      <c r="G65" s="2"/>
    </row>
    <row r="66" spans="1:7" ht="18" customHeight="1" x14ac:dyDescent="0.25">
      <c r="A66" s="31" t="s">
        <v>433</v>
      </c>
      <c r="B66" s="26" t="s">
        <v>74</v>
      </c>
      <c r="C66" s="16">
        <v>90000</v>
      </c>
      <c r="D66" s="16">
        <v>25000</v>
      </c>
      <c r="E66" s="15">
        <f t="shared" si="0"/>
        <v>27.777777777777779</v>
      </c>
      <c r="F66" s="16">
        <f t="shared" si="1"/>
        <v>65000</v>
      </c>
      <c r="G66" s="2"/>
    </row>
    <row r="67" spans="1:7" ht="18" customHeight="1" x14ac:dyDescent="0.25">
      <c r="A67" s="31" t="s">
        <v>434</v>
      </c>
      <c r="B67" s="26" t="s">
        <v>75</v>
      </c>
      <c r="C67" s="16">
        <v>2068186</v>
      </c>
      <c r="D67" s="16">
        <v>2068186</v>
      </c>
      <c r="E67" s="15">
        <f t="shared" si="0"/>
        <v>100</v>
      </c>
      <c r="F67" s="16">
        <f t="shared" si="1"/>
        <v>0</v>
      </c>
      <c r="G67" s="2"/>
    </row>
    <row r="68" spans="1:7" ht="18" customHeight="1" x14ac:dyDescent="0.25">
      <c r="A68" s="31" t="s">
        <v>430</v>
      </c>
      <c r="B68" s="26" t="s">
        <v>76</v>
      </c>
      <c r="C68" s="16">
        <v>2068186</v>
      </c>
      <c r="D68" s="16">
        <v>2068186</v>
      </c>
      <c r="E68" s="15">
        <f t="shared" si="0"/>
        <v>100</v>
      </c>
      <c r="F68" s="16">
        <f t="shared" si="1"/>
        <v>0</v>
      </c>
      <c r="G68" s="2"/>
    </row>
    <row r="69" spans="1:7" ht="18" customHeight="1" x14ac:dyDescent="0.25">
      <c r="A69" s="31" t="s">
        <v>435</v>
      </c>
      <c r="B69" s="26" t="s">
        <v>77</v>
      </c>
      <c r="C69" s="16">
        <v>2068186</v>
      </c>
      <c r="D69" s="16">
        <v>2068186</v>
      </c>
      <c r="E69" s="15">
        <f t="shared" si="0"/>
        <v>100</v>
      </c>
      <c r="F69" s="16">
        <f t="shared" si="1"/>
        <v>0</v>
      </c>
      <c r="G69" s="2"/>
    </row>
    <row r="70" spans="1:7" ht="18" customHeight="1" x14ac:dyDescent="0.25">
      <c r="A70" s="31" t="s">
        <v>436</v>
      </c>
      <c r="B70" s="26" t="s">
        <v>78</v>
      </c>
      <c r="C70" s="16">
        <v>11469331.57</v>
      </c>
      <c r="D70" s="16">
        <v>0</v>
      </c>
      <c r="E70" s="15">
        <f t="shared" si="0"/>
        <v>0</v>
      </c>
      <c r="F70" s="16">
        <f t="shared" si="1"/>
        <v>11469331.57</v>
      </c>
      <c r="G70" s="2"/>
    </row>
    <row r="71" spans="1:7" ht="18" customHeight="1" x14ac:dyDescent="0.25">
      <c r="A71" s="31" t="s">
        <v>430</v>
      </c>
      <c r="B71" s="26" t="s">
        <v>79</v>
      </c>
      <c r="C71" s="16">
        <v>11469331.57</v>
      </c>
      <c r="D71" s="16">
        <v>0</v>
      </c>
      <c r="E71" s="15">
        <f t="shared" si="0"/>
        <v>0</v>
      </c>
      <c r="F71" s="16">
        <f t="shared" si="1"/>
        <v>11469331.57</v>
      </c>
      <c r="G71" s="2"/>
    </row>
    <row r="72" spans="1:7" ht="18" customHeight="1" x14ac:dyDescent="0.25">
      <c r="A72" s="31" t="s">
        <v>437</v>
      </c>
      <c r="B72" s="26" t="s">
        <v>80</v>
      </c>
      <c r="C72" s="16">
        <v>11469331.57</v>
      </c>
      <c r="D72" s="16">
        <v>0</v>
      </c>
      <c r="E72" s="15">
        <f t="shared" si="0"/>
        <v>0</v>
      </c>
      <c r="F72" s="16">
        <f t="shared" si="1"/>
        <v>11469331.57</v>
      </c>
      <c r="G72" s="2"/>
    </row>
    <row r="73" spans="1:7" ht="18" customHeight="1" x14ac:dyDescent="0.25">
      <c r="A73" s="31" t="s">
        <v>438</v>
      </c>
      <c r="B73" s="26" t="s">
        <v>81</v>
      </c>
      <c r="C73" s="16">
        <v>133951815.73999999</v>
      </c>
      <c r="D73" s="16">
        <v>111909215.84999999</v>
      </c>
      <c r="E73" s="15">
        <f t="shared" si="0"/>
        <v>83.544381411906642</v>
      </c>
      <c r="F73" s="16">
        <f>C73-D73</f>
        <v>22042599.890000001</v>
      </c>
      <c r="G73" s="2"/>
    </row>
    <row r="74" spans="1:7" ht="74.25" customHeight="1" x14ac:dyDescent="0.25">
      <c r="A74" s="31" t="s">
        <v>397</v>
      </c>
      <c r="B74" s="26" t="s">
        <v>82</v>
      </c>
      <c r="C74" s="16">
        <v>51464448</v>
      </c>
      <c r="D74" s="16">
        <v>38466091.520000003</v>
      </c>
      <c r="E74" s="15">
        <f t="shared" si="0"/>
        <v>74.743037212795912</v>
      </c>
      <c r="F74" s="16">
        <f t="shared" si="1"/>
        <v>12998356.479999997</v>
      </c>
      <c r="G74" s="2"/>
    </row>
    <row r="75" spans="1:7" ht="30.75" customHeight="1" x14ac:dyDescent="0.25">
      <c r="A75" s="31" t="s">
        <v>398</v>
      </c>
      <c r="B75" s="26" t="s">
        <v>83</v>
      </c>
      <c r="C75" s="16">
        <v>51464448</v>
      </c>
      <c r="D75" s="16">
        <v>38466091.520000003</v>
      </c>
      <c r="E75" s="15">
        <f t="shared" si="0"/>
        <v>74.743037212795912</v>
      </c>
      <c r="F75" s="16">
        <f t="shared" si="1"/>
        <v>12998356.479999997</v>
      </c>
      <c r="G75" s="2"/>
    </row>
    <row r="76" spans="1:7" ht="30.75" customHeight="1" x14ac:dyDescent="0.25">
      <c r="A76" s="31" t="s">
        <v>399</v>
      </c>
      <c r="B76" s="26" t="s">
        <v>84</v>
      </c>
      <c r="C76" s="16">
        <v>38887736.799999997</v>
      </c>
      <c r="D76" s="16">
        <v>28981114.059999999</v>
      </c>
      <c r="E76" s="15">
        <f t="shared" si="0"/>
        <v>74.525072541634771</v>
      </c>
      <c r="F76" s="16">
        <f t="shared" si="1"/>
        <v>9906622.7399999984</v>
      </c>
      <c r="G76" s="2"/>
    </row>
    <row r="77" spans="1:7" ht="46.5" customHeight="1" x14ac:dyDescent="0.25">
      <c r="A77" s="31" t="s">
        <v>400</v>
      </c>
      <c r="B77" s="26" t="s">
        <v>85</v>
      </c>
      <c r="C77" s="16">
        <v>1700000</v>
      </c>
      <c r="D77" s="16">
        <v>1337156.43</v>
      </c>
      <c r="E77" s="15">
        <f t="shared" si="0"/>
        <v>78.656260588235298</v>
      </c>
      <c r="F77" s="16">
        <f t="shared" si="1"/>
        <v>362843.57000000007</v>
      </c>
      <c r="G77" s="2"/>
    </row>
    <row r="78" spans="1:7" ht="45" customHeight="1" x14ac:dyDescent="0.25">
      <c r="A78" s="31" t="s">
        <v>401</v>
      </c>
      <c r="B78" s="26" t="s">
        <v>86</v>
      </c>
      <c r="C78" s="16">
        <v>10876711.199999999</v>
      </c>
      <c r="D78" s="16">
        <v>8147821.0300000003</v>
      </c>
      <c r="E78" s="15">
        <f t="shared" ref="E78:E146" si="4">(D78/C78)*100</f>
        <v>74.910704901312457</v>
      </c>
      <c r="F78" s="16">
        <f t="shared" si="1"/>
        <v>2728890.169999999</v>
      </c>
      <c r="G78" s="2"/>
    </row>
    <row r="79" spans="1:7" ht="30.75" customHeight="1" x14ac:dyDescent="0.25">
      <c r="A79" s="31" t="s">
        <v>403</v>
      </c>
      <c r="B79" s="26" t="s">
        <v>87</v>
      </c>
      <c r="C79" s="16">
        <v>75549967.459999993</v>
      </c>
      <c r="D79" s="16">
        <v>68438585.599999994</v>
      </c>
      <c r="E79" s="15">
        <f t="shared" si="4"/>
        <v>90.587180777059729</v>
      </c>
      <c r="F79" s="16">
        <f t="shared" si="1"/>
        <v>7111381.8599999994</v>
      </c>
      <c r="G79" s="2"/>
    </row>
    <row r="80" spans="1:7" ht="30.75" customHeight="1" x14ac:dyDescent="0.25">
      <c r="A80" s="31" t="s">
        <v>404</v>
      </c>
      <c r="B80" s="26" t="s">
        <v>88</v>
      </c>
      <c r="C80" s="16">
        <v>75549967.459999993</v>
      </c>
      <c r="D80" s="16">
        <v>68438585.599999994</v>
      </c>
      <c r="E80" s="15">
        <f t="shared" si="4"/>
        <v>90.587180777059729</v>
      </c>
      <c r="F80" s="16">
        <f t="shared" ref="F80:F85" si="5">C80-D80</f>
        <v>7111381.8599999994</v>
      </c>
      <c r="G80" s="2"/>
    </row>
    <row r="81" spans="1:7" ht="30.75" customHeight="1" x14ac:dyDescent="0.25">
      <c r="A81" s="31" t="s">
        <v>405</v>
      </c>
      <c r="B81" s="26" t="s">
        <v>89</v>
      </c>
      <c r="C81" s="16">
        <v>2038860.77</v>
      </c>
      <c r="D81" s="16">
        <v>1599641.83</v>
      </c>
      <c r="E81" s="15">
        <f t="shared" si="4"/>
        <v>78.457629551624564</v>
      </c>
      <c r="F81" s="16">
        <f t="shared" si="5"/>
        <v>439218.93999999994</v>
      </c>
      <c r="G81" s="2"/>
    </row>
    <row r="82" spans="1:7" ht="18" customHeight="1" x14ac:dyDescent="0.25">
      <c r="A82" s="31" t="s">
        <v>406</v>
      </c>
      <c r="B82" s="26" t="s">
        <v>90</v>
      </c>
      <c r="C82" s="16">
        <v>38815739.159999996</v>
      </c>
      <c r="D82" s="16">
        <v>32660702.710000001</v>
      </c>
      <c r="E82" s="15">
        <f t="shared" si="4"/>
        <v>84.142936388178271</v>
      </c>
      <c r="F82" s="16">
        <f t="shared" si="5"/>
        <v>6155036.4499999955</v>
      </c>
      <c r="G82" s="2"/>
    </row>
    <row r="83" spans="1:7" ht="18" customHeight="1" x14ac:dyDescent="0.25">
      <c r="A83" s="31" t="s">
        <v>426</v>
      </c>
      <c r="B83" s="26" t="s">
        <v>91</v>
      </c>
      <c r="C83" s="16">
        <v>34695367.530000001</v>
      </c>
      <c r="D83" s="16">
        <v>34178241.060000002</v>
      </c>
      <c r="E83" s="15">
        <f t="shared" si="4"/>
        <v>98.509523008935247</v>
      </c>
      <c r="F83" s="16">
        <f t="shared" si="5"/>
        <v>517126.46999999881</v>
      </c>
      <c r="G83" s="2"/>
    </row>
    <row r="84" spans="1:7" ht="18" customHeight="1" x14ac:dyDescent="0.25">
      <c r="A84" s="31" t="s">
        <v>427</v>
      </c>
      <c r="B84" s="26" t="s">
        <v>92</v>
      </c>
      <c r="C84" s="16">
        <v>2633520.2799999998</v>
      </c>
      <c r="D84" s="16">
        <v>2094234.75</v>
      </c>
      <c r="E84" s="15">
        <f t="shared" si="4"/>
        <v>79.522256422494692</v>
      </c>
      <c r="F84" s="16">
        <f t="shared" si="5"/>
        <v>539285.5299999998</v>
      </c>
      <c r="G84" s="2"/>
    </row>
    <row r="85" spans="1:7" ht="30.75" customHeight="1" x14ac:dyDescent="0.25">
      <c r="A85" s="31" t="s">
        <v>428</v>
      </c>
      <c r="B85" s="26" t="s">
        <v>93</v>
      </c>
      <c r="C85" s="16">
        <v>2633520.2799999998</v>
      </c>
      <c r="D85" s="16">
        <v>2094234.75</v>
      </c>
      <c r="E85" s="15">
        <f t="shared" si="4"/>
        <v>79.522256422494692</v>
      </c>
      <c r="F85" s="16">
        <f t="shared" si="5"/>
        <v>539285.5299999998</v>
      </c>
      <c r="G85" s="2"/>
    </row>
    <row r="86" spans="1:7" ht="30.75" customHeight="1" x14ac:dyDescent="0.25">
      <c r="A86" s="31" t="s">
        <v>429</v>
      </c>
      <c r="B86" s="26" t="s">
        <v>94</v>
      </c>
      <c r="C86" s="16">
        <v>2633520.2799999998</v>
      </c>
      <c r="D86" s="16">
        <v>2094234.75</v>
      </c>
      <c r="E86" s="15">
        <f t="shared" si="4"/>
        <v>79.522256422494692</v>
      </c>
      <c r="F86" s="16">
        <f>C86-D86</f>
        <v>539285.5299999998</v>
      </c>
      <c r="G86" s="2"/>
    </row>
    <row r="87" spans="1:7" ht="18" customHeight="1" x14ac:dyDescent="0.25">
      <c r="A87" s="31" t="s">
        <v>430</v>
      </c>
      <c r="B87" s="26" t="s">
        <v>95</v>
      </c>
      <c r="C87" s="16">
        <v>4303880</v>
      </c>
      <c r="D87" s="16">
        <v>2910303.98</v>
      </c>
      <c r="E87" s="15">
        <f t="shared" si="4"/>
        <v>67.620472225062031</v>
      </c>
      <c r="F87" s="16">
        <f t="shared" ref="F87:F107" si="6">C87-D87</f>
        <v>1393576.02</v>
      </c>
      <c r="G87" s="2"/>
    </row>
    <row r="88" spans="1:7" ht="18" customHeight="1" x14ac:dyDescent="0.25">
      <c r="A88" s="31" t="s">
        <v>439</v>
      </c>
      <c r="B88" s="26" t="s">
        <v>96</v>
      </c>
      <c r="C88" s="16">
        <v>3500000</v>
      </c>
      <c r="D88" s="16">
        <v>2315873.98</v>
      </c>
      <c r="E88" s="15">
        <f t="shared" si="4"/>
        <v>66.167828</v>
      </c>
      <c r="F88" s="16">
        <f t="shared" si="6"/>
        <v>1184126.02</v>
      </c>
      <c r="G88" s="2"/>
    </row>
    <row r="89" spans="1:7" ht="45.75" customHeight="1" x14ac:dyDescent="0.25">
      <c r="A89" s="31" t="s">
        <v>440</v>
      </c>
      <c r="B89" s="26" t="s">
        <v>97</v>
      </c>
      <c r="C89" s="16">
        <v>3500000</v>
      </c>
      <c r="D89" s="16">
        <v>2315873.98</v>
      </c>
      <c r="E89" s="15">
        <f t="shared" si="4"/>
        <v>66.167828</v>
      </c>
      <c r="F89" s="16">
        <f t="shared" si="6"/>
        <v>1184126.02</v>
      </c>
      <c r="G89" s="2"/>
    </row>
    <row r="90" spans="1:7" ht="18" customHeight="1" x14ac:dyDescent="0.25">
      <c r="A90" s="31" t="s">
        <v>431</v>
      </c>
      <c r="B90" s="26" t="s">
        <v>98</v>
      </c>
      <c r="C90" s="16">
        <v>803880</v>
      </c>
      <c r="D90" s="16">
        <v>594430</v>
      </c>
      <c r="E90" s="15">
        <f t="shared" si="4"/>
        <v>73.945116186495497</v>
      </c>
      <c r="F90" s="16">
        <f t="shared" si="6"/>
        <v>209450</v>
      </c>
      <c r="G90" s="2"/>
    </row>
    <row r="91" spans="1:7" ht="30.75" customHeight="1" x14ac:dyDescent="0.25">
      <c r="A91" s="31" t="s">
        <v>441</v>
      </c>
      <c r="B91" s="26" t="s">
        <v>99</v>
      </c>
      <c r="C91" s="16">
        <v>643000</v>
      </c>
      <c r="D91" s="16">
        <v>473998</v>
      </c>
      <c r="E91" s="15">
        <f t="shared" si="4"/>
        <v>73.716640746500772</v>
      </c>
      <c r="F91" s="16">
        <f t="shared" si="6"/>
        <v>169002</v>
      </c>
      <c r="G91" s="2"/>
    </row>
    <row r="92" spans="1:7" ht="18" customHeight="1" x14ac:dyDescent="0.25">
      <c r="A92" s="31" t="s">
        <v>432</v>
      </c>
      <c r="B92" s="26" t="s">
        <v>100</v>
      </c>
      <c r="C92" s="16">
        <v>160880</v>
      </c>
      <c r="D92" s="16">
        <v>120432</v>
      </c>
      <c r="E92" s="15">
        <f t="shared" si="4"/>
        <v>74.85827946295376</v>
      </c>
      <c r="F92" s="16">
        <f t="shared" si="6"/>
        <v>40448</v>
      </c>
      <c r="G92" s="2"/>
    </row>
    <row r="93" spans="1:7" s="34" customFormat="1" ht="18" customHeight="1" x14ac:dyDescent="0.25">
      <c r="A93" s="30" t="s">
        <v>442</v>
      </c>
      <c r="B93" s="20" t="s">
        <v>101</v>
      </c>
      <c r="C93" s="28">
        <v>3419784</v>
      </c>
      <c r="D93" s="28">
        <v>1125387.03</v>
      </c>
      <c r="E93" s="19">
        <f t="shared" si="4"/>
        <v>32.908131917103539</v>
      </c>
      <c r="F93" s="28">
        <f t="shared" si="6"/>
        <v>2294396.9699999997</v>
      </c>
      <c r="G93" s="33"/>
    </row>
    <row r="94" spans="1:7" ht="18" customHeight="1" x14ac:dyDescent="0.25">
      <c r="A94" s="31" t="s">
        <v>443</v>
      </c>
      <c r="B94" s="26" t="s">
        <v>102</v>
      </c>
      <c r="C94" s="16">
        <v>3419784</v>
      </c>
      <c r="D94" s="16">
        <v>1125387.03</v>
      </c>
      <c r="E94" s="15">
        <f t="shared" si="4"/>
        <v>32.908131917103539</v>
      </c>
      <c r="F94" s="16">
        <f t="shared" si="6"/>
        <v>2294396.9699999997</v>
      </c>
      <c r="G94" s="2"/>
    </row>
    <row r="95" spans="1:7" ht="76.5" customHeight="1" x14ac:dyDescent="0.25">
      <c r="A95" s="31" t="s">
        <v>397</v>
      </c>
      <c r="B95" s="26" t="s">
        <v>103</v>
      </c>
      <c r="C95" s="16">
        <v>2959663</v>
      </c>
      <c r="D95" s="16">
        <v>998794.42</v>
      </c>
      <c r="E95" s="15">
        <f t="shared" si="4"/>
        <v>33.746896859541103</v>
      </c>
      <c r="F95" s="16">
        <f t="shared" si="6"/>
        <v>1960868.58</v>
      </c>
      <c r="G95" s="2"/>
    </row>
    <row r="96" spans="1:7" ht="30.75" customHeight="1" x14ac:dyDescent="0.25">
      <c r="A96" s="31" t="s">
        <v>398</v>
      </c>
      <c r="B96" s="26" t="s">
        <v>104</v>
      </c>
      <c r="C96" s="16">
        <v>2959663</v>
      </c>
      <c r="D96" s="16">
        <v>998794.42</v>
      </c>
      <c r="E96" s="15">
        <f t="shared" si="4"/>
        <v>33.746896859541103</v>
      </c>
      <c r="F96" s="16">
        <f t="shared" si="6"/>
        <v>1960868.58</v>
      </c>
      <c r="G96" s="2"/>
    </row>
    <row r="97" spans="1:7" ht="30.75" customHeight="1" x14ac:dyDescent="0.25">
      <c r="A97" s="31" t="s">
        <v>399</v>
      </c>
      <c r="B97" s="26" t="s">
        <v>105</v>
      </c>
      <c r="C97" s="16">
        <v>2431478</v>
      </c>
      <c r="D97" s="16">
        <v>784737.85</v>
      </c>
      <c r="E97" s="15">
        <f t="shared" si="4"/>
        <v>32.274108587451742</v>
      </c>
      <c r="F97" s="16">
        <f t="shared" si="6"/>
        <v>1646740.15</v>
      </c>
      <c r="G97" s="2"/>
    </row>
    <row r="98" spans="1:7" ht="45.75" customHeight="1" x14ac:dyDescent="0.25">
      <c r="A98" s="31" t="s">
        <v>400</v>
      </c>
      <c r="B98" s="26" t="s">
        <v>106</v>
      </c>
      <c r="C98" s="16">
        <v>64000</v>
      </c>
      <c r="D98" s="16">
        <v>0</v>
      </c>
      <c r="E98" s="15">
        <f t="shared" si="4"/>
        <v>0</v>
      </c>
      <c r="F98" s="16">
        <f t="shared" si="6"/>
        <v>64000</v>
      </c>
      <c r="G98" s="2"/>
    </row>
    <row r="99" spans="1:7" ht="45.75" customHeight="1" x14ac:dyDescent="0.25">
      <c r="A99" s="31" t="s">
        <v>401</v>
      </c>
      <c r="B99" s="26" t="s">
        <v>107</v>
      </c>
      <c r="C99" s="16">
        <v>464185</v>
      </c>
      <c r="D99" s="16">
        <v>214056.57</v>
      </c>
      <c r="E99" s="15">
        <f t="shared" si="4"/>
        <v>46.114495298210848</v>
      </c>
      <c r="F99" s="16">
        <f t="shared" si="6"/>
        <v>250128.43</v>
      </c>
      <c r="G99" s="2"/>
    </row>
    <row r="100" spans="1:7" ht="30.75" customHeight="1" x14ac:dyDescent="0.25">
      <c r="A100" s="31" t="s">
        <v>403</v>
      </c>
      <c r="B100" s="26" t="s">
        <v>108</v>
      </c>
      <c r="C100" s="16">
        <v>460121</v>
      </c>
      <c r="D100" s="16">
        <v>126592.61</v>
      </c>
      <c r="E100" s="15">
        <f t="shared" si="4"/>
        <v>27.512895520960789</v>
      </c>
      <c r="F100" s="16">
        <f t="shared" si="6"/>
        <v>333528.39</v>
      </c>
      <c r="G100" s="2"/>
    </row>
    <row r="101" spans="1:7" ht="30.75" customHeight="1" x14ac:dyDescent="0.25">
      <c r="A101" s="31" t="s">
        <v>404</v>
      </c>
      <c r="B101" s="26" t="s">
        <v>109</v>
      </c>
      <c r="C101" s="16">
        <v>460121</v>
      </c>
      <c r="D101" s="16">
        <v>126592.61</v>
      </c>
      <c r="E101" s="15">
        <f t="shared" si="4"/>
        <v>27.512895520960789</v>
      </c>
      <c r="F101" s="16">
        <f t="shared" si="6"/>
        <v>333528.39</v>
      </c>
      <c r="G101" s="2"/>
    </row>
    <row r="102" spans="1:7" ht="30.75" customHeight="1" x14ac:dyDescent="0.25">
      <c r="A102" s="31" t="s">
        <v>405</v>
      </c>
      <c r="B102" s="26" t="s">
        <v>110</v>
      </c>
      <c r="C102" s="16">
        <v>14900</v>
      </c>
      <c r="D102" s="16">
        <v>0</v>
      </c>
      <c r="E102" s="15">
        <f t="shared" si="4"/>
        <v>0</v>
      </c>
      <c r="F102" s="16">
        <f t="shared" si="6"/>
        <v>14900</v>
      </c>
      <c r="G102" s="2"/>
    </row>
    <row r="103" spans="1:7" ht="18" customHeight="1" x14ac:dyDescent="0.25">
      <c r="A103" s="31" t="s">
        <v>406</v>
      </c>
      <c r="B103" s="26" t="s">
        <v>111</v>
      </c>
      <c r="C103" s="16">
        <v>417221</v>
      </c>
      <c r="D103" s="16">
        <v>119928.92</v>
      </c>
      <c r="E103" s="15">
        <f t="shared" si="4"/>
        <v>28.74469885264644</v>
      </c>
      <c r="F103" s="16">
        <f t="shared" si="6"/>
        <v>297292.08</v>
      </c>
      <c r="G103" s="2"/>
    </row>
    <row r="104" spans="1:7" ht="18" customHeight="1" x14ac:dyDescent="0.25">
      <c r="A104" s="31" t="s">
        <v>426</v>
      </c>
      <c r="B104" s="26" t="s">
        <v>112</v>
      </c>
      <c r="C104" s="16">
        <v>28000</v>
      </c>
      <c r="D104" s="16">
        <v>6663.69</v>
      </c>
      <c r="E104" s="15">
        <f t="shared" si="4"/>
        <v>23.798892857142857</v>
      </c>
      <c r="F104" s="16">
        <f t="shared" si="6"/>
        <v>21336.31</v>
      </c>
      <c r="G104" s="2"/>
    </row>
    <row r="105" spans="1:7" ht="30.75" customHeight="1" x14ac:dyDescent="0.25">
      <c r="A105" s="30" t="s">
        <v>444</v>
      </c>
      <c r="B105" s="20" t="s">
        <v>113</v>
      </c>
      <c r="C105" s="28">
        <v>44477984</v>
      </c>
      <c r="D105" s="28">
        <v>30503864.039999999</v>
      </c>
      <c r="E105" s="19">
        <f t="shared" si="4"/>
        <v>68.581939415239674</v>
      </c>
      <c r="F105" s="28">
        <f t="shared" si="6"/>
        <v>13974119.960000001</v>
      </c>
      <c r="G105" s="2"/>
    </row>
    <row r="106" spans="1:7" ht="45.75" customHeight="1" x14ac:dyDescent="0.25">
      <c r="A106" s="31" t="s">
        <v>445</v>
      </c>
      <c r="B106" s="26" t="s">
        <v>114</v>
      </c>
      <c r="C106" s="16">
        <v>40477984</v>
      </c>
      <c r="D106" s="16">
        <v>29297061.27</v>
      </c>
      <c r="E106" s="15">
        <f t="shared" si="4"/>
        <v>72.377767800886531</v>
      </c>
      <c r="F106" s="16">
        <f t="shared" si="6"/>
        <v>11180922.73</v>
      </c>
      <c r="G106" s="2"/>
    </row>
    <row r="107" spans="1:7" ht="75.75" customHeight="1" x14ac:dyDescent="0.25">
      <c r="A107" s="31" t="s">
        <v>397</v>
      </c>
      <c r="B107" s="26" t="s">
        <v>115</v>
      </c>
      <c r="C107" s="16">
        <v>37152337.310000002</v>
      </c>
      <c r="D107" s="16">
        <v>27064952.73</v>
      </c>
      <c r="E107" s="15">
        <f t="shared" si="4"/>
        <v>72.848586898233023</v>
      </c>
      <c r="F107" s="16">
        <f t="shared" si="6"/>
        <v>10087384.580000002</v>
      </c>
      <c r="G107" s="2"/>
    </row>
    <row r="108" spans="1:7" ht="18" customHeight="1" x14ac:dyDescent="0.25">
      <c r="A108" s="31" t="s">
        <v>446</v>
      </c>
      <c r="B108" s="26" t="s">
        <v>116</v>
      </c>
      <c r="C108" s="16">
        <v>37152337.310000002</v>
      </c>
      <c r="D108" s="16">
        <v>27064952.73</v>
      </c>
      <c r="E108" s="15">
        <f t="shared" si="4"/>
        <v>72.848586898233023</v>
      </c>
      <c r="F108" s="16">
        <f>C108-D108</f>
        <v>10087384.580000002</v>
      </c>
      <c r="G108" s="2"/>
    </row>
    <row r="109" spans="1:7" ht="18" customHeight="1" x14ac:dyDescent="0.25">
      <c r="A109" s="31" t="s">
        <v>447</v>
      </c>
      <c r="B109" s="26" t="s">
        <v>117</v>
      </c>
      <c r="C109" s="16">
        <v>28866138</v>
      </c>
      <c r="D109" s="16">
        <v>20724680.84</v>
      </c>
      <c r="E109" s="15">
        <f t="shared" si="4"/>
        <v>71.795821249105103</v>
      </c>
      <c r="F109" s="16">
        <f t="shared" ref="F109:F123" si="7">C109-D109</f>
        <v>8141457.1600000001</v>
      </c>
      <c r="G109" s="2"/>
    </row>
    <row r="110" spans="1:7" ht="30.75" customHeight="1" x14ac:dyDescent="0.25">
      <c r="A110" s="31" t="s">
        <v>448</v>
      </c>
      <c r="B110" s="26" t="s">
        <v>118</v>
      </c>
      <c r="C110" s="16">
        <v>632199.31000000006</v>
      </c>
      <c r="D110" s="16">
        <v>448594.7</v>
      </c>
      <c r="E110" s="15">
        <f t="shared" si="4"/>
        <v>70.957796521479906</v>
      </c>
      <c r="F110" s="16">
        <f t="shared" si="7"/>
        <v>183604.61000000004</v>
      </c>
      <c r="G110" s="2"/>
    </row>
    <row r="111" spans="1:7" ht="45.75" customHeight="1" x14ac:dyDescent="0.25">
      <c r="A111" s="31" t="s">
        <v>449</v>
      </c>
      <c r="B111" s="26" t="s">
        <v>119</v>
      </c>
      <c r="C111" s="16">
        <v>7654000</v>
      </c>
      <c r="D111" s="16">
        <v>5891677.1900000004</v>
      </c>
      <c r="E111" s="15">
        <f t="shared" si="4"/>
        <v>76.975139665534371</v>
      </c>
      <c r="F111" s="16">
        <f t="shared" si="7"/>
        <v>1762322.8099999996</v>
      </c>
      <c r="G111" s="2"/>
    </row>
    <row r="112" spans="1:7" ht="30.75" customHeight="1" x14ac:dyDescent="0.25">
      <c r="A112" s="31" t="s">
        <v>403</v>
      </c>
      <c r="B112" s="26" t="s">
        <v>120</v>
      </c>
      <c r="C112" s="16">
        <v>3130251.89</v>
      </c>
      <c r="D112" s="16">
        <v>2053539.74</v>
      </c>
      <c r="E112" s="15">
        <f t="shared" si="4"/>
        <v>65.603018931489245</v>
      </c>
      <c r="F112" s="16">
        <f t="shared" si="7"/>
        <v>1076712.1500000001</v>
      </c>
      <c r="G112" s="2"/>
    </row>
    <row r="113" spans="1:7" ht="30.75" customHeight="1" x14ac:dyDescent="0.25">
      <c r="A113" s="31" t="s">
        <v>404</v>
      </c>
      <c r="B113" s="26" t="s">
        <v>121</v>
      </c>
      <c r="C113" s="16">
        <v>3130251.89</v>
      </c>
      <c r="D113" s="16">
        <v>2053539.74</v>
      </c>
      <c r="E113" s="15">
        <f t="shared" si="4"/>
        <v>65.603018931489245</v>
      </c>
      <c r="F113" s="16">
        <f t="shared" si="7"/>
        <v>1076712.1500000001</v>
      </c>
      <c r="G113" s="2"/>
    </row>
    <row r="114" spans="1:7" ht="30.75" customHeight="1" x14ac:dyDescent="0.25">
      <c r="A114" s="31" t="s">
        <v>405</v>
      </c>
      <c r="B114" s="26" t="s">
        <v>122</v>
      </c>
      <c r="C114" s="16">
        <v>551800.68999999994</v>
      </c>
      <c r="D114" s="16">
        <v>423321.58</v>
      </c>
      <c r="E114" s="15">
        <f t="shared" si="4"/>
        <v>76.716391927672305</v>
      </c>
      <c r="F114" s="16">
        <f t="shared" si="7"/>
        <v>128479.10999999993</v>
      </c>
      <c r="G114" s="2"/>
    </row>
    <row r="115" spans="1:7" ht="18" customHeight="1" x14ac:dyDescent="0.25">
      <c r="A115" s="31" t="s">
        <v>406</v>
      </c>
      <c r="B115" s="26" t="s">
        <v>123</v>
      </c>
      <c r="C115" s="16">
        <v>1078451.2</v>
      </c>
      <c r="D115" s="16">
        <v>685308.33</v>
      </c>
      <c r="E115" s="15">
        <f t="shared" si="4"/>
        <v>63.545604103366017</v>
      </c>
      <c r="F115" s="16">
        <f t="shared" si="7"/>
        <v>393142.87</v>
      </c>
      <c r="G115" s="2"/>
    </row>
    <row r="116" spans="1:7" ht="18" customHeight="1" x14ac:dyDescent="0.25">
      <c r="A116" s="31" t="s">
        <v>426</v>
      </c>
      <c r="B116" s="26" t="s">
        <v>124</v>
      </c>
      <c r="C116" s="16">
        <v>1500000</v>
      </c>
      <c r="D116" s="16">
        <v>944909.83</v>
      </c>
      <c r="E116" s="15">
        <f t="shared" si="4"/>
        <v>62.993988666666667</v>
      </c>
      <c r="F116" s="16">
        <f t="shared" si="7"/>
        <v>555090.17000000004</v>
      </c>
      <c r="G116" s="2"/>
    </row>
    <row r="117" spans="1:7" ht="18" customHeight="1" x14ac:dyDescent="0.25">
      <c r="A117" s="31" t="s">
        <v>427</v>
      </c>
      <c r="B117" s="26" t="s">
        <v>125</v>
      </c>
      <c r="C117" s="16">
        <v>129118.8</v>
      </c>
      <c r="D117" s="16">
        <v>129118.8</v>
      </c>
      <c r="E117" s="15">
        <f t="shared" ref="E117:E119" si="8">(D117/C117)*100</f>
        <v>100</v>
      </c>
      <c r="F117" s="16">
        <f t="shared" ref="F117:F119" si="9">C117-D117</f>
        <v>0</v>
      </c>
      <c r="G117" s="2"/>
    </row>
    <row r="118" spans="1:7" ht="30.75" customHeight="1" x14ac:dyDescent="0.25">
      <c r="A118" s="31" t="s">
        <v>428</v>
      </c>
      <c r="B118" s="26" t="s">
        <v>126</v>
      </c>
      <c r="C118" s="16">
        <v>129118.8</v>
      </c>
      <c r="D118" s="16">
        <v>129118.8</v>
      </c>
      <c r="E118" s="15">
        <f t="shared" si="8"/>
        <v>100</v>
      </c>
      <c r="F118" s="16">
        <f t="shared" si="9"/>
        <v>0</v>
      </c>
      <c r="G118" s="2"/>
    </row>
    <row r="119" spans="1:7" ht="30.75" customHeight="1" x14ac:dyDescent="0.25">
      <c r="A119" s="31" t="s">
        <v>429</v>
      </c>
      <c r="B119" s="26" t="s">
        <v>127</v>
      </c>
      <c r="C119" s="16">
        <v>129118.8</v>
      </c>
      <c r="D119" s="16">
        <v>129118.8</v>
      </c>
      <c r="E119" s="15">
        <f t="shared" si="8"/>
        <v>100</v>
      </c>
      <c r="F119" s="16">
        <f t="shared" si="9"/>
        <v>0</v>
      </c>
      <c r="G119" s="2"/>
    </row>
    <row r="120" spans="1:7" ht="18" customHeight="1" x14ac:dyDescent="0.25">
      <c r="A120" s="31" t="s">
        <v>430</v>
      </c>
      <c r="B120" s="26" t="s">
        <v>128</v>
      </c>
      <c r="C120" s="16">
        <v>66276</v>
      </c>
      <c r="D120" s="16">
        <v>49450</v>
      </c>
      <c r="E120" s="15">
        <f t="shared" si="4"/>
        <v>74.612227654052759</v>
      </c>
      <c r="F120" s="16">
        <f t="shared" si="7"/>
        <v>16826</v>
      </c>
      <c r="G120" s="2"/>
    </row>
    <row r="121" spans="1:7" ht="18" customHeight="1" x14ac:dyDescent="0.25">
      <c r="A121" s="31" t="s">
        <v>431</v>
      </c>
      <c r="B121" s="26" t="s">
        <v>129</v>
      </c>
      <c r="C121" s="16">
        <v>66276</v>
      </c>
      <c r="D121" s="16">
        <v>49450</v>
      </c>
      <c r="E121" s="15">
        <f t="shared" si="4"/>
        <v>74.612227654052759</v>
      </c>
      <c r="F121" s="16">
        <f t="shared" si="7"/>
        <v>16826</v>
      </c>
      <c r="G121" s="2"/>
    </row>
    <row r="122" spans="1:7" ht="30.75" customHeight="1" x14ac:dyDescent="0.25">
      <c r="A122" s="31" t="s">
        <v>441</v>
      </c>
      <c r="B122" s="26" t="s">
        <v>130</v>
      </c>
      <c r="C122" s="16">
        <v>48400</v>
      </c>
      <c r="D122" s="16">
        <v>36293</v>
      </c>
      <c r="E122" s="15">
        <f t="shared" si="4"/>
        <v>74.985537190082638</v>
      </c>
      <c r="F122" s="16">
        <f t="shared" si="7"/>
        <v>12107</v>
      </c>
      <c r="G122" s="2"/>
    </row>
    <row r="123" spans="1:7" ht="18" customHeight="1" x14ac:dyDescent="0.25">
      <c r="A123" s="31" t="s">
        <v>432</v>
      </c>
      <c r="B123" s="26" t="s">
        <v>131</v>
      </c>
      <c r="C123" s="16">
        <v>17876</v>
      </c>
      <c r="D123" s="16">
        <v>13157</v>
      </c>
      <c r="E123" s="15">
        <f t="shared" si="4"/>
        <v>73.601476840456485</v>
      </c>
      <c r="F123" s="16">
        <f t="shared" si="7"/>
        <v>4719</v>
      </c>
      <c r="G123" s="2"/>
    </row>
    <row r="124" spans="1:7" ht="30.75" customHeight="1" x14ac:dyDescent="0.25">
      <c r="A124" s="31" t="s">
        <v>450</v>
      </c>
      <c r="B124" s="26" t="s">
        <v>132</v>
      </c>
      <c r="C124" s="16">
        <v>4000000</v>
      </c>
      <c r="D124" s="16">
        <v>1206802.77</v>
      </c>
      <c r="E124" s="15">
        <f t="shared" si="4"/>
        <v>30.170069249999997</v>
      </c>
      <c r="F124" s="16">
        <f t="shared" ref="F124:F136" si="10">C124-D124</f>
        <v>2793197.23</v>
      </c>
      <c r="G124" s="2"/>
    </row>
    <row r="125" spans="1:7" ht="30.75" customHeight="1" x14ac:dyDescent="0.25">
      <c r="A125" s="31" t="s">
        <v>403</v>
      </c>
      <c r="B125" s="26" t="s">
        <v>133</v>
      </c>
      <c r="C125" s="16">
        <v>4000000</v>
      </c>
      <c r="D125" s="16">
        <v>1206802.77</v>
      </c>
      <c r="E125" s="15">
        <f t="shared" si="4"/>
        <v>30.170069249999997</v>
      </c>
      <c r="F125" s="16">
        <f t="shared" si="10"/>
        <v>2793197.23</v>
      </c>
      <c r="G125" s="2"/>
    </row>
    <row r="126" spans="1:7" ht="30.75" customHeight="1" x14ac:dyDescent="0.25">
      <c r="A126" s="31" t="s">
        <v>404</v>
      </c>
      <c r="B126" s="26" t="s">
        <v>134</v>
      </c>
      <c r="C126" s="16">
        <v>4000000</v>
      </c>
      <c r="D126" s="16">
        <v>1206802.77</v>
      </c>
      <c r="E126" s="15">
        <f t="shared" si="4"/>
        <v>30.170069249999997</v>
      </c>
      <c r="F126" s="16">
        <f t="shared" si="10"/>
        <v>2793197.23</v>
      </c>
      <c r="G126" s="2"/>
    </row>
    <row r="127" spans="1:7" ht="18" customHeight="1" x14ac:dyDescent="0.25">
      <c r="A127" s="31" t="s">
        <v>406</v>
      </c>
      <c r="B127" s="26" t="s">
        <v>135</v>
      </c>
      <c r="C127" s="16">
        <v>3550000</v>
      </c>
      <c r="D127" s="16">
        <v>936312.63</v>
      </c>
      <c r="E127" s="15">
        <f t="shared" si="4"/>
        <v>26.375003661971832</v>
      </c>
      <c r="F127" s="16">
        <f t="shared" si="10"/>
        <v>2613687.37</v>
      </c>
      <c r="G127" s="2"/>
    </row>
    <row r="128" spans="1:7" ht="18" customHeight="1" x14ac:dyDescent="0.25">
      <c r="A128" s="31" t="s">
        <v>426</v>
      </c>
      <c r="B128" s="26" t="s">
        <v>136</v>
      </c>
      <c r="C128" s="16">
        <v>450000</v>
      </c>
      <c r="D128" s="16">
        <v>270490.14</v>
      </c>
      <c r="E128" s="15">
        <f t="shared" si="4"/>
        <v>60.108919999999998</v>
      </c>
      <c r="F128" s="16">
        <f t="shared" si="10"/>
        <v>179509.86</v>
      </c>
      <c r="G128" s="2"/>
    </row>
    <row r="129" spans="1:7" s="34" customFormat="1" ht="18" customHeight="1" x14ac:dyDescent="0.25">
      <c r="A129" s="30" t="s">
        <v>451</v>
      </c>
      <c r="B129" s="20" t="s">
        <v>137</v>
      </c>
      <c r="C129" s="28">
        <v>296872027.94</v>
      </c>
      <c r="D129" s="28">
        <v>73332726.299999997</v>
      </c>
      <c r="E129" s="19">
        <f t="shared" si="4"/>
        <v>24.701797204963032</v>
      </c>
      <c r="F129" s="28">
        <f t="shared" si="10"/>
        <v>223539301.63999999</v>
      </c>
      <c r="G129" s="33"/>
    </row>
    <row r="130" spans="1:7" ht="18" customHeight="1" x14ac:dyDescent="0.25">
      <c r="A130" s="31" t="s">
        <v>452</v>
      </c>
      <c r="B130" s="26" t="s">
        <v>138</v>
      </c>
      <c r="C130" s="16">
        <v>59385576.219999999</v>
      </c>
      <c r="D130" s="16">
        <v>38045767.009999998</v>
      </c>
      <c r="E130" s="15">
        <f t="shared" si="4"/>
        <v>64.065669530687927</v>
      </c>
      <c r="F130" s="16">
        <f t="shared" si="10"/>
        <v>21339809.210000001</v>
      </c>
      <c r="G130" s="2"/>
    </row>
    <row r="131" spans="1:7" ht="30.75" customHeight="1" x14ac:dyDescent="0.25">
      <c r="A131" s="31" t="s">
        <v>403</v>
      </c>
      <c r="B131" s="26" t="s">
        <v>139</v>
      </c>
      <c r="C131" s="16">
        <v>55946941.960000001</v>
      </c>
      <c r="D131" s="16">
        <v>37077541.590000004</v>
      </c>
      <c r="E131" s="15">
        <f t="shared" si="4"/>
        <v>66.272686747577865</v>
      </c>
      <c r="F131" s="16">
        <f t="shared" si="10"/>
        <v>18869400.369999997</v>
      </c>
      <c r="G131" s="2"/>
    </row>
    <row r="132" spans="1:7" ht="30.75" customHeight="1" x14ac:dyDescent="0.25">
      <c r="A132" s="31" t="s">
        <v>404</v>
      </c>
      <c r="B132" s="26" t="s">
        <v>140</v>
      </c>
      <c r="C132" s="16">
        <v>55946941.960000001</v>
      </c>
      <c r="D132" s="16">
        <v>37077541.590000004</v>
      </c>
      <c r="E132" s="15">
        <f t="shared" si="4"/>
        <v>66.272686747577865</v>
      </c>
      <c r="F132" s="16">
        <f t="shared" si="10"/>
        <v>18869400.369999997</v>
      </c>
      <c r="G132" s="2"/>
    </row>
    <row r="133" spans="1:7" ht="18" customHeight="1" x14ac:dyDescent="0.25">
      <c r="A133" s="31" t="s">
        <v>406</v>
      </c>
      <c r="B133" s="26" t="s">
        <v>141</v>
      </c>
      <c r="C133" s="16">
        <v>55946941.960000001</v>
      </c>
      <c r="D133" s="16">
        <v>37077541.590000004</v>
      </c>
      <c r="E133" s="15">
        <f t="shared" si="4"/>
        <v>66.272686747577865</v>
      </c>
      <c r="F133" s="16">
        <f t="shared" si="10"/>
        <v>18869400.369999997</v>
      </c>
      <c r="G133" s="2"/>
    </row>
    <row r="134" spans="1:7" ht="18" customHeight="1" x14ac:dyDescent="0.25">
      <c r="A134" s="31" t="s">
        <v>430</v>
      </c>
      <c r="B134" s="26" t="s">
        <v>142</v>
      </c>
      <c r="C134" s="16">
        <v>3438634.26</v>
      </c>
      <c r="D134" s="16">
        <v>968225.42</v>
      </c>
      <c r="E134" s="15">
        <f t="shared" si="4"/>
        <v>28.157266716699326</v>
      </c>
      <c r="F134" s="16">
        <f t="shared" si="10"/>
        <v>2470408.84</v>
      </c>
      <c r="G134" s="2"/>
    </row>
    <row r="135" spans="1:7" ht="60" customHeight="1" x14ac:dyDescent="0.25">
      <c r="A135" s="31" t="s">
        <v>453</v>
      </c>
      <c r="B135" s="26" t="s">
        <v>143</v>
      </c>
      <c r="C135" s="16">
        <v>3438634.26</v>
      </c>
      <c r="D135" s="16">
        <v>968225.42</v>
      </c>
      <c r="E135" s="15">
        <f t="shared" si="4"/>
        <v>28.157266716699326</v>
      </c>
      <c r="F135" s="16">
        <f t="shared" si="10"/>
        <v>2470408.84</v>
      </c>
      <c r="G135" s="2"/>
    </row>
    <row r="136" spans="1:7" ht="60.75" customHeight="1" x14ac:dyDescent="0.25">
      <c r="A136" s="31" t="s">
        <v>454</v>
      </c>
      <c r="B136" s="26" t="s">
        <v>144</v>
      </c>
      <c r="C136" s="16">
        <v>3438634.26</v>
      </c>
      <c r="D136" s="16">
        <v>968225.42</v>
      </c>
      <c r="E136" s="15">
        <f t="shared" si="4"/>
        <v>28.157266716699326</v>
      </c>
      <c r="F136" s="16">
        <f t="shared" si="10"/>
        <v>2470408.84</v>
      </c>
      <c r="G136" s="2"/>
    </row>
    <row r="137" spans="1:7" ht="18" customHeight="1" x14ac:dyDescent="0.25">
      <c r="A137" s="31" t="s">
        <v>455</v>
      </c>
      <c r="B137" s="26" t="s">
        <v>145</v>
      </c>
      <c r="C137" s="16">
        <v>212515943.47999999</v>
      </c>
      <c r="D137" s="16">
        <v>17311676.640000001</v>
      </c>
      <c r="E137" s="15">
        <f t="shared" si="4"/>
        <v>8.1460601762470652</v>
      </c>
      <c r="F137" s="16">
        <f>C137-D137</f>
        <v>195204266.83999997</v>
      </c>
      <c r="G137" s="2"/>
    </row>
    <row r="138" spans="1:7" ht="30.75" customHeight="1" x14ac:dyDescent="0.25">
      <c r="A138" s="31" t="s">
        <v>403</v>
      </c>
      <c r="B138" s="26" t="s">
        <v>146</v>
      </c>
      <c r="C138" s="16">
        <v>55741650.649999999</v>
      </c>
      <c r="D138" s="16">
        <v>3851808.31</v>
      </c>
      <c r="E138" s="15">
        <f t="shared" si="4"/>
        <v>6.9101080880890633</v>
      </c>
      <c r="F138" s="16">
        <f t="shared" ref="F138:F146" si="11">C138-D138</f>
        <v>51889842.339999996</v>
      </c>
      <c r="G138" s="2"/>
    </row>
    <row r="139" spans="1:7" ht="30.75" customHeight="1" x14ac:dyDescent="0.25">
      <c r="A139" s="31" t="s">
        <v>404</v>
      </c>
      <c r="B139" s="26" t="s">
        <v>147</v>
      </c>
      <c r="C139" s="16">
        <v>55741650.649999999</v>
      </c>
      <c r="D139" s="16">
        <v>3851808.31</v>
      </c>
      <c r="E139" s="15">
        <f t="shared" si="4"/>
        <v>6.9101080880890633</v>
      </c>
      <c r="F139" s="16">
        <f t="shared" si="11"/>
        <v>51889842.339999996</v>
      </c>
      <c r="G139" s="2"/>
    </row>
    <row r="140" spans="1:7" ht="18" customHeight="1" x14ac:dyDescent="0.25">
      <c r="A140" s="31" t="s">
        <v>406</v>
      </c>
      <c r="B140" s="26" t="s">
        <v>148</v>
      </c>
      <c r="C140" s="16">
        <v>55741650.649999999</v>
      </c>
      <c r="D140" s="16">
        <v>3851808.31</v>
      </c>
      <c r="E140" s="15">
        <f t="shared" si="4"/>
        <v>6.9101080880890633</v>
      </c>
      <c r="F140" s="16">
        <f t="shared" si="11"/>
        <v>51889842.339999996</v>
      </c>
      <c r="G140" s="2"/>
    </row>
    <row r="141" spans="1:7" ht="18" customHeight="1" x14ac:dyDescent="0.25">
      <c r="A141" s="31" t="s">
        <v>430</v>
      </c>
      <c r="B141" s="26" t="s">
        <v>149</v>
      </c>
      <c r="C141" s="16">
        <v>156774292.83000001</v>
      </c>
      <c r="D141" s="16">
        <v>13459868.33</v>
      </c>
      <c r="E141" s="15">
        <f t="shared" si="4"/>
        <v>8.5855072837709177</v>
      </c>
      <c r="F141" s="16">
        <f t="shared" si="11"/>
        <v>143314424.5</v>
      </c>
      <c r="G141" s="2"/>
    </row>
    <row r="142" spans="1:7" ht="61.5" customHeight="1" x14ac:dyDescent="0.25">
      <c r="A142" s="31" t="s">
        <v>453</v>
      </c>
      <c r="B142" s="26" t="s">
        <v>150</v>
      </c>
      <c r="C142" s="16">
        <v>156774292.83000001</v>
      </c>
      <c r="D142" s="16">
        <v>13459868.33</v>
      </c>
      <c r="E142" s="15">
        <f t="shared" si="4"/>
        <v>8.5855072837709177</v>
      </c>
      <c r="F142" s="16">
        <f t="shared" si="11"/>
        <v>143314424.5</v>
      </c>
      <c r="G142" s="2"/>
    </row>
    <row r="143" spans="1:7" ht="60" customHeight="1" x14ac:dyDescent="0.25">
      <c r="A143" s="31" t="s">
        <v>454</v>
      </c>
      <c r="B143" s="26" t="s">
        <v>151</v>
      </c>
      <c r="C143" s="16">
        <v>156774292.83000001</v>
      </c>
      <c r="D143" s="16">
        <v>13459868.33</v>
      </c>
      <c r="E143" s="15">
        <f t="shared" si="4"/>
        <v>8.5855072837709177</v>
      </c>
      <c r="F143" s="16">
        <f t="shared" si="11"/>
        <v>143314424.5</v>
      </c>
      <c r="G143" s="2"/>
    </row>
    <row r="144" spans="1:7" ht="18" customHeight="1" x14ac:dyDescent="0.25">
      <c r="A144" s="31" t="s">
        <v>456</v>
      </c>
      <c r="B144" s="26" t="s">
        <v>152</v>
      </c>
      <c r="C144" s="16">
        <v>232187.76</v>
      </c>
      <c r="D144" s="16">
        <v>157370.22</v>
      </c>
      <c r="E144" s="15">
        <f t="shared" si="4"/>
        <v>67.77713863986628</v>
      </c>
      <c r="F144" s="16">
        <f t="shared" si="11"/>
        <v>74817.540000000008</v>
      </c>
      <c r="G144" s="2"/>
    </row>
    <row r="145" spans="1:7" ht="30.75" customHeight="1" x14ac:dyDescent="0.25">
      <c r="A145" s="31" t="s">
        <v>457</v>
      </c>
      <c r="B145" s="26" t="s">
        <v>153</v>
      </c>
      <c r="C145" s="16">
        <v>232187.76</v>
      </c>
      <c r="D145" s="16">
        <v>157370.22</v>
      </c>
      <c r="E145" s="15">
        <f t="shared" si="4"/>
        <v>67.77713863986628</v>
      </c>
      <c r="F145" s="16">
        <f t="shared" si="11"/>
        <v>74817.540000000008</v>
      </c>
      <c r="G145" s="2"/>
    </row>
    <row r="146" spans="1:7" ht="18" customHeight="1" x14ac:dyDescent="0.25">
      <c r="A146" s="31" t="s">
        <v>458</v>
      </c>
      <c r="B146" s="26" t="s">
        <v>154</v>
      </c>
      <c r="C146" s="16">
        <v>232187.76</v>
      </c>
      <c r="D146" s="16">
        <v>157370.22</v>
      </c>
      <c r="E146" s="15">
        <f t="shared" si="4"/>
        <v>67.77713863986628</v>
      </c>
      <c r="F146" s="16">
        <f t="shared" si="11"/>
        <v>74817.540000000008</v>
      </c>
      <c r="G146" s="2"/>
    </row>
    <row r="147" spans="1:7" ht="18" customHeight="1" x14ac:dyDescent="0.25">
      <c r="A147" s="31" t="s">
        <v>459</v>
      </c>
      <c r="B147" s="26" t="s">
        <v>155</v>
      </c>
      <c r="C147" s="16">
        <v>232187.76</v>
      </c>
      <c r="D147" s="16">
        <v>157370.22</v>
      </c>
      <c r="E147" s="15">
        <f t="shared" ref="E147:E211" si="12">(D147/C147)*100</f>
        <v>67.77713863986628</v>
      </c>
      <c r="F147" s="16">
        <f>C147-D147</f>
        <v>74817.540000000008</v>
      </c>
      <c r="G147" s="2"/>
    </row>
    <row r="148" spans="1:7" ht="18" customHeight="1" x14ac:dyDescent="0.25">
      <c r="A148" s="31" t="s">
        <v>460</v>
      </c>
      <c r="B148" s="26" t="s">
        <v>156</v>
      </c>
      <c r="C148" s="16">
        <v>24738320.48</v>
      </c>
      <c r="D148" s="16">
        <v>17817912.43</v>
      </c>
      <c r="E148" s="15">
        <f t="shared" si="12"/>
        <v>72.025554218222325</v>
      </c>
      <c r="F148" s="16">
        <f t="shared" ref="F148:F153" si="13">C148-D148</f>
        <v>6920408.0500000007</v>
      </c>
      <c r="G148" s="2"/>
    </row>
    <row r="149" spans="1:7" ht="75" customHeight="1" x14ac:dyDescent="0.25">
      <c r="A149" s="31" t="s">
        <v>397</v>
      </c>
      <c r="B149" s="26" t="s">
        <v>157</v>
      </c>
      <c r="C149" s="16">
        <v>20326844.870000001</v>
      </c>
      <c r="D149" s="16">
        <v>14075535.92</v>
      </c>
      <c r="E149" s="15">
        <f t="shared" si="12"/>
        <v>69.24604388934857</v>
      </c>
      <c r="F149" s="16">
        <f t="shared" si="13"/>
        <v>6251308.9500000011</v>
      </c>
      <c r="G149" s="2"/>
    </row>
    <row r="150" spans="1:7" ht="18" customHeight="1" x14ac:dyDescent="0.25">
      <c r="A150" s="31" t="s">
        <v>446</v>
      </c>
      <c r="B150" s="26" t="s">
        <v>158</v>
      </c>
      <c r="C150" s="16">
        <v>20326844.870000001</v>
      </c>
      <c r="D150" s="16">
        <v>14075535.92</v>
      </c>
      <c r="E150" s="15">
        <f t="shared" si="12"/>
        <v>69.24604388934857</v>
      </c>
      <c r="F150" s="16">
        <f t="shared" si="13"/>
        <v>6251308.9500000011</v>
      </c>
      <c r="G150" s="2"/>
    </row>
    <row r="151" spans="1:7" ht="18" customHeight="1" x14ac:dyDescent="0.25">
      <c r="A151" s="31" t="s">
        <v>447</v>
      </c>
      <c r="B151" s="26" t="s">
        <v>159</v>
      </c>
      <c r="C151" s="16">
        <v>15976844.869999999</v>
      </c>
      <c r="D151" s="16">
        <v>10785215.98</v>
      </c>
      <c r="E151" s="15">
        <f t="shared" si="12"/>
        <v>67.505293240041325</v>
      </c>
      <c r="F151" s="16">
        <f t="shared" si="13"/>
        <v>5191628.8899999987</v>
      </c>
      <c r="G151" s="2"/>
    </row>
    <row r="152" spans="1:7" ht="30.75" customHeight="1" x14ac:dyDescent="0.25">
      <c r="A152" s="31" t="s">
        <v>448</v>
      </c>
      <c r="B152" s="26" t="s">
        <v>160</v>
      </c>
      <c r="C152" s="16">
        <v>323223</v>
      </c>
      <c r="D152" s="16">
        <v>129196.9</v>
      </c>
      <c r="E152" s="15">
        <f t="shared" si="12"/>
        <v>39.971443863833947</v>
      </c>
      <c r="F152" s="16">
        <f t="shared" si="13"/>
        <v>194026.1</v>
      </c>
      <c r="G152" s="2"/>
    </row>
    <row r="153" spans="1:7" ht="45" customHeight="1" x14ac:dyDescent="0.25">
      <c r="A153" s="31" t="s">
        <v>449</v>
      </c>
      <c r="B153" s="26" t="s">
        <v>161</v>
      </c>
      <c r="C153" s="16">
        <v>4026777</v>
      </c>
      <c r="D153" s="16">
        <v>3161123.04</v>
      </c>
      <c r="E153" s="15">
        <f t="shared" si="12"/>
        <v>78.502560236139232</v>
      </c>
      <c r="F153" s="16">
        <f t="shared" si="13"/>
        <v>865653.96</v>
      </c>
      <c r="G153" s="2"/>
    </row>
    <row r="154" spans="1:7" ht="30.75" customHeight="1" x14ac:dyDescent="0.25">
      <c r="A154" s="31" t="s">
        <v>403</v>
      </c>
      <c r="B154" s="26" t="s">
        <v>162</v>
      </c>
      <c r="C154" s="16">
        <v>2041507</v>
      </c>
      <c r="D154" s="16">
        <v>1477202.9</v>
      </c>
      <c r="E154" s="15">
        <f t="shared" si="12"/>
        <v>72.358453828470829</v>
      </c>
      <c r="F154" s="16">
        <f>C154-D154</f>
        <v>564304.10000000009</v>
      </c>
      <c r="G154" s="2"/>
    </row>
    <row r="155" spans="1:7" ht="30.75" customHeight="1" x14ac:dyDescent="0.25">
      <c r="A155" s="31" t="s">
        <v>404</v>
      </c>
      <c r="B155" s="26" t="s">
        <v>163</v>
      </c>
      <c r="C155" s="16">
        <v>2041507</v>
      </c>
      <c r="D155" s="16">
        <v>1477202.9</v>
      </c>
      <c r="E155" s="15">
        <f t="shared" si="12"/>
        <v>72.358453828470829</v>
      </c>
      <c r="F155" s="16">
        <f t="shared" ref="F155:F166" si="14">C155-D155</f>
        <v>564304.10000000009</v>
      </c>
      <c r="G155" s="2"/>
    </row>
    <row r="156" spans="1:7" ht="30.75" customHeight="1" x14ac:dyDescent="0.25">
      <c r="A156" s="31" t="s">
        <v>405</v>
      </c>
      <c r="B156" s="26" t="s">
        <v>164</v>
      </c>
      <c r="C156" s="16">
        <v>1059670.6499999999</v>
      </c>
      <c r="D156" s="16">
        <v>769850.19</v>
      </c>
      <c r="E156" s="15">
        <f t="shared" si="12"/>
        <v>72.649949302644174</v>
      </c>
      <c r="F156" s="16">
        <f t="shared" si="14"/>
        <v>289820.45999999996</v>
      </c>
      <c r="G156" s="2"/>
    </row>
    <row r="157" spans="1:7" ht="18" customHeight="1" x14ac:dyDescent="0.25">
      <c r="A157" s="31" t="s">
        <v>406</v>
      </c>
      <c r="B157" s="26" t="s">
        <v>165</v>
      </c>
      <c r="C157" s="16">
        <v>572958</v>
      </c>
      <c r="D157" s="16">
        <v>422267.45</v>
      </c>
      <c r="E157" s="15">
        <f t="shared" si="12"/>
        <v>73.699546912688191</v>
      </c>
      <c r="F157" s="16">
        <f t="shared" si="14"/>
        <v>150690.54999999999</v>
      </c>
      <c r="G157" s="2"/>
    </row>
    <row r="158" spans="1:7" ht="18" customHeight="1" x14ac:dyDescent="0.25">
      <c r="A158" s="31" t="s">
        <v>426</v>
      </c>
      <c r="B158" s="26" t="s">
        <v>166</v>
      </c>
      <c r="C158" s="16">
        <v>408878.35</v>
      </c>
      <c r="D158" s="16">
        <v>285085.26</v>
      </c>
      <c r="E158" s="15">
        <f t="shared" si="12"/>
        <v>69.723735678350309</v>
      </c>
      <c r="F158" s="16">
        <f t="shared" si="14"/>
        <v>123793.08999999997</v>
      </c>
      <c r="G158" s="2"/>
    </row>
    <row r="159" spans="1:7" ht="18" customHeight="1" x14ac:dyDescent="0.25">
      <c r="A159" s="31" t="s">
        <v>427</v>
      </c>
      <c r="B159" s="26" t="s">
        <v>167</v>
      </c>
      <c r="C159" s="16">
        <v>276857.13</v>
      </c>
      <c r="D159" s="16">
        <v>276857.13</v>
      </c>
      <c r="E159" s="15">
        <f t="shared" si="12"/>
        <v>100</v>
      </c>
      <c r="F159" s="16">
        <f t="shared" si="14"/>
        <v>0</v>
      </c>
      <c r="G159" s="2"/>
    </row>
    <row r="160" spans="1:7" ht="30.75" customHeight="1" x14ac:dyDescent="0.25">
      <c r="A160" s="31" t="s">
        <v>428</v>
      </c>
      <c r="B160" s="26" t="s">
        <v>168</v>
      </c>
      <c r="C160" s="16">
        <v>276857.13</v>
      </c>
      <c r="D160" s="16">
        <v>276857.13</v>
      </c>
      <c r="E160" s="15">
        <f t="shared" si="12"/>
        <v>100</v>
      </c>
      <c r="F160" s="16">
        <f t="shared" si="14"/>
        <v>0</v>
      </c>
      <c r="G160" s="2"/>
    </row>
    <row r="161" spans="1:7" ht="30.75" customHeight="1" x14ac:dyDescent="0.25">
      <c r="A161" s="31" t="s">
        <v>429</v>
      </c>
      <c r="B161" s="26" t="s">
        <v>169</v>
      </c>
      <c r="C161" s="16">
        <v>276857.13</v>
      </c>
      <c r="D161" s="16">
        <v>276857.13</v>
      </c>
      <c r="E161" s="15">
        <f t="shared" si="12"/>
        <v>100</v>
      </c>
      <c r="F161" s="16">
        <f t="shared" si="14"/>
        <v>0</v>
      </c>
      <c r="G161" s="2"/>
    </row>
    <row r="162" spans="1:7" ht="18" customHeight="1" x14ac:dyDescent="0.25">
      <c r="A162" s="31" t="s">
        <v>430</v>
      </c>
      <c r="B162" s="26" t="s">
        <v>170</v>
      </c>
      <c r="C162" s="16">
        <v>2093111.48</v>
      </c>
      <c r="D162" s="16">
        <v>1988316.48</v>
      </c>
      <c r="E162" s="15">
        <f t="shared" si="12"/>
        <v>94.993338816334798</v>
      </c>
      <c r="F162" s="16">
        <f t="shared" si="14"/>
        <v>104795</v>
      </c>
      <c r="G162" s="2"/>
    </row>
    <row r="163" spans="1:7" ht="60" customHeight="1" x14ac:dyDescent="0.25">
      <c r="A163" s="31" t="s">
        <v>453</v>
      </c>
      <c r="B163" s="26" t="s">
        <v>171</v>
      </c>
      <c r="C163" s="16">
        <v>1766813</v>
      </c>
      <c r="D163" s="16">
        <v>1732800</v>
      </c>
      <c r="E163" s="15">
        <f t="shared" si="12"/>
        <v>98.07489530584165</v>
      </c>
      <c r="F163" s="16">
        <f t="shared" si="14"/>
        <v>34013</v>
      </c>
      <c r="G163" s="2"/>
    </row>
    <row r="164" spans="1:7" ht="60.75" customHeight="1" x14ac:dyDescent="0.25">
      <c r="A164" s="31" t="s">
        <v>461</v>
      </c>
      <c r="B164" s="26" t="s">
        <v>172</v>
      </c>
      <c r="C164" s="16">
        <v>1766813</v>
      </c>
      <c r="D164" s="16">
        <v>1732800</v>
      </c>
      <c r="E164" s="15">
        <f t="shared" si="12"/>
        <v>98.07489530584165</v>
      </c>
      <c r="F164" s="16">
        <f t="shared" si="14"/>
        <v>34013</v>
      </c>
      <c r="G164" s="2"/>
    </row>
    <row r="165" spans="1:7" ht="18" customHeight="1" x14ac:dyDescent="0.25">
      <c r="A165" s="31" t="s">
        <v>439</v>
      </c>
      <c r="B165" s="26" t="s">
        <v>173</v>
      </c>
      <c r="C165" s="16">
        <v>28532.48</v>
      </c>
      <c r="D165" s="16">
        <v>28532.48</v>
      </c>
      <c r="E165" s="15">
        <f t="shared" si="12"/>
        <v>100</v>
      </c>
      <c r="F165" s="16">
        <f t="shared" si="14"/>
        <v>0</v>
      </c>
      <c r="G165" s="2"/>
    </row>
    <row r="166" spans="1:7" ht="46.5" customHeight="1" x14ac:dyDescent="0.25">
      <c r="A166" s="31" t="s">
        <v>440</v>
      </c>
      <c r="B166" s="26" t="s">
        <v>174</v>
      </c>
      <c r="C166" s="16">
        <v>28532.48</v>
      </c>
      <c r="D166" s="16">
        <v>28532.48</v>
      </c>
      <c r="E166" s="15">
        <f t="shared" si="12"/>
        <v>100</v>
      </c>
      <c r="F166" s="16">
        <f t="shared" si="14"/>
        <v>0</v>
      </c>
      <c r="G166" s="2"/>
    </row>
    <row r="167" spans="1:7" ht="18" customHeight="1" x14ac:dyDescent="0.25">
      <c r="A167" s="31" t="s">
        <v>431</v>
      </c>
      <c r="B167" s="26" t="s">
        <v>175</v>
      </c>
      <c r="C167" s="16">
        <v>297766</v>
      </c>
      <c r="D167" s="16">
        <v>226984</v>
      </c>
      <c r="E167" s="15">
        <f t="shared" si="12"/>
        <v>76.228985176279366</v>
      </c>
      <c r="F167" s="16">
        <f>C167-D167</f>
        <v>70782</v>
      </c>
      <c r="G167" s="2"/>
    </row>
    <row r="168" spans="1:7" ht="18" customHeight="1" x14ac:dyDescent="0.25">
      <c r="A168" s="31" t="s">
        <v>441</v>
      </c>
      <c r="B168" s="26" t="s">
        <v>176</v>
      </c>
      <c r="C168" s="16">
        <v>26653</v>
      </c>
      <c r="D168" s="16">
        <v>20024</v>
      </c>
      <c r="E168" s="15">
        <f t="shared" si="12"/>
        <v>75.128503357970956</v>
      </c>
      <c r="F168" s="16">
        <f t="shared" ref="F168:F186" si="15">C168-D168</f>
        <v>6629</v>
      </c>
      <c r="G168" s="2"/>
    </row>
    <row r="169" spans="1:7" ht="18" customHeight="1" x14ac:dyDescent="0.25">
      <c r="A169" s="31" t="s">
        <v>432</v>
      </c>
      <c r="B169" s="26" t="s">
        <v>177</v>
      </c>
      <c r="C169" s="16">
        <v>7733</v>
      </c>
      <c r="D169" s="16">
        <v>5800</v>
      </c>
      <c r="E169" s="15">
        <f t="shared" si="12"/>
        <v>75.003232897969738</v>
      </c>
      <c r="F169" s="16">
        <f t="shared" si="15"/>
        <v>1933</v>
      </c>
      <c r="G169" s="2"/>
    </row>
    <row r="170" spans="1:7" ht="18" customHeight="1" x14ac:dyDescent="0.25">
      <c r="A170" s="31" t="s">
        <v>433</v>
      </c>
      <c r="B170" s="26" t="s">
        <v>178</v>
      </c>
      <c r="C170" s="16">
        <v>263380</v>
      </c>
      <c r="D170" s="16">
        <v>201160</v>
      </c>
      <c r="E170" s="15">
        <f t="shared" si="12"/>
        <v>76.376338370415368</v>
      </c>
      <c r="F170" s="16">
        <f t="shared" si="15"/>
        <v>62220</v>
      </c>
      <c r="G170" s="2"/>
    </row>
    <row r="171" spans="1:7" s="34" customFormat="1" ht="18" customHeight="1" x14ac:dyDescent="0.25">
      <c r="A171" s="30" t="s">
        <v>462</v>
      </c>
      <c r="B171" s="20" t="s">
        <v>179</v>
      </c>
      <c r="C171" s="28">
        <v>611445455.79999995</v>
      </c>
      <c r="D171" s="28">
        <v>433890227.75999999</v>
      </c>
      <c r="E171" s="19">
        <f t="shared" si="12"/>
        <v>70.961395435069335</v>
      </c>
      <c r="F171" s="28">
        <f t="shared" si="15"/>
        <v>177555228.03999996</v>
      </c>
      <c r="G171" s="33"/>
    </row>
    <row r="172" spans="1:7" ht="18" customHeight="1" x14ac:dyDescent="0.25">
      <c r="A172" s="31" t="s">
        <v>463</v>
      </c>
      <c r="B172" s="26" t="s">
        <v>180</v>
      </c>
      <c r="C172" s="16">
        <v>35136124.93</v>
      </c>
      <c r="D172" s="16">
        <v>20326580.140000001</v>
      </c>
      <c r="E172" s="15">
        <f t="shared" si="12"/>
        <v>57.850944520762212</v>
      </c>
      <c r="F172" s="16">
        <f t="shared" si="15"/>
        <v>14809544.789999999</v>
      </c>
      <c r="G172" s="2"/>
    </row>
    <row r="173" spans="1:7" ht="30.75" customHeight="1" x14ac:dyDescent="0.25">
      <c r="A173" s="31" t="s">
        <v>403</v>
      </c>
      <c r="B173" s="26" t="s">
        <v>181</v>
      </c>
      <c r="C173" s="16">
        <v>842634.94</v>
      </c>
      <c r="D173" s="16">
        <v>582294.14</v>
      </c>
      <c r="E173" s="15">
        <f t="shared" si="12"/>
        <v>69.103963336720881</v>
      </c>
      <c r="F173" s="16">
        <f t="shared" si="15"/>
        <v>260340.79999999993</v>
      </c>
      <c r="G173" s="2"/>
    </row>
    <row r="174" spans="1:7" ht="18" customHeight="1" x14ac:dyDescent="0.25">
      <c r="A174" s="31" t="s">
        <v>404</v>
      </c>
      <c r="B174" s="26" t="s">
        <v>182</v>
      </c>
      <c r="C174" s="16">
        <v>842634.94</v>
      </c>
      <c r="D174" s="16">
        <v>582294.14</v>
      </c>
      <c r="E174" s="15">
        <f t="shared" si="12"/>
        <v>69.103963336720881</v>
      </c>
      <c r="F174" s="16">
        <f t="shared" si="15"/>
        <v>260340.79999999993</v>
      </c>
      <c r="G174" s="2"/>
    </row>
    <row r="175" spans="1:7" ht="18" customHeight="1" x14ac:dyDescent="0.25">
      <c r="A175" s="31" t="s">
        <v>406</v>
      </c>
      <c r="B175" s="26" t="s">
        <v>183</v>
      </c>
      <c r="C175" s="16">
        <v>823278.07</v>
      </c>
      <c r="D175" s="16">
        <v>562937.27</v>
      </c>
      <c r="E175" s="15">
        <f t="shared" si="12"/>
        <v>68.377537373247421</v>
      </c>
      <c r="F175" s="16">
        <f t="shared" si="15"/>
        <v>260340.79999999993</v>
      </c>
      <c r="G175" s="2"/>
    </row>
    <row r="176" spans="1:7" ht="18" customHeight="1" x14ac:dyDescent="0.25">
      <c r="A176" s="31" t="s">
        <v>426</v>
      </c>
      <c r="B176" s="26" t="s">
        <v>184</v>
      </c>
      <c r="C176" s="16">
        <v>19356.87</v>
      </c>
      <c r="D176" s="16">
        <v>19356.87</v>
      </c>
      <c r="E176" s="15">
        <f t="shared" si="12"/>
        <v>100</v>
      </c>
      <c r="F176" s="16">
        <f t="shared" si="15"/>
        <v>0</v>
      </c>
      <c r="G176" s="2"/>
    </row>
    <row r="177" spans="1:7" ht="30.75" customHeight="1" x14ac:dyDescent="0.25">
      <c r="A177" s="31" t="s">
        <v>464</v>
      </c>
      <c r="B177" s="26" t="s">
        <v>185</v>
      </c>
      <c r="C177" s="16">
        <v>34293489.990000002</v>
      </c>
      <c r="D177" s="16">
        <v>19744286</v>
      </c>
      <c r="E177" s="15">
        <f t="shared" si="12"/>
        <v>57.57444344613932</v>
      </c>
      <c r="F177" s="16">
        <f t="shared" si="15"/>
        <v>14549203.990000002</v>
      </c>
      <c r="G177" s="2"/>
    </row>
    <row r="178" spans="1:7" ht="18" customHeight="1" x14ac:dyDescent="0.25">
      <c r="A178" s="31" t="s">
        <v>465</v>
      </c>
      <c r="B178" s="26" t="s">
        <v>186</v>
      </c>
      <c r="C178" s="16">
        <v>34293489.990000002</v>
      </c>
      <c r="D178" s="16">
        <v>19744286</v>
      </c>
      <c r="E178" s="15">
        <f t="shared" si="12"/>
        <v>57.57444344613932</v>
      </c>
      <c r="F178" s="16">
        <f t="shared" si="15"/>
        <v>14549203.990000002</v>
      </c>
      <c r="G178" s="2"/>
    </row>
    <row r="179" spans="1:7" ht="46.5" customHeight="1" x14ac:dyDescent="0.25">
      <c r="A179" s="31" t="s">
        <v>466</v>
      </c>
      <c r="B179" s="26" t="s">
        <v>187</v>
      </c>
      <c r="C179" s="16">
        <v>34293489.990000002</v>
      </c>
      <c r="D179" s="16">
        <v>19744286</v>
      </c>
      <c r="E179" s="15">
        <f t="shared" si="12"/>
        <v>57.57444344613932</v>
      </c>
      <c r="F179" s="16">
        <f t="shared" si="15"/>
        <v>14549203.990000002</v>
      </c>
      <c r="G179" s="2"/>
    </row>
    <row r="180" spans="1:7" ht="18" customHeight="1" x14ac:dyDescent="0.25">
      <c r="A180" s="31" t="s">
        <v>467</v>
      </c>
      <c r="B180" s="26" t="s">
        <v>188</v>
      </c>
      <c r="C180" s="16">
        <v>9291624.3100000005</v>
      </c>
      <c r="D180" s="16">
        <v>5275447.08</v>
      </c>
      <c r="E180" s="15">
        <f t="shared" si="12"/>
        <v>56.776370890527318</v>
      </c>
      <c r="F180" s="16">
        <f t="shared" si="15"/>
        <v>4016177.2300000004</v>
      </c>
      <c r="G180" s="2"/>
    </row>
    <row r="181" spans="1:7" ht="30.75" customHeight="1" x14ac:dyDescent="0.25">
      <c r="A181" s="31" t="s">
        <v>403</v>
      </c>
      <c r="B181" s="26" t="s">
        <v>189</v>
      </c>
      <c r="C181" s="16">
        <v>1674754.68</v>
      </c>
      <c r="D181" s="16">
        <v>1356820.12</v>
      </c>
      <c r="E181" s="15">
        <f t="shared" si="12"/>
        <v>81.016051855427577</v>
      </c>
      <c r="F181" s="16">
        <f t="shared" si="15"/>
        <v>317934.55999999982</v>
      </c>
      <c r="G181" s="2"/>
    </row>
    <row r="182" spans="1:7" ht="30.75" customHeight="1" x14ac:dyDescent="0.25">
      <c r="A182" s="31" t="s">
        <v>404</v>
      </c>
      <c r="B182" s="26" t="s">
        <v>190</v>
      </c>
      <c r="C182" s="16">
        <v>1674754.68</v>
      </c>
      <c r="D182" s="16">
        <v>1356820.12</v>
      </c>
      <c r="E182" s="15">
        <f t="shared" si="12"/>
        <v>81.016051855427577</v>
      </c>
      <c r="F182" s="16">
        <f t="shared" si="15"/>
        <v>317934.55999999982</v>
      </c>
      <c r="G182" s="2"/>
    </row>
    <row r="183" spans="1:7" ht="18" customHeight="1" x14ac:dyDescent="0.25">
      <c r="A183" s="31" t="s">
        <v>406</v>
      </c>
      <c r="B183" s="26" t="s">
        <v>191</v>
      </c>
      <c r="C183" s="16">
        <v>1674754.68</v>
      </c>
      <c r="D183" s="16">
        <v>1356820.12</v>
      </c>
      <c r="E183" s="15">
        <f t="shared" si="12"/>
        <v>81.016051855427577</v>
      </c>
      <c r="F183" s="16">
        <f t="shared" si="15"/>
        <v>317934.55999999982</v>
      </c>
      <c r="G183" s="2"/>
    </row>
    <row r="184" spans="1:7" ht="30.75" customHeight="1" x14ac:dyDescent="0.25">
      <c r="A184" s="31" t="s">
        <v>464</v>
      </c>
      <c r="B184" s="26" t="s">
        <v>192</v>
      </c>
      <c r="C184" s="16">
        <v>442208.99</v>
      </c>
      <c r="D184" s="16">
        <v>442208.99</v>
      </c>
      <c r="E184" s="15">
        <f t="shared" si="12"/>
        <v>100</v>
      </c>
      <c r="F184" s="16">
        <f t="shared" si="15"/>
        <v>0</v>
      </c>
      <c r="G184" s="2"/>
    </row>
    <row r="185" spans="1:7" ht="18" customHeight="1" x14ac:dyDescent="0.25">
      <c r="A185" s="31" t="s">
        <v>465</v>
      </c>
      <c r="B185" s="26" t="s">
        <v>193</v>
      </c>
      <c r="C185" s="16">
        <v>442208.99</v>
      </c>
      <c r="D185" s="16">
        <v>442208.99</v>
      </c>
      <c r="E185" s="15">
        <f t="shared" si="12"/>
        <v>100</v>
      </c>
      <c r="F185" s="16">
        <f t="shared" si="15"/>
        <v>0</v>
      </c>
      <c r="G185" s="2"/>
    </row>
    <row r="186" spans="1:7" ht="45" customHeight="1" x14ac:dyDescent="0.25">
      <c r="A186" s="31" t="s">
        <v>468</v>
      </c>
      <c r="B186" s="26" t="s">
        <v>194</v>
      </c>
      <c r="C186" s="16">
        <v>442208.99</v>
      </c>
      <c r="D186" s="16">
        <v>442208.99</v>
      </c>
      <c r="E186" s="15">
        <f t="shared" si="12"/>
        <v>100</v>
      </c>
      <c r="F186" s="16">
        <f t="shared" si="15"/>
        <v>0</v>
      </c>
      <c r="G186" s="2"/>
    </row>
    <row r="187" spans="1:7" ht="18" customHeight="1" x14ac:dyDescent="0.25">
      <c r="A187" s="31" t="s">
        <v>430</v>
      </c>
      <c r="B187" s="26" t="s">
        <v>195</v>
      </c>
      <c r="C187" s="16">
        <v>7174660.6399999997</v>
      </c>
      <c r="D187" s="16">
        <v>3476417.97</v>
      </c>
      <c r="E187" s="15">
        <f t="shared" si="12"/>
        <v>48.45411015844229</v>
      </c>
      <c r="F187" s="16">
        <f t="shared" ref="F187:F197" si="16">C187-D187</f>
        <v>3698242.6699999995</v>
      </c>
      <c r="G187" s="2"/>
    </row>
    <row r="188" spans="1:7" ht="60.75" customHeight="1" x14ac:dyDescent="0.25">
      <c r="A188" s="31" t="s">
        <v>453</v>
      </c>
      <c r="B188" s="26" t="s">
        <v>196</v>
      </c>
      <c r="C188" s="16">
        <v>7174660.6399999997</v>
      </c>
      <c r="D188" s="16">
        <v>3476417.97</v>
      </c>
      <c r="E188" s="15">
        <f t="shared" si="12"/>
        <v>48.45411015844229</v>
      </c>
      <c r="F188" s="16">
        <f t="shared" si="16"/>
        <v>3698242.6699999995</v>
      </c>
      <c r="G188" s="2"/>
    </row>
    <row r="189" spans="1:7" ht="60" customHeight="1" x14ac:dyDescent="0.25">
      <c r="A189" s="31" t="s">
        <v>454</v>
      </c>
      <c r="B189" s="26" t="s">
        <v>197</v>
      </c>
      <c r="C189" s="16">
        <v>7174660.6399999997</v>
      </c>
      <c r="D189" s="16">
        <v>3476417.97</v>
      </c>
      <c r="E189" s="15">
        <f t="shared" si="12"/>
        <v>48.45411015844229</v>
      </c>
      <c r="F189" s="16">
        <f t="shared" si="16"/>
        <v>3698242.6699999995</v>
      </c>
      <c r="G189" s="2"/>
    </row>
    <row r="190" spans="1:7" ht="18" customHeight="1" x14ac:dyDescent="0.25">
      <c r="A190" s="31" t="s">
        <v>469</v>
      </c>
      <c r="B190" s="26" t="s">
        <v>198</v>
      </c>
      <c r="C190" s="16">
        <v>506708857.20999998</v>
      </c>
      <c r="D190" s="16">
        <v>362424304.17000002</v>
      </c>
      <c r="E190" s="15">
        <f t="shared" si="12"/>
        <v>71.525156707453647</v>
      </c>
      <c r="F190" s="16">
        <f t="shared" si="16"/>
        <v>144284553.03999996</v>
      </c>
      <c r="G190" s="2"/>
    </row>
    <row r="191" spans="1:7" ht="30.75" customHeight="1" x14ac:dyDescent="0.25">
      <c r="A191" s="31" t="s">
        <v>403</v>
      </c>
      <c r="B191" s="26" t="s">
        <v>199</v>
      </c>
      <c r="C191" s="16">
        <v>105350115.33</v>
      </c>
      <c r="D191" s="16">
        <v>38108151.130000003</v>
      </c>
      <c r="E191" s="15">
        <f t="shared" si="12"/>
        <v>36.17286133064929</v>
      </c>
      <c r="F191" s="16">
        <f t="shared" si="16"/>
        <v>67241964.199999988</v>
      </c>
      <c r="G191" s="2"/>
    </row>
    <row r="192" spans="1:7" ht="30.75" customHeight="1" x14ac:dyDescent="0.25">
      <c r="A192" s="31" t="s">
        <v>404</v>
      </c>
      <c r="B192" s="26" t="s">
        <v>200</v>
      </c>
      <c r="C192" s="16">
        <v>105350115.33</v>
      </c>
      <c r="D192" s="16">
        <v>38108151.130000003</v>
      </c>
      <c r="E192" s="15">
        <f t="shared" si="12"/>
        <v>36.17286133064929</v>
      </c>
      <c r="F192" s="16">
        <f t="shared" si="16"/>
        <v>67241964.199999988</v>
      </c>
      <c r="G192" s="2"/>
    </row>
    <row r="193" spans="1:7" ht="18" customHeight="1" x14ac:dyDescent="0.25">
      <c r="A193" s="31" t="s">
        <v>406</v>
      </c>
      <c r="B193" s="26" t="s">
        <v>201</v>
      </c>
      <c r="C193" s="16">
        <v>82680115.329999998</v>
      </c>
      <c r="D193" s="16">
        <v>20556965.18</v>
      </c>
      <c r="E193" s="15">
        <f t="shared" si="12"/>
        <v>24.863251699578875</v>
      </c>
      <c r="F193" s="16">
        <f t="shared" si="16"/>
        <v>62123150.149999999</v>
      </c>
      <c r="G193" s="2"/>
    </row>
    <row r="194" spans="1:7" ht="18" customHeight="1" x14ac:dyDescent="0.25">
      <c r="A194" s="31" t="s">
        <v>426</v>
      </c>
      <c r="B194" s="26" t="s">
        <v>202</v>
      </c>
      <c r="C194" s="16">
        <v>22670000</v>
      </c>
      <c r="D194" s="16">
        <v>17551185.949999999</v>
      </c>
      <c r="E194" s="15">
        <f t="shared" si="12"/>
        <v>77.420317379797083</v>
      </c>
      <c r="F194" s="16">
        <f t="shared" si="16"/>
        <v>5118814.0500000007</v>
      </c>
      <c r="G194" s="2"/>
    </row>
    <row r="195" spans="1:7" ht="18" customHeight="1" x14ac:dyDescent="0.25">
      <c r="A195" s="31" t="s">
        <v>430</v>
      </c>
      <c r="B195" s="26" t="s">
        <v>203</v>
      </c>
      <c r="C195" s="16">
        <v>401358741.88</v>
      </c>
      <c r="D195" s="16">
        <v>324316153.04000002</v>
      </c>
      <c r="E195" s="15">
        <f t="shared" si="12"/>
        <v>80.804556921041353</v>
      </c>
      <c r="F195" s="16">
        <f t="shared" si="16"/>
        <v>77042588.839999974</v>
      </c>
      <c r="G195" s="2"/>
    </row>
    <row r="196" spans="1:7" ht="60" customHeight="1" x14ac:dyDescent="0.25">
      <c r="A196" s="31" t="s">
        <v>453</v>
      </c>
      <c r="B196" s="26" t="s">
        <v>204</v>
      </c>
      <c r="C196" s="16">
        <v>401254571.48000002</v>
      </c>
      <c r="D196" s="16">
        <v>324211982.63999999</v>
      </c>
      <c r="E196" s="15">
        <f t="shared" si="12"/>
        <v>80.799573558543216</v>
      </c>
      <c r="F196" s="16">
        <f t="shared" si="16"/>
        <v>77042588.840000033</v>
      </c>
      <c r="G196" s="2"/>
    </row>
    <row r="197" spans="1:7" ht="60.75" customHeight="1" x14ac:dyDescent="0.25">
      <c r="A197" s="31" t="s">
        <v>454</v>
      </c>
      <c r="B197" s="26" t="s">
        <v>205</v>
      </c>
      <c r="C197" s="16">
        <v>401254571.48000002</v>
      </c>
      <c r="D197" s="16">
        <v>324211982.63999999</v>
      </c>
      <c r="E197" s="15">
        <f t="shared" si="12"/>
        <v>80.799573558543216</v>
      </c>
      <c r="F197" s="16">
        <f t="shared" si="16"/>
        <v>77042588.840000033</v>
      </c>
      <c r="G197" s="2"/>
    </row>
    <row r="198" spans="1:7" ht="18" customHeight="1" x14ac:dyDescent="0.25">
      <c r="A198" s="31" t="s">
        <v>439</v>
      </c>
      <c r="B198" s="26" t="s">
        <v>206</v>
      </c>
      <c r="C198" s="16">
        <v>104170.4</v>
      </c>
      <c r="D198" s="16">
        <v>104170.4</v>
      </c>
      <c r="E198" s="15">
        <f t="shared" ref="E198:E199" si="17">(D198/C198)*100</f>
        <v>100</v>
      </c>
      <c r="F198" s="16">
        <f t="shared" ref="F198:F199" si="18">C198-D198</f>
        <v>0</v>
      </c>
      <c r="G198" s="2"/>
    </row>
    <row r="199" spans="1:7" ht="46.5" customHeight="1" x14ac:dyDescent="0.25">
      <c r="A199" s="31" t="s">
        <v>440</v>
      </c>
      <c r="B199" s="26" t="s">
        <v>207</v>
      </c>
      <c r="C199" s="16">
        <v>104170.4</v>
      </c>
      <c r="D199" s="16">
        <v>104170.4</v>
      </c>
      <c r="E199" s="15">
        <f t="shared" si="17"/>
        <v>100</v>
      </c>
      <c r="F199" s="16">
        <f t="shared" si="18"/>
        <v>0</v>
      </c>
      <c r="G199" s="2"/>
    </row>
    <row r="200" spans="1:7" ht="30.75" customHeight="1" x14ac:dyDescent="0.25">
      <c r="A200" s="31" t="s">
        <v>470</v>
      </c>
      <c r="B200" s="26" t="s">
        <v>208</v>
      </c>
      <c r="C200" s="16">
        <v>60308849.350000001</v>
      </c>
      <c r="D200" s="16">
        <v>45863896.369999997</v>
      </c>
      <c r="E200" s="15">
        <f t="shared" si="12"/>
        <v>76.048369127108856</v>
      </c>
      <c r="F200" s="16">
        <f>C200-D200</f>
        <v>14444952.980000004</v>
      </c>
      <c r="G200" s="2"/>
    </row>
    <row r="201" spans="1:7" ht="75.75" customHeight="1" x14ac:dyDescent="0.25">
      <c r="A201" s="31" t="s">
        <v>397</v>
      </c>
      <c r="B201" s="26" t="s">
        <v>209</v>
      </c>
      <c r="C201" s="16">
        <v>55607581.880000003</v>
      </c>
      <c r="D201" s="16">
        <v>42432474.329999998</v>
      </c>
      <c r="E201" s="15">
        <f t="shared" si="12"/>
        <v>76.306994290038347</v>
      </c>
      <c r="F201" s="16">
        <f t="shared" ref="F201:F207" si="19">C201-D201</f>
        <v>13175107.550000004</v>
      </c>
      <c r="G201" s="2"/>
    </row>
    <row r="202" spans="1:7" ht="30.75" customHeight="1" x14ac:dyDescent="0.25">
      <c r="A202" s="31" t="s">
        <v>398</v>
      </c>
      <c r="B202" s="26" t="s">
        <v>210</v>
      </c>
      <c r="C202" s="16">
        <v>55607581.880000003</v>
      </c>
      <c r="D202" s="16">
        <v>42432474.329999998</v>
      </c>
      <c r="E202" s="15">
        <f t="shared" si="12"/>
        <v>76.306994290038347</v>
      </c>
      <c r="F202" s="16">
        <f t="shared" si="19"/>
        <v>13175107.550000004</v>
      </c>
      <c r="G202" s="2"/>
    </row>
    <row r="203" spans="1:7" ht="30.75" customHeight="1" x14ac:dyDescent="0.25">
      <c r="A203" s="31" t="s">
        <v>399</v>
      </c>
      <c r="B203" s="26" t="s">
        <v>211</v>
      </c>
      <c r="C203" s="16">
        <v>42676404.590000004</v>
      </c>
      <c r="D203" s="16">
        <v>32198817.370000001</v>
      </c>
      <c r="E203" s="15">
        <f t="shared" si="12"/>
        <v>75.448758346303791</v>
      </c>
      <c r="F203" s="16">
        <f t="shared" si="19"/>
        <v>10477587.220000003</v>
      </c>
      <c r="G203" s="2"/>
    </row>
    <row r="204" spans="1:7" ht="45" customHeight="1" x14ac:dyDescent="0.25">
      <c r="A204" s="31" t="s">
        <v>400</v>
      </c>
      <c r="B204" s="26" t="s">
        <v>212</v>
      </c>
      <c r="C204" s="16">
        <v>1359588.41</v>
      </c>
      <c r="D204" s="16">
        <v>1189045.4099999999</v>
      </c>
      <c r="E204" s="15">
        <f t="shared" si="12"/>
        <v>87.456277300863434</v>
      </c>
      <c r="F204" s="16">
        <f t="shared" si="19"/>
        <v>170543</v>
      </c>
      <c r="G204" s="2"/>
    </row>
    <row r="205" spans="1:7" ht="48" customHeight="1" x14ac:dyDescent="0.25">
      <c r="A205" s="32" t="s">
        <v>506</v>
      </c>
      <c r="B205" s="26" t="s">
        <v>213</v>
      </c>
      <c r="C205" s="16">
        <v>11571588.880000001</v>
      </c>
      <c r="D205" s="16">
        <v>9044611.5500000007</v>
      </c>
      <c r="E205" s="15">
        <f t="shared" si="12"/>
        <v>78.162226845376821</v>
      </c>
      <c r="F205" s="16">
        <f t="shared" si="19"/>
        <v>2526977.33</v>
      </c>
      <c r="G205" s="2"/>
    </row>
    <row r="206" spans="1:7" ht="30.75" customHeight="1" x14ac:dyDescent="0.25">
      <c r="A206" s="31" t="s">
        <v>507</v>
      </c>
      <c r="B206" s="26" t="s">
        <v>214</v>
      </c>
      <c r="C206" s="16">
        <v>3261251.54</v>
      </c>
      <c r="D206" s="16">
        <v>2342184.11</v>
      </c>
      <c r="E206" s="15">
        <f t="shared" si="12"/>
        <v>71.818566623045569</v>
      </c>
      <c r="F206" s="16">
        <f t="shared" si="19"/>
        <v>919067.43000000017</v>
      </c>
      <c r="G206" s="2"/>
    </row>
    <row r="207" spans="1:7" ht="30.75" customHeight="1" x14ac:dyDescent="0.25">
      <c r="A207" s="31" t="s">
        <v>508</v>
      </c>
      <c r="B207" s="26" t="s">
        <v>215</v>
      </c>
      <c r="C207" s="16">
        <v>3261251.54</v>
      </c>
      <c r="D207" s="16">
        <v>2342184.11</v>
      </c>
      <c r="E207" s="15">
        <f t="shared" si="12"/>
        <v>71.818566623045569</v>
      </c>
      <c r="F207" s="16">
        <f t="shared" si="19"/>
        <v>919067.43000000017</v>
      </c>
      <c r="G207" s="2"/>
    </row>
    <row r="208" spans="1:7" ht="30.75" customHeight="1" x14ac:dyDescent="0.25">
      <c r="A208" s="31" t="s">
        <v>509</v>
      </c>
      <c r="B208" s="26" t="s">
        <v>216</v>
      </c>
      <c r="C208" s="16">
        <v>1174582.78</v>
      </c>
      <c r="D208" s="16">
        <v>865810.55</v>
      </c>
      <c r="E208" s="15">
        <f t="shared" si="12"/>
        <v>73.712178038230732</v>
      </c>
      <c r="F208" s="16">
        <f>C208-D208</f>
        <v>308772.23</v>
      </c>
      <c r="G208" s="2"/>
    </row>
    <row r="209" spans="1:7" ht="18" customHeight="1" x14ac:dyDescent="0.25">
      <c r="A209" s="31" t="s">
        <v>510</v>
      </c>
      <c r="B209" s="26" t="s">
        <v>217</v>
      </c>
      <c r="C209" s="16">
        <v>1996668.76</v>
      </c>
      <c r="D209" s="16">
        <v>1428781.83</v>
      </c>
      <c r="E209" s="15">
        <f t="shared" si="12"/>
        <v>71.558280403004858</v>
      </c>
      <c r="F209" s="16">
        <f t="shared" ref="F209:F223" si="20">C209-D209</f>
        <v>567886.92999999993</v>
      </c>
      <c r="G209" s="2"/>
    </row>
    <row r="210" spans="1:7" ht="18" customHeight="1" x14ac:dyDescent="0.25">
      <c r="A210" s="31" t="s">
        <v>511</v>
      </c>
      <c r="B210" s="26" t="s">
        <v>218</v>
      </c>
      <c r="C210" s="16">
        <v>90000</v>
      </c>
      <c r="D210" s="16">
        <v>47591.73</v>
      </c>
      <c r="E210" s="15">
        <f t="shared" si="12"/>
        <v>52.879700000000007</v>
      </c>
      <c r="F210" s="16">
        <f>C210-D210</f>
        <v>42408.27</v>
      </c>
      <c r="G210" s="2"/>
    </row>
    <row r="211" spans="1:7" ht="18" customHeight="1" x14ac:dyDescent="0.25">
      <c r="A211" s="31" t="s">
        <v>512</v>
      </c>
      <c r="B211" s="26" t="s">
        <v>219</v>
      </c>
      <c r="C211" s="16">
        <v>685631.93</v>
      </c>
      <c r="D211" s="16">
        <v>685631.93</v>
      </c>
      <c r="E211" s="15">
        <f t="shared" si="12"/>
        <v>100</v>
      </c>
      <c r="F211" s="16">
        <f t="shared" ref="F211:F217" si="21">C211-D211</f>
        <v>0</v>
      </c>
      <c r="G211" s="2"/>
    </row>
    <row r="212" spans="1:7" ht="30.75" customHeight="1" x14ac:dyDescent="0.25">
      <c r="A212" s="31" t="s">
        <v>415</v>
      </c>
      <c r="B212" s="26" t="s">
        <v>220</v>
      </c>
      <c r="C212" s="16">
        <v>685631.93</v>
      </c>
      <c r="D212" s="16">
        <v>685631.93</v>
      </c>
      <c r="E212" s="15">
        <f t="shared" ref="E212:E217" si="22">(D212/C212)*100</f>
        <v>100</v>
      </c>
      <c r="F212" s="16">
        <f t="shared" si="21"/>
        <v>0</v>
      </c>
      <c r="G212" s="2"/>
    </row>
    <row r="213" spans="1:7" ht="30.75" customHeight="1" x14ac:dyDescent="0.25">
      <c r="A213" s="31" t="s">
        <v>416</v>
      </c>
      <c r="B213" s="26" t="s">
        <v>221</v>
      </c>
      <c r="C213" s="16">
        <v>685631.93</v>
      </c>
      <c r="D213" s="16">
        <v>685631.93</v>
      </c>
      <c r="E213" s="15">
        <f t="shared" si="22"/>
        <v>100</v>
      </c>
      <c r="F213" s="16">
        <f t="shared" si="21"/>
        <v>0</v>
      </c>
      <c r="G213" s="2"/>
    </row>
    <row r="214" spans="1:7" ht="18" customHeight="1" x14ac:dyDescent="0.25">
      <c r="A214" s="31" t="s">
        <v>513</v>
      </c>
      <c r="B214" s="26" t="s">
        <v>222</v>
      </c>
      <c r="C214" s="16">
        <v>754384</v>
      </c>
      <c r="D214" s="16">
        <v>403606</v>
      </c>
      <c r="E214" s="15">
        <f t="shared" si="22"/>
        <v>53.501399817599527</v>
      </c>
      <c r="F214" s="16">
        <f t="shared" si="21"/>
        <v>350778</v>
      </c>
      <c r="G214" s="2"/>
    </row>
    <row r="215" spans="1:7" ht="18" customHeight="1" x14ac:dyDescent="0.25">
      <c r="A215" s="31" t="s">
        <v>514</v>
      </c>
      <c r="B215" s="26" t="s">
        <v>223</v>
      </c>
      <c r="C215" s="16">
        <v>754384</v>
      </c>
      <c r="D215" s="16">
        <v>403606</v>
      </c>
      <c r="E215" s="15">
        <f t="shared" si="22"/>
        <v>53.501399817599527</v>
      </c>
      <c r="F215" s="16">
        <f t="shared" si="21"/>
        <v>350778</v>
      </c>
      <c r="G215" s="2"/>
    </row>
    <row r="216" spans="1:7" ht="18" customHeight="1" x14ac:dyDescent="0.25">
      <c r="A216" s="31" t="s">
        <v>515</v>
      </c>
      <c r="B216" s="26" t="s">
        <v>224</v>
      </c>
      <c r="C216" s="16">
        <v>742248</v>
      </c>
      <c r="D216" s="16">
        <v>397459</v>
      </c>
      <c r="E216" s="15">
        <f t="shared" si="22"/>
        <v>53.54800551837122</v>
      </c>
      <c r="F216" s="16">
        <f t="shared" si="21"/>
        <v>344789</v>
      </c>
      <c r="G216" s="2"/>
    </row>
    <row r="217" spans="1:7" ht="18" customHeight="1" x14ac:dyDescent="0.25">
      <c r="A217" s="31" t="s">
        <v>516</v>
      </c>
      <c r="B217" s="26" t="s">
        <v>225</v>
      </c>
      <c r="C217" s="16">
        <v>12136</v>
      </c>
      <c r="D217" s="16">
        <v>6147</v>
      </c>
      <c r="E217" s="15">
        <f t="shared" si="22"/>
        <v>50.650955833882662</v>
      </c>
      <c r="F217" s="16">
        <f t="shared" si="21"/>
        <v>5989</v>
      </c>
      <c r="G217" s="2"/>
    </row>
    <row r="218" spans="1:7" ht="15.75" customHeight="1" x14ac:dyDescent="0.25">
      <c r="A218" s="30" t="s">
        <v>517</v>
      </c>
      <c r="B218" s="20" t="s">
        <v>226</v>
      </c>
      <c r="C218" s="28">
        <v>3226392971.5999999</v>
      </c>
      <c r="D218" s="28">
        <v>2458468251.1700001</v>
      </c>
      <c r="E218" s="19">
        <f t="shared" ref="E218:E287" si="23">(D218/C218)*100</f>
        <v>76.198661254547105</v>
      </c>
      <c r="F218" s="28">
        <f t="shared" si="20"/>
        <v>767924720.42999983</v>
      </c>
      <c r="G218" s="2"/>
    </row>
    <row r="219" spans="1:7" ht="18" customHeight="1" x14ac:dyDescent="0.25">
      <c r="A219" s="31" t="s">
        <v>518</v>
      </c>
      <c r="B219" s="26" t="s">
        <v>227</v>
      </c>
      <c r="C219" s="16">
        <v>1341877915.9300001</v>
      </c>
      <c r="D219" s="16">
        <v>1014693431.99</v>
      </c>
      <c r="E219" s="15">
        <f t="shared" si="23"/>
        <v>75.6174179442217</v>
      </c>
      <c r="F219" s="16">
        <f t="shared" si="20"/>
        <v>327184483.94000006</v>
      </c>
      <c r="G219" s="2"/>
    </row>
    <row r="220" spans="1:7" ht="30.75" customHeight="1" x14ac:dyDescent="0.25">
      <c r="A220" s="31" t="s">
        <v>507</v>
      </c>
      <c r="B220" s="26" t="s">
        <v>228</v>
      </c>
      <c r="C220" s="16">
        <v>52723273.920000002</v>
      </c>
      <c r="D220" s="16">
        <v>10827822.02</v>
      </c>
      <c r="E220" s="15">
        <f t="shared" si="23"/>
        <v>20.537082041660888</v>
      </c>
      <c r="F220" s="16">
        <f t="shared" si="20"/>
        <v>41895451.900000006</v>
      </c>
      <c r="G220" s="2"/>
    </row>
    <row r="221" spans="1:7" ht="30.75" customHeight="1" x14ac:dyDescent="0.25">
      <c r="A221" s="31" t="s">
        <v>508</v>
      </c>
      <c r="B221" s="26" t="s">
        <v>229</v>
      </c>
      <c r="C221" s="16">
        <v>52723273.920000002</v>
      </c>
      <c r="D221" s="16">
        <v>10827822.02</v>
      </c>
      <c r="E221" s="15">
        <f t="shared" si="23"/>
        <v>20.537082041660888</v>
      </c>
      <c r="F221" s="16">
        <f t="shared" si="20"/>
        <v>41895451.900000006</v>
      </c>
      <c r="G221" s="2"/>
    </row>
    <row r="222" spans="1:7" ht="18" customHeight="1" x14ac:dyDescent="0.25">
      <c r="A222" s="31" t="s">
        <v>510</v>
      </c>
      <c r="B222" s="26" t="s">
        <v>230</v>
      </c>
      <c r="C222" s="16">
        <v>20727042.41</v>
      </c>
      <c r="D222" s="16">
        <v>1541668.09</v>
      </c>
      <c r="E222" s="15">
        <f t="shared" si="23"/>
        <v>7.4379550130905541</v>
      </c>
      <c r="F222" s="16">
        <f t="shared" si="20"/>
        <v>19185374.32</v>
      </c>
      <c r="G222" s="2"/>
    </row>
    <row r="223" spans="1:7" ht="18" customHeight="1" x14ac:dyDescent="0.25">
      <c r="A223" s="31" t="s">
        <v>511</v>
      </c>
      <c r="B223" s="26" t="s">
        <v>231</v>
      </c>
      <c r="C223" s="16">
        <v>31996231.510000002</v>
      </c>
      <c r="D223" s="16">
        <v>9286153.9299999997</v>
      </c>
      <c r="E223" s="15">
        <f t="shared" si="23"/>
        <v>29.022648892566412</v>
      </c>
      <c r="F223" s="16">
        <f t="shared" si="20"/>
        <v>22710077.580000002</v>
      </c>
      <c r="G223" s="2"/>
    </row>
    <row r="224" spans="1:7" ht="30.75" customHeight="1" x14ac:dyDescent="0.25">
      <c r="A224" s="31" t="s">
        <v>519</v>
      </c>
      <c r="B224" s="26" t="s">
        <v>232</v>
      </c>
      <c r="C224" s="16">
        <v>1289154642.01</v>
      </c>
      <c r="D224" s="16">
        <v>1003865609.97</v>
      </c>
      <c r="E224" s="15">
        <f t="shared" si="23"/>
        <v>77.870069055859091</v>
      </c>
      <c r="F224" s="16">
        <f t="shared" ref="F224:F300" si="24">C224-D224</f>
        <v>285289032.03999996</v>
      </c>
      <c r="G224" s="2"/>
    </row>
    <row r="225" spans="1:7" ht="18" customHeight="1" x14ac:dyDescent="0.25">
      <c r="A225" s="31" t="s">
        <v>520</v>
      </c>
      <c r="B225" s="26" t="s">
        <v>233</v>
      </c>
      <c r="C225" s="16">
        <v>1289154642.01</v>
      </c>
      <c r="D225" s="16">
        <v>1003865609.97</v>
      </c>
      <c r="E225" s="15">
        <f t="shared" si="23"/>
        <v>77.870069055859091</v>
      </c>
      <c r="F225" s="16">
        <f t="shared" si="24"/>
        <v>285289032.03999996</v>
      </c>
      <c r="G225" s="2"/>
    </row>
    <row r="226" spans="1:7" ht="61.5" customHeight="1" x14ac:dyDescent="0.25">
      <c r="A226" s="31" t="s">
        <v>521</v>
      </c>
      <c r="B226" s="26" t="s">
        <v>234</v>
      </c>
      <c r="C226" s="16">
        <v>1283059079.3599999</v>
      </c>
      <c r="D226" s="16">
        <v>999994350.88</v>
      </c>
      <c r="E226" s="15">
        <f t="shared" si="23"/>
        <v>77.938293486750837</v>
      </c>
      <c r="F226" s="16">
        <f t="shared" si="24"/>
        <v>283064728.4799999</v>
      </c>
      <c r="G226" s="2"/>
    </row>
    <row r="227" spans="1:7" ht="18" customHeight="1" x14ac:dyDescent="0.25">
      <c r="A227" s="31" t="s">
        <v>522</v>
      </c>
      <c r="B227" s="26" t="s">
        <v>235</v>
      </c>
      <c r="C227" s="16">
        <v>6095562.6500000004</v>
      </c>
      <c r="D227" s="16">
        <v>3871259.09</v>
      </c>
      <c r="E227" s="15">
        <f t="shared" si="23"/>
        <v>63.509462740080266</v>
      </c>
      <c r="F227" s="16">
        <f t="shared" si="24"/>
        <v>2224303.5600000005</v>
      </c>
      <c r="G227" s="2"/>
    </row>
    <row r="228" spans="1:7" ht="18" customHeight="1" x14ac:dyDescent="0.25">
      <c r="A228" s="31" t="s">
        <v>523</v>
      </c>
      <c r="B228" s="26" t="s">
        <v>236</v>
      </c>
      <c r="C228" s="16">
        <v>1590257879.1700001</v>
      </c>
      <c r="D228" s="16">
        <v>1227178594.6400001</v>
      </c>
      <c r="E228" s="15">
        <f t="shared" si="23"/>
        <v>77.168527866719245</v>
      </c>
      <c r="F228" s="16">
        <f t="shared" si="24"/>
        <v>363079284.52999997</v>
      </c>
      <c r="G228" s="2"/>
    </row>
    <row r="229" spans="1:7" ht="30.75" customHeight="1" x14ac:dyDescent="0.25">
      <c r="A229" s="31" t="s">
        <v>507</v>
      </c>
      <c r="B229" s="26" t="s">
        <v>237</v>
      </c>
      <c r="C229" s="16">
        <v>67391186.390000001</v>
      </c>
      <c r="D229" s="16">
        <v>6642165.8300000001</v>
      </c>
      <c r="E229" s="15">
        <f t="shared" si="23"/>
        <v>9.8561342896696846</v>
      </c>
      <c r="F229" s="16">
        <f t="shared" si="24"/>
        <v>60749020.560000002</v>
      </c>
      <c r="G229" s="2"/>
    </row>
    <row r="230" spans="1:7" ht="30.75" customHeight="1" x14ac:dyDescent="0.25">
      <c r="A230" s="31" t="s">
        <v>410</v>
      </c>
      <c r="B230" s="26" t="s">
        <v>238</v>
      </c>
      <c r="C230" s="16">
        <v>67391186.390000001</v>
      </c>
      <c r="D230" s="16">
        <v>6642165.8300000001</v>
      </c>
      <c r="E230" s="15">
        <f t="shared" si="23"/>
        <v>9.8561342896696846</v>
      </c>
      <c r="F230" s="16">
        <f t="shared" si="24"/>
        <v>60749020.560000002</v>
      </c>
      <c r="G230" s="2"/>
    </row>
    <row r="231" spans="1:7" ht="18" customHeight="1" x14ac:dyDescent="0.25">
      <c r="A231" s="31" t="s">
        <v>412</v>
      </c>
      <c r="B231" s="26" t="s">
        <v>239</v>
      </c>
      <c r="C231" s="16">
        <v>49104521.020000003</v>
      </c>
      <c r="D231" s="16">
        <v>2846077.42</v>
      </c>
      <c r="E231" s="15">
        <f t="shared" si="23"/>
        <v>5.7959580113627585</v>
      </c>
      <c r="F231" s="16">
        <f t="shared" si="24"/>
        <v>46258443.600000001</v>
      </c>
      <c r="G231" s="2"/>
    </row>
    <row r="232" spans="1:7" ht="18" customHeight="1" x14ac:dyDescent="0.25">
      <c r="A232" s="31" t="s">
        <v>413</v>
      </c>
      <c r="B232" s="26" t="s">
        <v>240</v>
      </c>
      <c r="C232" s="16">
        <v>18286665.370000001</v>
      </c>
      <c r="D232" s="16">
        <v>3796088.41</v>
      </c>
      <c r="E232" s="15">
        <f t="shared" si="23"/>
        <v>20.758778777828095</v>
      </c>
      <c r="F232" s="16">
        <f t="shared" si="24"/>
        <v>14490576.960000001</v>
      </c>
      <c r="G232" s="2"/>
    </row>
    <row r="233" spans="1:7" ht="18" customHeight="1" x14ac:dyDescent="0.25">
      <c r="A233" s="31" t="s">
        <v>512</v>
      </c>
      <c r="B233" s="26" t="s">
        <v>241</v>
      </c>
      <c r="C233" s="16">
        <v>457147.56</v>
      </c>
      <c r="D233" s="16">
        <v>429066</v>
      </c>
      <c r="E233" s="15">
        <f t="shared" si="23"/>
        <v>93.857221943829245</v>
      </c>
      <c r="F233" s="16">
        <f t="shared" si="24"/>
        <v>28081.559999999998</v>
      </c>
      <c r="G233" s="2"/>
    </row>
    <row r="234" spans="1:7" ht="30.75" customHeight="1" x14ac:dyDescent="0.25">
      <c r="A234" s="31" t="s">
        <v>415</v>
      </c>
      <c r="B234" s="26" t="s">
        <v>242</v>
      </c>
      <c r="C234" s="16">
        <v>112320</v>
      </c>
      <c r="D234" s="16">
        <v>84240</v>
      </c>
      <c r="E234" s="15">
        <f t="shared" si="23"/>
        <v>75</v>
      </c>
      <c r="F234" s="16">
        <f t="shared" si="24"/>
        <v>28080</v>
      </c>
      <c r="G234" s="2"/>
    </row>
    <row r="235" spans="1:7" ht="30.75" customHeight="1" x14ac:dyDescent="0.25">
      <c r="A235" s="31" t="s">
        <v>416</v>
      </c>
      <c r="B235" s="26" t="s">
        <v>243</v>
      </c>
      <c r="C235" s="16">
        <v>112320</v>
      </c>
      <c r="D235" s="16">
        <v>84240</v>
      </c>
      <c r="E235" s="15">
        <f t="shared" si="23"/>
        <v>75</v>
      </c>
      <c r="F235" s="16">
        <f t="shared" si="24"/>
        <v>28080</v>
      </c>
      <c r="G235" s="2"/>
    </row>
    <row r="236" spans="1:7" ht="18" customHeight="1" x14ac:dyDescent="0.25">
      <c r="A236" s="31" t="s">
        <v>471</v>
      </c>
      <c r="B236" s="26" t="s">
        <v>244</v>
      </c>
      <c r="C236" s="16">
        <v>344827.56</v>
      </c>
      <c r="D236" s="16">
        <v>344826</v>
      </c>
      <c r="E236" s="15">
        <f t="shared" si="23"/>
        <v>99.999547599965624</v>
      </c>
      <c r="F236" s="16">
        <f t="shared" si="24"/>
        <v>1.5599999999976717</v>
      </c>
      <c r="G236" s="2"/>
    </row>
    <row r="237" spans="1:7" ht="30.75" customHeight="1" x14ac:dyDescent="0.25">
      <c r="A237" s="31" t="s">
        <v>457</v>
      </c>
      <c r="B237" s="26" t="s">
        <v>245</v>
      </c>
      <c r="C237" s="16">
        <v>1522409545.22</v>
      </c>
      <c r="D237" s="16">
        <v>1220107362.8099999</v>
      </c>
      <c r="E237" s="15">
        <f t="shared" si="23"/>
        <v>80.143176101387681</v>
      </c>
      <c r="F237" s="16">
        <f t="shared" si="24"/>
        <v>302302182.41000009</v>
      </c>
      <c r="G237" s="2"/>
    </row>
    <row r="238" spans="1:7" ht="18" customHeight="1" x14ac:dyDescent="0.25">
      <c r="A238" s="31" t="s">
        <v>458</v>
      </c>
      <c r="B238" s="26" t="s">
        <v>246</v>
      </c>
      <c r="C238" s="16">
        <v>1463463367.4300001</v>
      </c>
      <c r="D238" s="16">
        <v>1177781506.8399999</v>
      </c>
      <c r="E238" s="15">
        <f t="shared" si="23"/>
        <v>80.479056261470461</v>
      </c>
      <c r="F238" s="16">
        <f t="shared" si="24"/>
        <v>285681860.59000015</v>
      </c>
      <c r="G238" s="2"/>
    </row>
    <row r="239" spans="1:7" ht="60" customHeight="1" x14ac:dyDescent="0.25">
      <c r="A239" s="31" t="s">
        <v>472</v>
      </c>
      <c r="B239" s="26" t="s">
        <v>247</v>
      </c>
      <c r="C239" s="16">
        <v>1070456315.86</v>
      </c>
      <c r="D239" s="16">
        <v>885600813.64999998</v>
      </c>
      <c r="E239" s="15">
        <f t="shared" si="23"/>
        <v>82.731149373294329</v>
      </c>
      <c r="F239" s="16">
        <f t="shared" si="24"/>
        <v>184855502.21000004</v>
      </c>
      <c r="G239" s="2"/>
    </row>
    <row r="240" spans="1:7" ht="18" customHeight="1" x14ac:dyDescent="0.25">
      <c r="A240" s="31" t="s">
        <v>459</v>
      </c>
      <c r="B240" s="26" t="s">
        <v>248</v>
      </c>
      <c r="C240" s="16">
        <v>393007051.56999999</v>
      </c>
      <c r="D240" s="16">
        <v>292180693.19</v>
      </c>
      <c r="E240" s="15">
        <f t="shared" si="23"/>
        <v>74.344898398841735</v>
      </c>
      <c r="F240" s="16">
        <f t="shared" si="24"/>
        <v>100826358.38</v>
      </c>
      <c r="G240" s="2"/>
    </row>
    <row r="241" spans="1:7" ht="18" customHeight="1" x14ac:dyDescent="0.25">
      <c r="A241" s="31" t="s">
        <v>473</v>
      </c>
      <c r="B241" s="26" t="s">
        <v>249</v>
      </c>
      <c r="C241" s="16">
        <v>58946177.789999999</v>
      </c>
      <c r="D241" s="16">
        <v>42325855.969999999</v>
      </c>
      <c r="E241" s="15">
        <f t="shared" si="23"/>
        <v>71.804241694497833</v>
      </c>
      <c r="F241" s="16">
        <f t="shared" si="24"/>
        <v>16620321.82</v>
      </c>
      <c r="G241" s="2"/>
    </row>
    <row r="242" spans="1:7" ht="60.75" customHeight="1" x14ac:dyDescent="0.25">
      <c r="A242" s="31" t="s">
        <v>474</v>
      </c>
      <c r="B242" s="26" t="s">
        <v>250</v>
      </c>
      <c r="C242" s="16">
        <v>53261984</v>
      </c>
      <c r="D242" s="16">
        <v>38189565.549999997</v>
      </c>
      <c r="E242" s="15">
        <f t="shared" si="23"/>
        <v>71.701357482289808</v>
      </c>
      <c r="F242" s="16">
        <f t="shared" si="24"/>
        <v>15072418.450000003</v>
      </c>
      <c r="G242" s="2"/>
    </row>
    <row r="243" spans="1:7" ht="18" customHeight="1" x14ac:dyDescent="0.25">
      <c r="A243" s="31" t="s">
        <v>475</v>
      </c>
      <c r="B243" s="26" t="s">
        <v>251</v>
      </c>
      <c r="C243" s="16">
        <v>5684193.79</v>
      </c>
      <c r="D243" s="16">
        <v>4136290.42</v>
      </c>
      <c r="E243" s="15">
        <f t="shared" si="23"/>
        <v>72.768286459142701</v>
      </c>
      <c r="F243" s="16">
        <f t="shared" si="24"/>
        <v>1547903.37</v>
      </c>
      <c r="G243" s="2"/>
    </row>
    <row r="244" spans="1:7" ht="18" customHeight="1" x14ac:dyDescent="0.25">
      <c r="A244" s="31" t="s">
        <v>476</v>
      </c>
      <c r="B244" s="26" t="s">
        <v>252</v>
      </c>
      <c r="C244" s="16">
        <v>178408764.11000001</v>
      </c>
      <c r="D244" s="16">
        <v>126955137.34999999</v>
      </c>
      <c r="E244" s="15">
        <f t="shared" si="23"/>
        <v>71.159697777920996</v>
      </c>
      <c r="F244" s="16">
        <f t="shared" si="24"/>
        <v>51453626.76000002</v>
      </c>
      <c r="G244" s="2"/>
    </row>
    <row r="245" spans="1:7" ht="30.75" customHeight="1" x14ac:dyDescent="0.25">
      <c r="A245" s="31" t="s">
        <v>457</v>
      </c>
      <c r="B245" s="26" t="s">
        <v>253</v>
      </c>
      <c r="C245" s="16">
        <v>175908764.11000001</v>
      </c>
      <c r="D245" s="16">
        <v>125236214.54000001</v>
      </c>
      <c r="E245" s="15">
        <f t="shared" si="23"/>
        <v>71.193845953966658</v>
      </c>
      <c r="F245" s="16">
        <f t="shared" si="24"/>
        <v>50672549.570000008</v>
      </c>
      <c r="G245" s="2"/>
    </row>
    <row r="246" spans="1:7" ht="18" customHeight="1" x14ac:dyDescent="0.25">
      <c r="A246" s="31" t="s">
        <v>458</v>
      </c>
      <c r="B246" s="26" t="s">
        <v>254</v>
      </c>
      <c r="C246" s="16">
        <v>175908764.11000001</v>
      </c>
      <c r="D246" s="16">
        <v>125236214.54000001</v>
      </c>
      <c r="E246" s="15">
        <f t="shared" si="23"/>
        <v>71.193845953966658</v>
      </c>
      <c r="F246" s="16">
        <f t="shared" si="24"/>
        <v>50672549.570000008</v>
      </c>
      <c r="G246" s="2"/>
    </row>
    <row r="247" spans="1:7" ht="63.75" customHeight="1" x14ac:dyDescent="0.25">
      <c r="A247" s="31" t="s">
        <v>472</v>
      </c>
      <c r="B247" s="26" t="s">
        <v>255</v>
      </c>
      <c r="C247" s="16">
        <v>172831127.65000001</v>
      </c>
      <c r="D247" s="16">
        <v>123178012.14</v>
      </c>
      <c r="E247" s="15">
        <f t="shared" si="23"/>
        <v>71.270733353917336</v>
      </c>
      <c r="F247" s="16">
        <f t="shared" si="24"/>
        <v>49653115.510000005</v>
      </c>
      <c r="G247" s="2"/>
    </row>
    <row r="248" spans="1:7" ht="18" customHeight="1" x14ac:dyDescent="0.25">
      <c r="A248" s="31" t="s">
        <v>459</v>
      </c>
      <c r="B248" s="26" t="s">
        <v>256</v>
      </c>
      <c r="C248" s="16">
        <v>3077636.46</v>
      </c>
      <c r="D248" s="16">
        <v>2058202.4</v>
      </c>
      <c r="E248" s="15">
        <f t="shared" si="23"/>
        <v>66.876072815955652</v>
      </c>
      <c r="F248" s="16">
        <f t="shared" si="24"/>
        <v>1019434.06</v>
      </c>
      <c r="G248" s="2"/>
    </row>
    <row r="249" spans="1:7" ht="18" customHeight="1" x14ac:dyDescent="0.25">
      <c r="A249" s="31" t="s">
        <v>430</v>
      </c>
      <c r="B249" s="26" t="s">
        <v>257</v>
      </c>
      <c r="C249" s="16">
        <v>2500000</v>
      </c>
      <c r="D249" s="16">
        <v>1718922.81</v>
      </c>
      <c r="E249" s="15">
        <f t="shared" si="23"/>
        <v>68.756912400000004</v>
      </c>
      <c r="F249" s="16">
        <f t="shared" si="24"/>
        <v>781077.19</v>
      </c>
      <c r="G249" s="2"/>
    </row>
    <row r="250" spans="1:7" ht="59.25" customHeight="1" x14ac:dyDescent="0.25">
      <c r="A250" s="31" t="s">
        <v>453</v>
      </c>
      <c r="B250" s="26" t="s">
        <v>258</v>
      </c>
      <c r="C250" s="16">
        <v>2500000</v>
      </c>
      <c r="D250" s="16">
        <v>1718922.81</v>
      </c>
      <c r="E250" s="15">
        <f t="shared" si="23"/>
        <v>68.756912400000004</v>
      </c>
      <c r="F250" s="16">
        <f t="shared" si="24"/>
        <v>781077.19</v>
      </c>
      <c r="G250" s="2"/>
    </row>
    <row r="251" spans="1:7" ht="76.5" customHeight="1" x14ac:dyDescent="0.25">
      <c r="A251" s="31" t="s">
        <v>477</v>
      </c>
      <c r="B251" s="26" t="s">
        <v>259</v>
      </c>
      <c r="C251" s="16">
        <v>2500000</v>
      </c>
      <c r="D251" s="16">
        <v>1718922.81</v>
      </c>
      <c r="E251" s="15">
        <f t="shared" si="23"/>
        <v>68.756912400000004</v>
      </c>
      <c r="F251" s="16">
        <f t="shared" si="24"/>
        <v>781077.19</v>
      </c>
      <c r="G251" s="2"/>
    </row>
    <row r="252" spans="1:7" ht="30.75" customHeight="1" x14ac:dyDescent="0.25">
      <c r="A252" s="31" t="s">
        <v>478</v>
      </c>
      <c r="B252" s="26" t="s">
        <v>260</v>
      </c>
      <c r="C252" s="16">
        <v>120820</v>
      </c>
      <c r="D252" s="16">
        <v>20100</v>
      </c>
      <c r="E252" s="15">
        <f t="shared" si="23"/>
        <v>16.636318490316174</v>
      </c>
      <c r="F252" s="16">
        <f t="shared" si="24"/>
        <v>100720</v>
      </c>
      <c r="G252" s="2"/>
    </row>
    <row r="253" spans="1:7" ht="30.75" customHeight="1" x14ac:dyDescent="0.25">
      <c r="A253" s="31" t="s">
        <v>403</v>
      </c>
      <c r="B253" s="26" t="s">
        <v>261</v>
      </c>
      <c r="C253" s="16">
        <v>120820</v>
      </c>
      <c r="D253" s="16">
        <v>20100</v>
      </c>
      <c r="E253" s="15">
        <f t="shared" si="23"/>
        <v>16.636318490316174</v>
      </c>
      <c r="F253" s="16">
        <f t="shared" si="24"/>
        <v>100720</v>
      </c>
      <c r="G253" s="2"/>
    </row>
    <row r="254" spans="1:7" ht="30.75" customHeight="1" x14ac:dyDescent="0.25">
      <c r="A254" s="31" t="s">
        <v>404</v>
      </c>
      <c r="B254" s="26" t="s">
        <v>262</v>
      </c>
      <c r="C254" s="16">
        <v>120820</v>
      </c>
      <c r="D254" s="16">
        <v>20100</v>
      </c>
      <c r="E254" s="15">
        <f t="shared" si="23"/>
        <v>16.636318490316174</v>
      </c>
      <c r="F254" s="16">
        <f t="shared" si="24"/>
        <v>100720</v>
      </c>
      <c r="G254" s="2"/>
    </row>
    <row r="255" spans="1:7" ht="18" customHeight="1" x14ac:dyDescent="0.25">
      <c r="A255" s="31" t="s">
        <v>406</v>
      </c>
      <c r="B255" s="26" t="s">
        <v>263</v>
      </c>
      <c r="C255" s="16">
        <v>120820</v>
      </c>
      <c r="D255" s="16">
        <v>20100</v>
      </c>
      <c r="E255" s="15">
        <f t="shared" si="23"/>
        <v>16.636318490316174</v>
      </c>
      <c r="F255" s="16">
        <f t="shared" si="24"/>
        <v>100720</v>
      </c>
      <c r="G255" s="2"/>
    </row>
    <row r="256" spans="1:7" ht="18" customHeight="1" x14ac:dyDescent="0.25">
      <c r="A256" s="31" t="s">
        <v>479</v>
      </c>
      <c r="B256" s="26" t="s">
        <v>264</v>
      </c>
      <c r="C256" s="16">
        <v>3227875</v>
      </c>
      <c r="D256" s="16">
        <v>3227875</v>
      </c>
      <c r="E256" s="15">
        <f t="shared" si="23"/>
        <v>100</v>
      </c>
      <c r="F256" s="16">
        <f t="shared" si="24"/>
        <v>0</v>
      </c>
      <c r="G256" s="2"/>
    </row>
    <row r="257" spans="1:7" ht="30.75" customHeight="1" x14ac:dyDescent="0.25">
      <c r="A257" s="31" t="s">
        <v>457</v>
      </c>
      <c r="B257" s="26" t="s">
        <v>265</v>
      </c>
      <c r="C257" s="16">
        <v>3227875</v>
      </c>
      <c r="D257" s="16">
        <v>3227875</v>
      </c>
      <c r="E257" s="15">
        <f t="shared" si="23"/>
        <v>100</v>
      </c>
      <c r="F257" s="16">
        <f t="shared" si="24"/>
        <v>0</v>
      </c>
      <c r="G257" s="2"/>
    </row>
    <row r="258" spans="1:7" ht="18" customHeight="1" x14ac:dyDescent="0.25">
      <c r="A258" s="31" t="s">
        <v>458</v>
      </c>
      <c r="B258" s="26" t="s">
        <v>266</v>
      </c>
      <c r="C258" s="16">
        <v>3227875</v>
      </c>
      <c r="D258" s="16">
        <v>3227875</v>
      </c>
      <c r="E258" s="15">
        <f t="shared" si="23"/>
        <v>100</v>
      </c>
      <c r="F258" s="16">
        <f t="shared" si="24"/>
        <v>0</v>
      </c>
      <c r="G258" s="2"/>
    </row>
    <row r="259" spans="1:7" ht="18" customHeight="1" x14ac:dyDescent="0.25">
      <c r="A259" s="31" t="s">
        <v>459</v>
      </c>
      <c r="B259" s="26" t="s">
        <v>267</v>
      </c>
      <c r="C259" s="16">
        <v>3227875</v>
      </c>
      <c r="D259" s="16">
        <v>3227875</v>
      </c>
      <c r="E259" s="15">
        <f t="shared" si="23"/>
        <v>100</v>
      </c>
      <c r="F259" s="16">
        <f t="shared" si="24"/>
        <v>0</v>
      </c>
      <c r="G259" s="2"/>
    </row>
    <row r="260" spans="1:7" ht="18" customHeight="1" x14ac:dyDescent="0.25">
      <c r="A260" s="31" t="s">
        <v>480</v>
      </c>
      <c r="B260" s="26" t="s">
        <v>268</v>
      </c>
      <c r="C260" s="16">
        <v>112499717.39</v>
      </c>
      <c r="D260" s="16">
        <v>86393112.189999998</v>
      </c>
      <c r="E260" s="15">
        <f t="shared" si="23"/>
        <v>76.794070415753239</v>
      </c>
      <c r="F260" s="16">
        <f t="shared" si="24"/>
        <v>26106605.200000003</v>
      </c>
      <c r="G260" s="2"/>
    </row>
    <row r="261" spans="1:7" ht="75.75" customHeight="1" x14ac:dyDescent="0.25">
      <c r="A261" s="31" t="s">
        <v>397</v>
      </c>
      <c r="B261" s="26" t="s">
        <v>269</v>
      </c>
      <c r="C261" s="16">
        <v>82766726.379999995</v>
      </c>
      <c r="D261" s="16">
        <v>62300132.450000003</v>
      </c>
      <c r="E261" s="15">
        <f t="shared" si="23"/>
        <v>75.271954292316195</v>
      </c>
      <c r="F261" s="16">
        <f t="shared" si="24"/>
        <v>20466593.929999992</v>
      </c>
      <c r="G261" s="2"/>
    </row>
    <row r="262" spans="1:7" ht="30.75" customHeight="1" x14ac:dyDescent="0.25">
      <c r="A262" s="31" t="s">
        <v>398</v>
      </c>
      <c r="B262" s="26" t="s">
        <v>270</v>
      </c>
      <c r="C262" s="16">
        <v>82766726.379999995</v>
      </c>
      <c r="D262" s="16">
        <v>62300132.450000003</v>
      </c>
      <c r="E262" s="15">
        <f t="shared" si="23"/>
        <v>75.271954292316195</v>
      </c>
      <c r="F262" s="16">
        <f t="shared" si="24"/>
        <v>20466593.929999992</v>
      </c>
      <c r="G262" s="2"/>
    </row>
    <row r="263" spans="1:7" ht="30.75" customHeight="1" x14ac:dyDescent="0.25">
      <c r="A263" s="31" t="s">
        <v>399</v>
      </c>
      <c r="B263" s="26" t="s">
        <v>271</v>
      </c>
      <c r="C263" s="16">
        <v>63549825.530000001</v>
      </c>
      <c r="D263" s="16">
        <v>46568234.719999999</v>
      </c>
      <c r="E263" s="15">
        <f t="shared" si="23"/>
        <v>73.278304592695548</v>
      </c>
      <c r="F263" s="16">
        <f t="shared" si="24"/>
        <v>16981590.810000002</v>
      </c>
      <c r="G263" s="2"/>
    </row>
    <row r="264" spans="1:7" ht="30.75" customHeight="1" x14ac:dyDescent="0.25">
      <c r="A264" s="31" t="s">
        <v>400</v>
      </c>
      <c r="B264" s="26" t="s">
        <v>272</v>
      </c>
      <c r="C264" s="16">
        <v>2059130</v>
      </c>
      <c r="D264" s="16">
        <v>1737987.97</v>
      </c>
      <c r="E264" s="15">
        <f t="shared" si="23"/>
        <v>84.403994405404219</v>
      </c>
      <c r="F264" s="16">
        <f t="shared" si="24"/>
        <v>321142.03000000003</v>
      </c>
      <c r="G264" s="2"/>
    </row>
    <row r="265" spans="1:7" ht="30.75" customHeight="1" x14ac:dyDescent="0.25">
      <c r="A265" s="31" t="s">
        <v>401</v>
      </c>
      <c r="B265" s="26" t="s">
        <v>273</v>
      </c>
      <c r="C265" s="16">
        <v>17157770.850000001</v>
      </c>
      <c r="D265" s="16">
        <v>13993909.76</v>
      </c>
      <c r="E265" s="15">
        <f t="shared" si="23"/>
        <v>81.560185657800631</v>
      </c>
      <c r="F265" s="16">
        <f t="shared" si="24"/>
        <v>3163861.0900000017</v>
      </c>
      <c r="G265" s="2"/>
    </row>
    <row r="266" spans="1:7" ht="30.75" customHeight="1" x14ac:dyDescent="0.25">
      <c r="A266" s="31" t="s">
        <v>403</v>
      </c>
      <c r="B266" s="26" t="s">
        <v>274</v>
      </c>
      <c r="C266" s="16">
        <v>9406480.6799999997</v>
      </c>
      <c r="D266" s="16">
        <v>3953149.01</v>
      </c>
      <c r="E266" s="15">
        <f t="shared" si="23"/>
        <v>42.025802683092309</v>
      </c>
      <c r="F266" s="16">
        <f t="shared" si="24"/>
        <v>5453331.6699999999</v>
      </c>
      <c r="G266" s="2"/>
    </row>
    <row r="267" spans="1:7" ht="30.75" customHeight="1" x14ac:dyDescent="0.25">
      <c r="A267" s="31" t="s">
        <v>404</v>
      </c>
      <c r="B267" s="26" t="s">
        <v>275</v>
      </c>
      <c r="C267" s="16">
        <v>9406480.6799999997</v>
      </c>
      <c r="D267" s="16">
        <v>3953149.01</v>
      </c>
      <c r="E267" s="15">
        <f t="shared" si="23"/>
        <v>42.025802683092309</v>
      </c>
      <c r="F267" s="16">
        <f t="shared" si="24"/>
        <v>5453331.6699999999</v>
      </c>
      <c r="G267" s="2"/>
    </row>
    <row r="268" spans="1:7" ht="30.75" customHeight="1" x14ac:dyDescent="0.25">
      <c r="A268" s="31" t="s">
        <v>405</v>
      </c>
      <c r="B268" s="26" t="s">
        <v>276</v>
      </c>
      <c r="C268" s="16">
        <v>1907498.67</v>
      </c>
      <c r="D268" s="16">
        <v>1411148.41</v>
      </c>
      <c r="E268" s="15">
        <f t="shared" si="23"/>
        <v>73.978998370677758</v>
      </c>
      <c r="F268" s="16">
        <f t="shared" si="24"/>
        <v>496350.26</v>
      </c>
      <c r="G268" s="2"/>
    </row>
    <row r="269" spans="1:7" ht="18" customHeight="1" x14ac:dyDescent="0.25">
      <c r="A269" s="31" t="s">
        <v>406</v>
      </c>
      <c r="B269" s="26" t="s">
        <v>277</v>
      </c>
      <c r="C269" s="16">
        <v>5733782.0099999998</v>
      </c>
      <c r="D269" s="16">
        <v>1188289.32</v>
      </c>
      <c r="E269" s="15">
        <f t="shared" si="23"/>
        <v>20.724354674237087</v>
      </c>
      <c r="F269" s="16">
        <f t="shared" si="24"/>
        <v>4545492.6899999995</v>
      </c>
      <c r="G269" s="2"/>
    </row>
    <row r="270" spans="1:7" ht="18" customHeight="1" x14ac:dyDescent="0.25">
      <c r="A270" s="31" t="s">
        <v>426</v>
      </c>
      <c r="B270" s="26" t="s">
        <v>278</v>
      </c>
      <c r="C270" s="16">
        <v>1765200</v>
      </c>
      <c r="D270" s="16">
        <v>1353711.28</v>
      </c>
      <c r="E270" s="15">
        <f t="shared" si="23"/>
        <v>76.68883299342852</v>
      </c>
      <c r="F270" s="16">
        <f t="shared" si="24"/>
        <v>411488.72</v>
      </c>
      <c r="G270" s="2"/>
    </row>
    <row r="271" spans="1:7" ht="18" customHeight="1" x14ac:dyDescent="0.25">
      <c r="A271" s="31" t="s">
        <v>427</v>
      </c>
      <c r="B271" s="26" t="s">
        <v>279</v>
      </c>
      <c r="C271" s="16">
        <v>1328422.1299999999</v>
      </c>
      <c r="D271" s="16">
        <v>1328422.1299999999</v>
      </c>
      <c r="E271" s="15">
        <f t="shared" si="23"/>
        <v>100</v>
      </c>
      <c r="F271" s="16">
        <f t="shared" si="24"/>
        <v>0</v>
      </c>
      <c r="G271" s="2"/>
    </row>
    <row r="272" spans="1:7" ht="30.75" customHeight="1" x14ac:dyDescent="0.25">
      <c r="A272" s="31" t="s">
        <v>428</v>
      </c>
      <c r="B272" s="26" t="s">
        <v>280</v>
      </c>
      <c r="C272" s="16">
        <v>1328422.1299999999</v>
      </c>
      <c r="D272" s="16">
        <v>1328422.1299999999</v>
      </c>
      <c r="E272" s="15">
        <f t="shared" si="23"/>
        <v>100</v>
      </c>
      <c r="F272" s="16">
        <f t="shared" si="24"/>
        <v>0</v>
      </c>
      <c r="G272" s="2"/>
    </row>
    <row r="273" spans="1:7" ht="30.75" customHeight="1" x14ac:dyDescent="0.25">
      <c r="A273" s="31" t="s">
        <v>429</v>
      </c>
      <c r="B273" s="26" t="s">
        <v>281</v>
      </c>
      <c r="C273" s="16">
        <v>1328422.1299999999</v>
      </c>
      <c r="D273" s="16">
        <v>1328422.1299999999</v>
      </c>
      <c r="E273" s="15">
        <f t="shared" si="23"/>
        <v>100</v>
      </c>
      <c r="F273" s="16">
        <f t="shared" si="24"/>
        <v>0</v>
      </c>
      <c r="G273" s="2"/>
    </row>
    <row r="274" spans="1:7" ht="30.75" customHeight="1" x14ac:dyDescent="0.25">
      <c r="A274" s="31" t="s">
        <v>457</v>
      </c>
      <c r="B274" s="26" t="s">
        <v>282</v>
      </c>
      <c r="C274" s="16">
        <v>18872288.199999999</v>
      </c>
      <c r="D274" s="16">
        <v>18744974.600000001</v>
      </c>
      <c r="E274" s="15">
        <f t="shared" si="23"/>
        <v>99.325393939246879</v>
      </c>
      <c r="F274" s="16">
        <f t="shared" si="24"/>
        <v>127313.59999999776</v>
      </c>
      <c r="G274" s="2"/>
    </row>
    <row r="275" spans="1:7" ht="18" customHeight="1" x14ac:dyDescent="0.25">
      <c r="A275" s="31" t="s">
        <v>458</v>
      </c>
      <c r="B275" s="26" t="s">
        <v>283</v>
      </c>
      <c r="C275" s="16">
        <v>18619876.199999999</v>
      </c>
      <c r="D275" s="16">
        <v>18504650.600000001</v>
      </c>
      <c r="E275" s="15">
        <f t="shared" si="23"/>
        <v>99.381168817867888</v>
      </c>
      <c r="F275" s="16">
        <f t="shared" si="24"/>
        <v>115225.59999999776</v>
      </c>
      <c r="G275" s="2"/>
    </row>
    <row r="276" spans="1:7" ht="63" customHeight="1" x14ac:dyDescent="0.25">
      <c r="A276" s="31" t="s">
        <v>472</v>
      </c>
      <c r="B276" s="26" t="s">
        <v>284</v>
      </c>
      <c r="C276" s="16">
        <v>8450447.3100000005</v>
      </c>
      <c r="D276" s="16">
        <v>8337441.71</v>
      </c>
      <c r="E276" s="15">
        <f t="shared" si="23"/>
        <v>98.662726411343058</v>
      </c>
      <c r="F276" s="16">
        <f t="shared" si="24"/>
        <v>113005.60000000056</v>
      </c>
      <c r="G276" s="2"/>
    </row>
    <row r="277" spans="1:7" ht="18" customHeight="1" x14ac:dyDescent="0.25">
      <c r="A277" s="31" t="s">
        <v>459</v>
      </c>
      <c r="B277" s="26" t="s">
        <v>285</v>
      </c>
      <c r="C277" s="16">
        <v>10169428.890000001</v>
      </c>
      <c r="D277" s="16">
        <v>10167208.890000001</v>
      </c>
      <c r="E277" s="15">
        <f t="shared" si="23"/>
        <v>99.978169865544928</v>
      </c>
      <c r="F277" s="16">
        <f t="shared" si="24"/>
        <v>2220</v>
      </c>
      <c r="G277" s="2"/>
    </row>
    <row r="278" spans="1:7" ht="18" customHeight="1" x14ac:dyDescent="0.25">
      <c r="A278" s="31" t="s">
        <v>473</v>
      </c>
      <c r="B278" s="26" t="s">
        <v>286</v>
      </c>
      <c r="C278" s="16">
        <v>252412</v>
      </c>
      <c r="D278" s="16">
        <v>240324</v>
      </c>
      <c r="E278" s="15">
        <f t="shared" ref="E278:E279" si="25">(D278/C278)*100</f>
        <v>95.211004231177597</v>
      </c>
      <c r="F278" s="16">
        <f t="shared" ref="F278:F279" si="26">C278-D278</f>
        <v>12088</v>
      </c>
      <c r="G278" s="2"/>
    </row>
    <row r="279" spans="1:7" ht="18" customHeight="1" x14ac:dyDescent="0.25">
      <c r="A279" s="31" t="s">
        <v>475</v>
      </c>
      <c r="B279" s="26" t="s">
        <v>287</v>
      </c>
      <c r="C279" s="16">
        <v>252412</v>
      </c>
      <c r="D279" s="16">
        <v>240324</v>
      </c>
      <c r="E279" s="15">
        <f t="shared" si="25"/>
        <v>95.211004231177597</v>
      </c>
      <c r="F279" s="16">
        <f t="shared" si="26"/>
        <v>12088</v>
      </c>
      <c r="G279" s="2"/>
    </row>
    <row r="280" spans="1:7" ht="18" customHeight="1" x14ac:dyDescent="0.25">
      <c r="A280" s="31" t="s">
        <v>430</v>
      </c>
      <c r="B280" s="26" t="s">
        <v>288</v>
      </c>
      <c r="C280" s="16">
        <v>125800</v>
      </c>
      <c r="D280" s="16">
        <v>66434</v>
      </c>
      <c r="E280" s="15">
        <f t="shared" si="23"/>
        <v>52.809220985691574</v>
      </c>
      <c r="F280" s="16">
        <f t="shared" si="24"/>
        <v>59366</v>
      </c>
      <c r="G280" s="2"/>
    </row>
    <row r="281" spans="1:7" ht="18" customHeight="1" x14ac:dyDescent="0.25">
      <c r="A281" s="31" t="s">
        <v>439</v>
      </c>
      <c r="B281" s="26" t="s">
        <v>289</v>
      </c>
      <c r="C281" s="16">
        <v>5000</v>
      </c>
      <c r="D281" s="16">
        <v>1846</v>
      </c>
      <c r="E281" s="15">
        <f t="shared" si="23"/>
        <v>36.919999999999995</v>
      </c>
      <c r="F281" s="16">
        <f t="shared" si="24"/>
        <v>3154</v>
      </c>
      <c r="G281" s="2"/>
    </row>
    <row r="282" spans="1:7" ht="44.25" customHeight="1" x14ac:dyDescent="0.25">
      <c r="A282" s="31" t="s">
        <v>440</v>
      </c>
      <c r="B282" s="26" t="s">
        <v>290</v>
      </c>
      <c r="C282" s="16">
        <v>5000</v>
      </c>
      <c r="D282" s="16">
        <v>1846</v>
      </c>
      <c r="E282" s="15">
        <f t="shared" si="23"/>
        <v>36.919999999999995</v>
      </c>
      <c r="F282" s="16">
        <f t="shared" si="24"/>
        <v>3154</v>
      </c>
      <c r="G282" s="2"/>
    </row>
    <row r="283" spans="1:7" ht="18" customHeight="1" x14ac:dyDescent="0.25">
      <c r="A283" s="31" t="s">
        <v>431</v>
      </c>
      <c r="B283" s="26" t="s">
        <v>291</v>
      </c>
      <c r="C283" s="16">
        <v>120800</v>
      </c>
      <c r="D283" s="16">
        <v>64588</v>
      </c>
      <c r="E283" s="15">
        <f t="shared" si="23"/>
        <v>53.466887417218544</v>
      </c>
      <c r="F283" s="16">
        <f t="shared" si="24"/>
        <v>56212</v>
      </c>
      <c r="G283" s="2"/>
    </row>
    <row r="284" spans="1:7" ht="18" customHeight="1" x14ac:dyDescent="0.25">
      <c r="A284" s="31" t="s">
        <v>441</v>
      </c>
      <c r="B284" s="26" t="s">
        <v>292</v>
      </c>
      <c r="C284" s="16">
        <v>110000</v>
      </c>
      <c r="D284" s="16">
        <v>56758</v>
      </c>
      <c r="E284" s="15">
        <f t="shared" si="23"/>
        <v>51.598181818181821</v>
      </c>
      <c r="F284" s="16">
        <f t="shared" si="24"/>
        <v>53242</v>
      </c>
      <c r="G284" s="2"/>
    </row>
    <row r="285" spans="1:7" ht="18" customHeight="1" x14ac:dyDescent="0.25">
      <c r="A285" s="31" t="s">
        <v>432</v>
      </c>
      <c r="B285" s="26" t="s">
        <v>293</v>
      </c>
      <c r="C285" s="16">
        <v>10800</v>
      </c>
      <c r="D285" s="16">
        <v>7830</v>
      </c>
      <c r="E285" s="15">
        <f t="shared" si="23"/>
        <v>72.5</v>
      </c>
      <c r="F285" s="16">
        <f t="shared" si="24"/>
        <v>2970</v>
      </c>
      <c r="G285" s="2"/>
    </row>
    <row r="286" spans="1:7" s="34" customFormat="1" ht="18" customHeight="1" x14ac:dyDescent="0.25">
      <c r="A286" s="30" t="s">
        <v>481</v>
      </c>
      <c r="B286" s="20" t="s">
        <v>294</v>
      </c>
      <c r="C286" s="28">
        <v>322256668.81</v>
      </c>
      <c r="D286" s="28">
        <v>238228028.05000001</v>
      </c>
      <c r="E286" s="19">
        <f t="shared" si="23"/>
        <v>73.924933479175692</v>
      </c>
      <c r="F286" s="28">
        <f t="shared" si="24"/>
        <v>84028640.75999999</v>
      </c>
      <c r="G286" s="33"/>
    </row>
    <row r="287" spans="1:7" ht="18" customHeight="1" x14ac:dyDescent="0.25">
      <c r="A287" s="31" t="s">
        <v>482</v>
      </c>
      <c r="B287" s="26" t="s">
        <v>295</v>
      </c>
      <c r="C287" s="16">
        <v>204589323.16999999</v>
      </c>
      <c r="D287" s="16">
        <v>149200382.13</v>
      </c>
      <c r="E287" s="15">
        <f t="shared" si="23"/>
        <v>72.926768522531589</v>
      </c>
      <c r="F287" s="16">
        <f t="shared" si="24"/>
        <v>55388941.039999992</v>
      </c>
      <c r="G287" s="2"/>
    </row>
    <row r="288" spans="1:7" ht="30.75" customHeight="1" x14ac:dyDescent="0.25">
      <c r="A288" s="31" t="s">
        <v>457</v>
      </c>
      <c r="B288" s="26" t="s">
        <v>296</v>
      </c>
      <c r="C288" s="16">
        <v>204589323.16999999</v>
      </c>
      <c r="D288" s="16">
        <v>149200382.13</v>
      </c>
      <c r="E288" s="15">
        <f t="shared" ref="E288:E345" si="27">(D288/C288)*100</f>
        <v>72.926768522531589</v>
      </c>
      <c r="F288" s="16">
        <f t="shared" si="24"/>
        <v>55388941.039999992</v>
      </c>
      <c r="G288" s="2"/>
    </row>
    <row r="289" spans="1:7" ht="18" customHeight="1" x14ac:dyDescent="0.25">
      <c r="A289" s="31" t="s">
        <v>458</v>
      </c>
      <c r="B289" s="26" t="s">
        <v>297</v>
      </c>
      <c r="C289" s="16">
        <v>154054740.56</v>
      </c>
      <c r="D289" s="16">
        <v>112977468.5</v>
      </c>
      <c r="E289" s="15">
        <f t="shared" si="27"/>
        <v>73.335924678019524</v>
      </c>
      <c r="F289" s="16">
        <f t="shared" si="24"/>
        <v>41077272.060000002</v>
      </c>
      <c r="G289" s="2"/>
    </row>
    <row r="290" spans="1:7" ht="75" x14ac:dyDescent="0.25">
      <c r="A290" s="31" t="s">
        <v>472</v>
      </c>
      <c r="B290" s="26" t="s">
        <v>298</v>
      </c>
      <c r="C290" s="16">
        <v>152054569.66999999</v>
      </c>
      <c r="D290" s="16">
        <v>111080910.06999999</v>
      </c>
      <c r="E290" s="15">
        <f t="shared" si="27"/>
        <v>73.053319154482466</v>
      </c>
      <c r="F290" s="16">
        <f t="shared" si="24"/>
        <v>40973659.599999994</v>
      </c>
      <c r="G290" s="2"/>
    </row>
    <row r="291" spans="1:7" ht="18" customHeight="1" x14ac:dyDescent="0.25">
      <c r="A291" s="31" t="s">
        <v>459</v>
      </c>
      <c r="B291" s="26" t="s">
        <v>299</v>
      </c>
      <c r="C291" s="16">
        <v>2000170.89</v>
      </c>
      <c r="D291" s="16">
        <v>1896558.43</v>
      </c>
      <c r="E291" s="15">
        <f t="shared" si="27"/>
        <v>94.819819620512519</v>
      </c>
      <c r="F291" s="16">
        <f t="shared" si="24"/>
        <v>103612.45999999996</v>
      </c>
      <c r="G291" s="2"/>
    </row>
    <row r="292" spans="1:7" ht="18" customHeight="1" x14ac:dyDescent="0.25">
      <c r="A292" s="31" t="s">
        <v>473</v>
      </c>
      <c r="B292" s="26" t="s">
        <v>300</v>
      </c>
      <c r="C292" s="16">
        <v>50534582.609999999</v>
      </c>
      <c r="D292" s="16">
        <v>36222913.630000003</v>
      </c>
      <c r="E292" s="15">
        <f t="shared" si="27"/>
        <v>71.679455452417358</v>
      </c>
      <c r="F292" s="16">
        <f t="shared" si="24"/>
        <v>14311668.979999997</v>
      </c>
      <c r="G292" s="2"/>
    </row>
    <row r="293" spans="1:7" ht="59.25" customHeight="1" x14ac:dyDescent="0.25">
      <c r="A293" s="31" t="s">
        <v>474</v>
      </c>
      <c r="B293" s="26" t="s">
        <v>301</v>
      </c>
      <c r="C293" s="16">
        <v>46829212.43</v>
      </c>
      <c r="D293" s="16">
        <v>32603455.670000002</v>
      </c>
      <c r="E293" s="15">
        <f t="shared" si="27"/>
        <v>69.622045680856644</v>
      </c>
      <c r="F293" s="16">
        <f t="shared" si="24"/>
        <v>14225756.759999998</v>
      </c>
      <c r="G293" s="2"/>
    </row>
    <row r="294" spans="1:7" ht="18" customHeight="1" x14ac:dyDescent="0.25">
      <c r="A294" s="31" t="s">
        <v>475</v>
      </c>
      <c r="B294" s="26" t="s">
        <v>302</v>
      </c>
      <c r="C294" s="16">
        <v>3705370.18</v>
      </c>
      <c r="D294" s="16">
        <v>3619457.96</v>
      </c>
      <c r="E294" s="15">
        <f t="shared" si="27"/>
        <v>97.681413304837463</v>
      </c>
      <c r="F294" s="16">
        <f t="shared" si="24"/>
        <v>85912.220000000205</v>
      </c>
      <c r="G294" s="2"/>
    </row>
    <row r="295" spans="1:7" ht="18" customHeight="1" x14ac:dyDescent="0.25">
      <c r="A295" s="31" t="s">
        <v>483</v>
      </c>
      <c r="B295" s="26" t="s">
        <v>303</v>
      </c>
      <c r="C295" s="16">
        <v>117667345.64</v>
      </c>
      <c r="D295" s="16">
        <v>89027645.920000002</v>
      </c>
      <c r="E295" s="15">
        <f t="shared" si="27"/>
        <v>75.660452299466002</v>
      </c>
      <c r="F295" s="16">
        <f t="shared" si="24"/>
        <v>28639699.719999999</v>
      </c>
      <c r="G295" s="2"/>
    </row>
    <row r="296" spans="1:7" ht="75" customHeight="1" x14ac:dyDescent="0.25">
      <c r="A296" s="31" t="s">
        <v>397</v>
      </c>
      <c r="B296" s="26" t="s">
        <v>304</v>
      </c>
      <c r="C296" s="16">
        <v>27051592.760000002</v>
      </c>
      <c r="D296" s="16">
        <v>18571281.27</v>
      </c>
      <c r="E296" s="15">
        <f t="shared" si="27"/>
        <v>68.651341289820593</v>
      </c>
      <c r="F296" s="16">
        <f t="shared" si="24"/>
        <v>8480311.4900000021</v>
      </c>
      <c r="G296" s="2"/>
    </row>
    <row r="297" spans="1:7" ht="30.75" customHeight="1" x14ac:dyDescent="0.25">
      <c r="A297" s="31" t="s">
        <v>398</v>
      </c>
      <c r="B297" s="26" t="s">
        <v>305</v>
      </c>
      <c r="C297" s="16">
        <v>27051592.760000002</v>
      </c>
      <c r="D297" s="16">
        <v>18571281.27</v>
      </c>
      <c r="E297" s="15">
        <f>(D297/C297)*100</f>
        <v>68.651341289820593</v>
      </c>
      <c r="F297" s="16">
        <f>C297-D297</f>
        <v>8480311.4900000021</v>
      </c>
      <c r="G297" s="2"/>
    </row>
    <row r="298" spans="1:7" ht="30.75" customHeight="1" x14ac:dyDescent="0.25">
      <c r="A298" s="31" t="s">
        <v>399</v>
      </c>
      <c r="B298" s="26" t="s">
        <v>306</v>
      </c>
      <c r="C298" s="16">
        <v>20694761</v>
      </c>
      <c r="D298" s="16">
        <v>13984826.27</v>
      </c>
      <c r="E298" s="15">
        <f t="shared" si="27"/>
        <v>67.576650293279542</v>
      </c>
      <c r="F298" s="16">
        <f t="shared" si="24"/>
        <v>6709934.7300000004</v>
      </c>
      <c r="G298" s="2"/>
    </row>
    <row r="299" spans="1:7" ht="45.75" customHeight="1" x14ac:dyDescent="0.25">
      <c r="A299" s="31" t="s">
        <v>400</v>
      </c>
      <c r="B299" s="26" t="s">
        <v>307</v>
      </c>
      <c r="C299" s="16">
        <v>738100</v>
      </c>
      <c r="D299" s="16">
        <v>653566.13</v>
      </c>
      <c r="E299" s="15">
        <f t="shared" si="27"/>
        <v>88.547097954206748</v>
      </c>
      <c r="F299" s="16">
        <f t="shared" si="24"/>
        <v>84533.87</v>
      </c>
      <c r="G299" s="2"/>
    </row>
    <row r="300" spans="1:7" ht="45.75" customHeight="1" x14ac:dyDescent="0.25">
      <c r="A300" s="31" t="s">
        <v>401</v>
      </c>
      <c r="B300" s="26" t="s">
        <v>308</v>
      </c>
      <c r="C300" s="16">
        <v>5618731.7599999998</v>
      </c>
      <c r="D300" s="16">
        <v>3932888.87</v>
      </c>
      <c r="E300" s="15">
        <f t="shared" si="27"/>
        <v>69.996024690098409</v>
      </c>
      <c r="F300" s="16">
        <f t="shared" si="24"/>
        <v>1685842.8899999997</v>
      </c>
      <c r="G300" s="2"/>
    </row>
    <row r="301" spans="1:7" ht="30.75" customHeight="1" x14ac:dyDescent="0.25">
      <c r="A301" s="31" t="s">
        <v>403</v>
      </c>
      <c r="B301" s="26" t="s">
        <v>309</v>
      </c>
      <c r="C301" s="16">
        <v>3583581.9</v>
      </c>
      <c r="D301" s="16">
        <v>2633920.13</v>
      </c>
      <c r="E301" s="15">
        <f t="shared" si="27"/>
        <v>73.499649331301725</v>
      </c>
      <c r="F301" s="16">
        <f t="shared" ref="F301:F362" si="28">C301-D301</f>
        <v>949661.77</v>
      </c>
      <c r="G301" s="2"/>
    </row>
    <row r="302" spans="1:7" ht="30.75" customHeight="1" x14ac:dyDescent="0.25">
      <c r="A302" s="31" t="s">
        <v>404</v>
      </c>
      <c r="B302" s="26" t="s">
        <v>310</v>
      </c>
      <c r="C302" s="16">
        <v>3583581.9</v>
      </c>
      <c r="D302" s="16">
        <v>2633920.13</v>
      </c>
      <c r="E302" s="15">
        <f t="shared" si="27"/>
        <v>73.499649331301725</v>
      </c>
      <c r="F302" s="16">
        <f t="shared" si="28"/>
        <v>949661.77</v>
      </c>
      <c r="G302" s="2"/>
    </row>
    <row r="303" spans="1:7" ht="30.75" customHeight="1" x14ac:dyDescent="0.25">
      <c r="A303" s="31" t="s">
        <v>405</v>
      </c>
      <c r="B303" s="26" t="s">
        <v>311</v>
      </c>
      <c r="C303" s="16">
        <v>1798818.45</v>
      </c>
      <c r="D303" s="16">
        <v>1405685.77</v>
      </c>
      <c r="E303" s="15">
        <f t="shared" si="27"/>
        <v>78.144949536180263</v>
      </c>
      <c r="F303" s="16">
        <f t="shared" si="28"/>
        <v>393132.67999999993</v>
      </c>
      <c r="G303" s="2"/>
    </row>
    <row r="304" spans="1:7" ht="18" customHeight="1" x14ac:dyDescent="0.25">
      <c r="A304" s="31" t="s">
        <v>406</v>
      </c>
      <c r="B304" s="26" t="s">
        <v>312</v>
      </c>
      <c r="C304" s="16">
        <v>624995.44999999995</v>
      </c>
      <c r="D304" s="16">
        <v>444237.9</v>
      </c>
      <c r="E304" s="15">
        <f t="shared" si="27"/>
        <v>71.078581452072982</v>
      </c>
      <c r="F304" s="16">
        <f t="shared" si="28"/>
        <v>180757.54999999993</v>
      </c>
      <c r="G304" s="2"/>
    </row>
    <row r="305" spans="1:7" ht="18" customHeight="1" x14ac:dyDescent="0.25">
      <c r="A305" s="31" t="s">
        <v>426</v>
      </c>
      <c r="B305" s="26" t="s">
        <v>313</v>
      </c>
      <c r="C305" s="16">
        <v>1159768</v>
      </c>
      <c r="D305" s="16">
        <v>783996.46</v>
      </c>
      <c r="E305" s="15">
        <f t="shared" si="27"/>
        <v>67.599421608459622</v>
      </c>
      <c r="F305" s="16">
        <f t="shared" si="28"/>
        <v>375771.54000000004</v>
      </c>
      <c r="G305" s="2"/>
    </row>
    <row r="306" spans="1:7" ht="30.75" customHeight="1" x14ac:dyDescent="0.25">
      <c r="A306" s="31" t="s">
        <v>457</v>
      </c>
      <c r="B306" s="26" t="s">
        <v>314</v>
      </c>
      <c r="C306" s="16">
        <v>87030976.980000004</v>
      </c>
      <c r="D306" s="16">
        <v>67821549.519999996</v>
      </c>
      <c r="E306" s="15">
        <f t="shared" si="27"/>
        <v>77.928057196905414</v>
      </c>
      <c r="F306" s="16">
        <f t="shared" si="28"/>
        <v>19209427.460000008</v>
      </c>
      <c r="G306" s="2"/>
    </row>
    <row r="307" spans="1:7" ht="18" customHeight="1" x14ac:dyDescent="0.25">
      <c r="A307" s="31" t="s">
        <v>458</v>
      </c>
      <c r="B307" s="26" t="s">
        <v>315</v>
      </c>
      <c r="C307" s="16">
        <v>87030976.980000004</v>
      </c>
      <c r="D307" s="16">
        <v>67821549.519999996</v>
      </c>
      <c r="E307" s="15">
        <f t="shared" si="27"/>
        <v>77.928057196905414</v>
      </c>
      <c r="F307" s="16">
        <f t="shared" si="28"/>
        <v>19209427.460000008</v>
      </c>
      <c r="G307" s="2"/>
    </row>
    <row r="308" spans="1:7" ht="63" customHeight="1" x14ac:dyDescent="0.25">
      <c r="A308" s="31" t="s">
        <v>472</v>
      </c>
      <c r="B308" s="26" t="s">
        <v>316</v>
      </c>
      <c r="C308" s="16">
        <v>87030976.980000004</v>
      </c>
      <c r="D308" s="16">
        <v>67821549.519999996</v>
      </c>
      <c r="E308" s="15">
        <f t="shared" si="27"/>
        <v>77.928057196905414</v>
      </c>
      <c r="F308" s="16">
        <f t="shared" si="28"/>
        <v>19209427.460000008</v>
      </c>
      <c r="G308" s="2"/>
    </row>
    <row r="309" spans="1:7" ht="18" customHeight="1" x14ac:dyDescent="0.25">
      <c r="A309" s="31" t="s">
        <v>430</v>
      </c>
      <c r="B309" s="26" t="s">
        <v>317</v>
      </c>
      <c r="C309" s="16">
        <v>1194</v>
      </c>
      <c r="D309" s="16">
        <v>895</v>
      </c>
      <c r="E309" s="15">
        <f t="shared" si="27"/>
        <v>74.958123953098834</v>
      </c>
      <c r="F309" s="16">
        <f t="shared" si="28"/>
        <v>299</v>
      </c>
      <c r="G309" s="2"/>
    </row>
    <row r="310" spans="1:7" ht="18" customHeight="1" x14ac:dyDescent="0.25">
      <c r="A310" s="31" t="s">
        <v>431</v>
      </c>
      <c r="B310" s="26" t="s">
        <v>318</v>
      </c>
      <c r="C310" s="16">
        <v>1194</v>
      </c>
      <c r="D310" s="16">
        <v>895</v>
      </c>
      <c r="E310" s="15">
        <f t="shared" si="27"/>
        <v>74.958123953098834</v>
      </c>
      <c r="F310" s="16">
        <f t="shared" si="28"/>
        <v>299</v>
      </c>
      <c r="G310" s="2"/>
    </row>
    <row r="311" spans="1:7" ht="18" customHeight="1" x14ac:dyDescent="0.25">
      <c r="A311" s="31" t="s">
        <v>432</v>
      </c>
      <c r="B311" s="26" t="s">
        <v>319</v>
      </c>
      <c r="C311" s="16">
        <v>1194</v>
      </c>
      <c r="D311" s="16">
        <v>895</v>
      </c>
      <c r="E311" s="15">
        <f t="shared" si="27"/>
        <v>74.958123953098834</v>
      </c>
      <c r="F311" s="16">
        <f t="shared" si="28"/>
        <v>299</v>
      </c>
      <c r="G311" s="2"/>
    </row>
    <row r="312" spans="1:7" s="34" customFormat="1" ht="18" customHeight="1" x14ac:dyDescent="0.25">
      <c r="A312" s="30" t="s">
        <v>484</v>
      </c>
      <c r="B312" s="20" t="s">
        <v>320</v>
      </c>
      <c r="C312" s="28">
        <v>148019338.19999999</v>
      </c>
      <c r="D312" s="28">
        <v>111816463.79000001</v>
      </c>
      <c r="E312" s="19">
        <f t="shared" si="27"/>
        <v>75.541794166730043</v>
      </c>
      <c r="F312" s="28">
        <f t="shared" si="28"/>
        <v>36202874.409999982</v>
      </c>
      <c r="G312" s="33"/>
    </row>
    <row r="313" spans="1:7" ht="18" customHeight="1" x14ac:dyDescent="0.25">
      <c r="A313" s="31" t="s">
        <v>485</v>
      </c>
      <c r="B313" s="26" t="s">
        <v>321</v>
      </c>
      <c r="C313" s="16">
        <v>27150000</v>
      </c>
      <c r="D313" s="16">
        <v>20224785.170000002</v>
      </c>
      <c r="E313" s="15">
        <f t="shared" si="27"/>
        <v>74.492763057090244</v>
      </c>
      <c r="F313" s="16">
        <f t="shared" si="28"/>
        <v>6925214.8299999982</v>
      </c>
      <c r="G313" s="2"/>
    </row>
    <row r="314" spans="1:7" ht="18" customHeight="1" x14ac:dyDescent="0.25">
      <c r="A314" s="31" t="s">
        <v>427</v>
      </c>
      <c r="B314" s="26" t="s">
        <v>322</v>
      </c>
      <c r="C314" s="16">
        <v>27150000</v>
      </c>
      <c r="D314" s="16">
        <v>20224785.170000002</v>
      </c>
      <c r="E314" s="15">
        <f t="shared" si="27"/>
        <v>74.492763057090244</v>
      </c>
      <c r="F314" s="16">
        <f t="shared" si="28"/>
        <v>6925214.8299999982</v>
      </c>
      <c r="G314" s="2"/>
    </row>
    <row r="315" spans="1:7" ht="30.75" customHeight="1" x14ac:dyDescent="0.25">
      <c r="A315" s="31" t="s">
        <v>428</v>
      </c>
      <c r="B315" s="26" t="s">
        <v>323</v>
      </c>
      <c r="C315" s="16">
        <v>27150000</v>
      </c>
      <c r="D315" s="16">
        <v>20224785.170000002</v>
      </c>
      <c r="E315" s="15">
        <f t="shared" si="27"/>
        <v>74.492763057090244</v>
      </c>
      <c r="F315" s="16">
        <f t="shared" si="28"/>
        <v>6925214.8299999982</v>
      </c>
      <c r="G315" s="2"/>
    </row>
    <row r="316" spans="1:7" ht="30.75" customHeight="1" x14ac:dyDescent="0.25">
      <c r="A316" s="31" t="s">
        <v>429</v>
      </c>
      <c r="B316" s="26" t="s">
        <v>324</v>
      </c>
      <c r="C316" s="16">
        <v>27150000</v>
      </c>
      <c r="D316" s="16">
        <v>20224785.170000002</v>
      </c>
      <c r="E316" s="15">
        <f t="shared" si="27"/>
        <v>74.492763057090244</v>
      </c>
      <c r="F316" s="16">
        <f t="shared" si="28"/>
        <v>6925214.8299999982</v>
      </c>
      <c r="G316" s="2"/>
    </row>
    <row r="317" spans="1:7" ht="18" customHeight="1" x14ac:dyDescent="0.25">
      <c r="A317" s="31" t="s">
        <v>486</v>
      </c>
      <c r="B317" s="26" t="s">
        <v>325</v>
      </c>
      <c r="C317" s="16">
        <v>10006848</v>
      </c>
      <c r="D317" s="16">
        <v>7791594</v>
      </c>
      <c r="E317" s="15">
        <f t="shared" si="27"/>
        <v>77.862619678044481</v>
      </c>
      <c r="F317" s="16">
        <f t="shared" si="28"/>
        <v>2215254</v>
      </c>
      <c r="G317" s="2"/>
    </row>
    <row r="318" spans="1:7" ht="75" customHeight="1" x14ac:dyDescent="0.25">
      <c r="A318" s="31" t="s">
        <v>397</v>
      </c>
      <c r="B318" s="26" t="s">
        <v>326</v>
      </c>
      <c r="C318" s="16">
        <v>6805080</v>
      </c>
      <c r="D318" s="16">
        <v>4589826</v>
      </c>
      <c r="E318" s="15">
        <f t="shared" si="27"/>
        <v>67.447054259464991</v>
      </c>
      <c r="F318" s="16">
        <f t="shared" si="28"/>
        <v>2215254</v>
      </c>
      <c r="G318" s="2"/>
    </row>
    <row r="319" spans="1:7" ht="18" customHeight="1" x14ac:dyDescent="0.25">
      <c r="A319" s="31" t="s">
        <v>446</v>
      </c>
      <c r="B319" s="26" t="s">
        <v>327</v>
      </c>
      <c r="C319" s="16">
        <v>6805080</v>
      </c>
      <c r="D319" s="16">
        <v>4589826</v>
      </c>
      <c r="E319" s="15">
        <f t="shared" si="27"/>
        <v>67.447054259464991</v>
      </c>
      <c r="F319" s="16">
        <f t="shared" si="28"/>
        <v>2215254</v>
      </c>
      <c r="G319" s="2"/>
    </row>
    <row r="320" spans="1:7" ht="30.75" customHeight="1" x14ac:dyDescent="0.25">
      <c r="A320" s="31" t="s">
        <v>448</v>
      </c>
      <c r="B320" s="26" t="s">
        <v>328</v>
      </c>
      <c r="C320" s="16">
        <v>6805080</v>
      </c>
      <c r="D320" s="16">
        <v>4589826</v>
      </c>
      <c r="E320" s="15">
        <f t="shared" si="27"/>
        <v>67.447054259464991</v>
      </c>
      <c r="F320" s="16">
        <f t="shared" si="28"/>
        <v>2215254</v>
      </c>
      <c r="G320" s="2"/>
    </row>
    <row r="321" spans="1:7" ht="18" customHeight="1" x14ac:dyDescent="0.25">
      <c r="A321" s="31" t="s">
        <v>427</v>
      </c>
      <c r="B321" s="26" t="s">
        <v>329</v>
      </c>
      <c r="C321" s="16">
        <v>3201768</v>
      </c>
      <c r="D321" s="16">
        <v>3201768</v>
      </c>
      <c r="E321" s="15">
        <f t="shared" si="27"/>
        <v>100</v>
      </c>
      <c r="F321" s="16">
        <f t="shared" si="28"/>
        <v>0</v>
      </c>
      <c r="G321" s="2"/>
    </row>
    <row r="322" spans="1:7" ht="30.75" customHeight="1" x14ac:dyDescent="0.25">
      <c r="A322" s="31" t="s">
        <v>428</v>
      </c>
      <c r="B322" s="26" t="s">
        <v>330</v>
      </c>
      <c r="C322" s="16">
        <v>3201768</v>
      </c>
      <c r="D322" s="16">
        <v>3201768</v>
      </c>
      <c r="E322" s="15">
        <f>(D322/C322)*100</f>
        <v>100</v>
      </c>
      <c r="F322" s="16">
        <f t="shared" si="28"/>
        <v>0</v>
      </c>
      <c r="G322" s="2"/>
    </row>
    <row r="323" spans="1:7" ht="30.75" customHeight="1" x14ac:dyDescent="0.25">
      <c r="A323" s="31" t="s">
        <v>429</v>
      </c>
      <c r="B323" s="26" t="s">
        <v>331</v>
      </c>
      <c r="C323" s="16">
        <v>3201768</v>
      </c>
      <c r="D323" s="16">
        <v>3201768</v>
      </c>
      <c r="E323" s="15">
        <f t="shared" si="27"/>
        <v>100</v>
      </c>
      <c r="F323" s="16">
        <f t="shared" si="28"/>
        <v>0</v>
      </c>
      <c r="G323" s="2"/>
    </row>
    <row r="324" spans="1:7" ht="18" customHeight="1" x14ac:dyDescent="0.25">
      <c r="A324" s="31" t="s">
        <v>487</v>
      </c>
      <c r="B324" s="26" t="s">
        <v>332</v>
      </c>
      <c r="C324" s="16">
        <v>110862490.2</v>
      </c>
      <c r="D324" s="16">
        <v>83800084.620000005</v>
      </c>
      <c r="E324" s="15">
        <f t="shared" si="27"/>
        <v>75.589213690601369</v>
      </c>
      <c r="F324" s="16">
        <f t="shared" si="28"/>
        <v>27062405.579999998</v>
      </c>
      <c r="G324" s="2"/>
    </row>
    <row r="325" spans="1:7" ht="30.75" customHeight="1" x14ac:dyDescent="0.25">
      <c r="A325" s="31" t="s">
        <v>403</v>
      </c>
      <c r="B325" s="26" t="s">
        <v>333</v>
      </c>
      <c r="C325" s="16">
        <v>10000000</v>
      </c>
      <c r="D325" s="16">
        <v>7008839.6600000001</v>
      </c>
      <c r="E325" s="15">
        <f t="shared" si="27"/>
        <v>70.088396599999996</v>
      </c>
      <c r="F325" s="16">
        <f t="shared" si="28"/>
        <v>2991160.34</v>
      </c>
      <c r="G325" s="2"/>
    </row>
    <row r="326" spans="1:7" ht="30.75" customHeight="1" x14ac:dyDescent="0.25">
      <c r="A326" s="31" t="s">
        <v>404</v>
      </c>
      <c r="B326" s="26" t="s">
        <v>334</v>
      </c>
      <c r="C326" s="16">
        <v>10000000</v>
      </c>
      <c r="D326" s="16">
        <v>7008839.6600000001</v>
      </c>
      <c r="E326" s="15">
        <f t="shared" si="27"/>
        <v>70.088396599999996</v>
      </c>
      <c r="F326" s="16">
        <f t="shared" si="28"/>
        <v>2991160.34</v>
      </c>
      <c r="G326" s="2"/>
    </row>
    <row r="327" spans="1:7" ht="18" customHeight="1" x14ac:dyDescent="0.25">
      <c r="A327" s="31" t="s">
        <v>406</v>
      </c>
      <c r="B327" s="26" t="s">
        <v>335</v>
      </c>
      <c r="C327" s="16">
        <v>10000000</v>
      </c>
      <c r="D327" s="16">
        <v>7008839.6600000001</v>
      </c>
      <c r="E327" s="15"/>
      <c r="F327" s="16"/>
      <c r="G327" s="2"/>
    </row>
    <row r="328" spans="1:7" ht="18" customHeight="1" x14ac:dyDescent="0.25">
      <c r="A328" s="31" t="s">
        <v>427</v>
      </c>
      <c r="B328" s="26" t="s">
        <v>336</v>
      </c>
      <c r="C328" s="16">
        <v>59355451.200000003</v>
      </c>
      <c r="D328" s="16">
        <v>55077319.759999998</v>
      </c>
      <c r="E328" s="15">
        <f t="shared" si="27"/>
        <v>92.792352928824158</v>
      </c>
      <c r="F328" s="16">
        <f t="shared" si="28"/>
        <v>4278131.4400000051</v>
      </c>
      <c r="G328" s="2"/>
    </row>
    <row r="329" spans="1:7" ht="30.75" customHeight="1" x14ac:dyDescent="0.25">
      <c r="A329" s="31" t="s">
        <v>428</v>
      </c>
      <c r="B329" s="26" t="s">
        <v>337</v>
      </c>
      <c r="C329" s="16">
        <v>59355451.200000003</v>
      </c>
      <c r="D329" s="16">
        <v>55077319.759999998</v>
      </c>
      <c r="E329" s="15">
        <f t="shared" si="27"/>
        <v>92.792352928824158</v>
      </c>
      <c r="F329" s="16">
        <f t="shared" si="28"/>
        <v>4278131.4400000051</v>
      </c>
      <c r="G329" s="2"/>
    </row>
    <row r="330" spans="1:7" ht="30.75" customHeight="1" x14ac:dyDescent="0.25">
      <c r="A330" s="31" t="s">
        <v>429</v>
      </c>
      <c r="B330" s="26" t="s">
        <v>338</v>
      </c>
      <c r="C330" s="16">
        <v>11645600</v>
      </c>
      <c r="D330" s="16">
        <v>7367468.5599999996</v>
      </c>
      <c r="E330" s="15">
        <f t="shared" si="27"/>
        <v>63.263967163563919</v>
      </c>
      <c r="F330" s="16">
        <f t="shared" si="28"/>
        <v>4278131.4400000004</v>
      </c>
      <c r="G330" s="2"/>
    </row>
    <row r="331" spans="1:7" ht="18" customHeight="1" x14ac:dyDescent="0.25">
      <c r="A331" s="31" t="s">
        <v>488</v>
      </c>
      <c r="B331" s="26" t="s">
        <v>339</v>
      </c>
      <c r="C331" s="16">
        <v>47709851.200000003</v>
      </c>
      <c r="D331" s="16">
        <v>47709851.200000003</v>
      </c>
      <c r="E331" s="15">
        <f t="shared" si="27"/>
        <v>100</v>
      </c>
      <c r="F331" s="16">
        <f t="shared" si="28"/>
        <v>0</v>
      </c>
      <c r="G331" s="2"/>
    </row>
    <row r="332" spans="1:7" ht="30.75" customHeight="1" x14ac:dyDescent="0.25">
      <c r="A332" s="31" t="s">
        <v>464</v>
      </c>
      <c r="B332" s="26" t="s">
        <v>340</v>
      </c>
      <c r="C332" s="16">
        <v>37507039</v>
      </c>
      <c r="D332" s="16">
        <v>19740000</v>
      </c>
      <c r="E332" s="15">
        <f t="shared" si="27"/>
        <v>52.630120975425442</v>
      </c>
      <c r="F332" s="16">
        <f t="shared" si="28"/>
        <v>17767039</v>
      </c>
      <c r="G332" s="2"/>
    </row>
    <row r="333" spans="1:7" ht="18" customHeight="1" x14ac:dyDescent="0.25">
      <c r="A333" s="31" t="s">
        <v>465</v>
      </c>
      <c r="B333" s="26" t="s">
        <v>341</v>
      </c>
      <c r="C333" s="16">
        <v>37507039</v>
      </c>
      <c r="D333" s="16">
        <v>19740000</v>
      </c>
      <c r="E333" s="15">
        <f t="shared" si="27"/>
        <v>52.630120975425442</v>
      </c>
      <c r="F333" s="16">
        <f t="shared" si="28"/>
        <v>17767039</v>
      </c>
      <c r="G333" s="2"/>
    </row>
    <row r="334" spans="1:7" ht="45.75" customHeight="1" x14ac:dyDescent="0.25">
      <c r="A334" s="31" t="s">
        <v>466</v>
      </c>
      <c r="B334" s="26" t="s">
        <v>342</v>
      </c>
      <c r="C334" s="16">
        <v>37507039</v>
      </c>
      <c r="D334" s="16">
        <v>19740000</v>
      </c>
      <c r="E334" s="15">
        <f t="shared" si="27"/>
        <v>52.630120975425442</v>
      </c>
      <c r="F334" s="16">
        <f t="shared" si="28"/>
        <v>17767039</v>
      </c>
      <c r="G334" s="2"/>
    </row>
    <row r="335" spans="1:7" ht="30.75" customHeight="1" x14ac:dyDescent="0.25">
      <c r="A335" s="31" t="s">
        <v>457</v>
      </c>
      <c r="B335" s="26" t="s">
        <v>343</v>
      </c>
      <c r="C335" s="16">
        <v>4000000</v>
      </c>
      <c r="D335" s="16">
        <v>1973925.2</v>
      </c>
      <c r="E335" s="15">
        <f t="shared" si="27"/>
        <v>49.348129999999998</v>
      </c>
      <c r="F335" s="16">
        <f t="shared" si="28"/>
        <v>2026074.8</v>
      </c>
      <c r="G335" s="2"/>
    </row>
    <row r="336" spans="1:7" ht="18" customHeight="1" x14ac:dyDescent="0.25">
      <c r="A336" s="31" t="s">
        <v>458</v>
      </c>
      <c r="B336" s="26" t="s">
        <v>344</v>
      </c>
      <c r="C336" s="16">
        <v>4000000</v>
      </c>
      <c r="D336" s="16">
        <v>1973925.2</v>
      </c>
      <c r="E336" s="15">
        <f t="shared" si="27"/>
        <v>49.348129999999998</v>
      </c>
      <c r="F336" s="16">
        <f t="shared" si="28"/>
        <v>2026074.8</v>
      </c>
      <c r="G336" s="2"/>
    </row>
    <row r="337" spans="1:7" ht="18" customHeight="1" x14ac:dyDescent="0.25">
      <c r="A337" s="31" t="s">
        <v>459</v>
      </c>
      <c r="B337" s="26" t="s">
        <v>345</v>
      </c>
      <c r="C337" s="16">
        <v>4000000</v>
      </c>
      <c r="D337" s="16">
        <v>1973925.2</v>
      </c>
      <c r="E337" s="15">
        <f t="shared" si="27"/>
        <v>49.348129999999998</v>
      </c>
      <c r="F337" s="16">
        <f t="shared" si="28"/>
        <v>2026074.8</v>
      </c>
      <c r="G337" s="2"/>
    </row>
    <row r="338" spans="1:7" s="34" customFormat="1" ht="18" customHeight="1" x14ac:dyDescent="0.25">
      <c r="A338" s="30" t="s">
        <v>489</v>
      </c>
      <c r="B338" s="20" t="s">
        <v>346</v>
      </c>
      <c r="C338" s="28">
        <v>383602224.62</v>
      </c>
      <c r="D338" s="28">
        <v>250545586.25999999</v>
      </c>
      <c r="E338" s="19">
        <f t="shared" si="27"/>
        <v>65.313903356059214</v>
      </c>
      <c r="F338" s="28">
        <f t="shared" si="28"/>
        <v>133056638.36000001</v>
      </c>
      <c r="G338" s="33"/>
    </row>
    <row r="339" spans="1:7" ht="18" customHeight="1" x14ac:dyDescent="0.25">
      <c r="A339" s="31" t="s">
        <v>490</v>
      </c>
      <c r="B339" s="26" t="s">
        <v>347</v>
      </c>
      <c r="C339" s="16">
        <v>162243747.46000001</v>
      </c>
      <c r="D339" s="16">
        <v>99792116.290000007</v>
      </c>
      <c r="E339" s="15">
        <f t="shared" si="27"/>
        <v>61.507526701208015</v>
      </c>
      <c r="F339" s="16">
        <f t="shared" si="28"/>
        <v>62451631.170000002</v>
      </c>
      <c r="G339" s="2"/>
    </row>
    <row r="340" spans="1:7" ht="30.75" customHeight="1" x14ac:dyDescent="0.25">
      <c r="A340" s="31" t="s">
        <v>457</v>
      </c>
      <c r="B340" s="26" t="s">
        <v>348</v>
      </c>
      <c r="C340" s="16">
        <v>162243747.46000001</v>
      </c>
      <c r="D340" s="16">
        <v>99792116.290000007</v>
      </c>
      <c r="E340" s="15">
        <f t="shared" si="27"/>
        <v>61.507526701208015</v>
      </c>
      <c r="F340" s="16">
        <f t="shared" si="28"/>
        <v>62451631.170000002</v>
      </c>
      <c r="G340" s="2"/>
    </row>
    <row r="341" spans="1:7" ht="18" customHeight="1" x14ac:dyDescent="0.25">
      <c r="A341" s="31" t="s">
        <v>458</v>
      </c>
      <c r="B341" s="26" t="s">
        <v>349</v>
      </c>
      <c r="C341" s="16">
        <v>83440290.799999997</v>
      </c>
      <c r="D341" s="16">
        <v>47834778.560000002</v>
      </c>
      <c r="E341" s="15">
        <f t="shared" si="27"/>
        <v>57.3281541823198</v>
      </c>
      <c r="F341" s="16">
        <f t="shared" si="28"/>
        <v>35605512.239999995</v>
      </c>
      <c r="G341" s="2"/>
    </row>
    <row r="342" spans="1:7" ht="59.25" customHeight="1" x14ac:dyDescent="0.25">
      <c r="A342" s="31" t="s">
        <v>472</v>
      </c>
      <c r="B342" s="26" t="s">
        <v>350</v>
      </c>
      <c r="C342" s="16">
        <v>78452896.319999993</v>
      </c>
      <c r="D342" s="16">
        <v>47776242.640000001</v>
      </c>
      <c r="E342" s="15">
        <f t="shared" si="27"/>
        <v>60.897997245540068</v>
      </c>
      <c r="F342" s="16">
        <f t="shared" si="28"/>
        <v>30676653.679999992</v>
      </c>
      <c r="G342" s="2"/>
    </row>
    <row r="343" spans="1:7" ht="18" customHeight="1" x14ac:dyDescent="0.25">
      <c r="A343" s="31" t="s">
        <v>459</v>
      </c>
      <c r="B343" s="26" t="s">
        <v>351</v>
      </c>
      <c r="C343" s="16">
        <v>4987394.4800000004</v>
      </c>
      <c r="D343" s="16">
        <v>58535.92</v>
      </c>
      <c r="E343" s="15">
        <f t="shared" si="27"/>
        <v>1.1736773626937966</v>
      </c>
      <c r="F343" s="16">
        <f t="shared" si="28"/>
        <v>4928858.5600000005</v>
      </c>
      <c r="G343" s="2"/>
    </row>
    <row r="344" spans="1:7" ht="18" customHeight="1" x14ac:dyDescent="0.25">
      <c r="A344" s="31" t="s">
        <v>473</v>
      </c>
      <c r="B344" s="26" t="s">
        <v>352</v>
      </c>
      <c r="C344" s="16">
        <v>78803456.659999996</v>
      </c>
      <c r="D344" s="16">
        <v>51957337.729999997</v>
      </c>
      <c r="E344" s="15">
        <f t="shared" si="27"/>
        <v>65.932815554235873</v>
      </c>
      <c r="F344" s="16">
        <f t="shared" si="28"/>
        <v>26846118.93</v>
      </c>
      <c r="G344" s="2"/>
    </row>
    <row r="345" spans="1:7" ht="61.5" customHeight="1" x14ac:dyDescent="0.25">
      <c r="A345" s="31" t="s">
        <v>474</v>
      </c>
      <c r="B345" s="26" t="s">
        <v>353</v>
      </c>
      <c r="C345" s="16">
        <v>78075114</v>
      </c>
      <c r="D345" s="16">
        <v>51375731.450000003</v>
      </c>
      <c r="E345" s="15">
        <f t="shared" si="27"/>
        <v>65.802954126970604</v>
      </c>
      <c r="F345" s="16">
        <f t="shared" si="28"/>
        <v>26699382.549999997</v>
      </c>
      <c r="G345" s="2"/>
    </row>
    <row r="346" spans="1:7" ht="18" customHeight="1" x14ac:dyDescent="0.25">
      <c r="A346" s="31" t="s">
        <v>475</v>
      </c>
      <c r="B346" s="26" t="s">
        <v>354</v>
      </c>
      <c r="C346" s="16">
        <v>728342.66</v>
      </c>
      <c r="D346" s="16">
        <v>581606.28</v>
      </c>
      <c r="E346" s="15">
        <f t="shared" ref="E346:E386" si="29">(D346/C346)*100</f>
        <v>79.853386591415642</v>
      </c>
      <c r="F346" s="16">
        <f t="shared" si="28"/>
        <v>146736.38</v>
      </c>
      <c r="G346" s="2"/>
    </row>
    <row r="347" spans="1:7" ht="18" customHeight="1" x14ac:dyDescent="0.25">
      <c r="A347" s="31" t="s">
        <v>491</v>
      </c>
      <c r="B347" s="26" t="s">
        <v>355</v>
      </c>
      <c r="C347" s="16">
        <v>17742424.260000002</v>
      </c>
      <c r="D347" s="16">
        <v>17692643.960000001</v>
      </c>
      <c r="E347" s="15">
        <f t="shared" si="29"/>
        <v>99.71942785681081</v>
      </c>
      <c r="F347" s="16">
        <f t="shared" si="28"/>
        <v>49780.300000000745</v>
      </c>
      <c r="G347" s="2"/>
    </row>
    <row r="348" spans="1:7" ht="30.75" customHeight="1" x14ac:dyDescent="0.25">
      <c r="A348" s="31" t="s">
        <v>403</v>
      </c>
      <c r="B348" s="26" t="s">
        <v>356</v>
      </c>
      <c r="C348" s="16">
        <v>17742424.260000002</v>
      </c>
      <c r="D348" s="16">
        <v>17692643.960000001</v>
      </c>
      <c r="E348" s="15">
        <f t="shared" si="29"/>
        <v>99.71942785681081</v>
      </c>
      <c r="F348" s="16">
        <f t="shared" si="28"/>
        <v>49780.300000000745</v>
      </c>
      <c r="G348" s="2"/>
    </row>
    <row r="349" spans="1:7" ht="30.75" customHeight="1" x14ac:dyDescent="0.25">
      <c r="A349" s="31" t="s">
        <v>404</v>
      </c>
      <c r="B349" s="26" t="s">
        <v>357</v>
      </c>
      <c r="C349" s="16">
        <v>17742424.260000002</v>
      </c>
      <c r="D349" s="16">
        <v>17692643.960000001</v>
      </c>
      <c r="E349" s="15">
        <f t="shared" si="29"/>
        <v>99.71942785681081</v>
      </c>
      <c r="F349" s="16">
        <f t="shared" si="28"/>
        <v>49780.300000000745</v>
      </c>
      <c r="G349" s="2"/>
    </row>
    <row r="350" spans="1:7" ht="18" customHeight="1" x14ac:dyDescent="0.25">
      <c r="A350" s="31" t="s">
        <v>406</v>
      </c>
      <c r="B350" s="26" t="s">
        <v>358</v>
      </c>
      <c r="C350" s="16">
        <v>17742424.260000002</v>
      </c>
      <c r="D350" s="16">
        <v>17692643.960000001</v>
      </c>
      <c r="E350" s="15">
        <f t="shared" si="29"/>
        <v>99.71942785681081</v>
      </c>
      <c r="F350" s="16">
        <f t="shared" si="28"/>
        <v>49780.300000000745</v>
      </c>
      <c r="G350" s="2"/>
    </row>
    <row r="351" spans="1:7" ht="18" customHeight="1" x14ac:dyDescent="0.25">
      <c r="A351" s="31" t="s">
        <v>492</v>
      </c>
      <c r="B351" s="26" t="s">
        <v>359</v>
      </c>
      <c r="C351" s="16">
        <v>175075945.44999999</v>
      </c>
      <c r="D351" s="16">
        <v>114875382.98999999</v>
      </c>
      <c r="E351" s="15">
        <f t="shared" si="29"/>
        <v>65.614600963447202</v>
      </c>
      <c r="F351" s="16">
        <f t="shared" si="28"/>
        <v>60200562.459999993</v>
      </c>
      <c r="G351" s="2"/>
    </row>
    <row r="352" spans="1:7" ht="30.75" customHeight="1" x14ac:dyDescent="0.25">
      <c r="A352" s="31" t="s">
        <v>457</v>
      </c>
      <c r="B352" s="26" t="s">
        <v>360</v>
      </c>
      <c r="C352" s="16">
        <v>175075945.44999999</v>
      </c>
      <c r="D352" s="16">
        <v>114875382.98999999</v>
      </c>
      <c r="E352" s="15">
        <f t="shared" si="29"/>
        <v>65.614600963447202</v>
      </c>
      <c r="F352" s="16">
        <f t="shared" si="28"/>
        <v>60200562.459999993</v>
      </c>
      <c r="G352" s="2"/>
    </row>
    <row r="353" spans="1:7" ht="18" customHeight="1" x14ac:dyDescent="0.25">
      <c r="A353" s="31" t="s">
        <v>458</v>
      </c>
      <c r="B353" s="26" t="s">
        <v>361</v>
      </c>
      <c r="C353" s="16">
        <v>128914459</v>
      </c>
      <c r="D353" s="16">
        <v>80223471.129999995</v>
      </c>
      <c r="E353" s="15">
        <f t="shared" si="29"/>
        <v>62.230002555415439</v>
      </c>
      <c r="F353" s="16">
        <f t="shared" si="28"/>
        <v>48690987.870000005</v>
      </c>
      <c r="G353" s="2"/>
    </row>
    <row r="354" spans="1:7" ht="60.75" customHeight="1" x14ac:dyDescent="0.25">
      <c r="A354" s="31" t="s">
        <v>472</v>
      </c>
      <c r="B354" s="26" t="s">
        <v>362</v>
      </c>
      <c r="C354" s="16">
        <v>126561873.81</v>
      </c>
      <c r="D354" s="16">
        <v>78958259.849999994</v>
      </c>
      <c r="E354" s="15">
        <f t="shared" si="29"/>
        <v>62.387081885762406</v>
      </c>
      <c r="F354" s="16">
        <f t="shared" si="28"/>
        <v>47603613.960000008</v>
      </c>
      <c r="G354" s="2"/>
    </row>
    <row r="355" spans="1:7" ht="18" customHeight="1" x14ac:dyDescent="0.25">
      <c r="A355" s="31" t="s">
        <v>459</v>
      </c>
      <c r="B355" s="26" t="s">
        <v>363</v>
      </c>
      <c r="C355" s="16">
        <v>2352585.19</v>
      </c>
      <c r="D355" s="16">
        <v>1265211.28</v>
      </c>
      <c r="E355" s="15">
        <f t="shared" si="29"/>
        <v>53.779615946659945</v>
      </c>
      <c r="F355" s="16">
        <f t="shared" si="28"/>
        <v>1087373.9099999999</v>
      </c>
      <c r="G355" s="2"/>
    </row>
    <row r="356" spans="1:7" ht="18" customHeight="1" x14ac:dyDescent="0.25">
      <c r="A356" s="31" t="s">
        <v>473</v>
      </c>
      <c r="B356" s="26" t="s">
        <v>364</v>
      </c>
      <c r="C356" s="16">
        <v>46161486.450000003</v>
      </c>
      <c r="D356" s="16">
        <v>34651911.859999999</v>
      </c>
      <c r="E356" s="15">
        <f t="shared" si="29"/>
        <v>75.066715837960189</v>
      </c>
      <c r="F356" s="16">
        <f t="shared" si="28"/>
        <v>11509574.590000004</v>
      </c>
      <c r="G356" s="2"/>
    </row>
    <row r="357" spans="1:7" ht="60.75" customHeight="1" x14ac:dyDescent="0.25">
      <c r="A357" s="31" t="s">
        <v>474</v>
      </c>
      <c r="B357" s="26" t="s">
        <v>365</v>
      </c>
      <c r="C357" s="16">
        <v>45768258.030000001</v>
      </c>
      <c r="D357" s="16">
        <v>34501936.759999998</v>
      </c>
      <c r="E357" s="15">
        <f t="shared" si="29"/>
        <v>75.383984982309798</v>
      </c>
      <c r="F357" s="16">
        <f t="shared" si="28"/>
        <v>11266321.270000003</v>
      </c>
      <c r="G357" s="2"/>
    </row>
    <row r="358" spans="1:7" ht="18" customHeight="1" x14ac:dyDescent="0.25">
      <c r="A358" s="31" t="s">
        <v>475</v>
      </c>
      <c r="B358" s="26" t="s">
        <v>366</v>
      </c>
      <c r="C358" s="16">
        <v>393228.42</v>
      </c>
      <c r="D358" s="16">
        <v>149975.1</v>
      </c>
      <c r="E358" s="15">
        <f t="shared" si="29"/>
        <v>38.139435598271362</v>
      </c>
      <c r="F358" s="16">
        <f t="shared" si="28"/>
        <v>243253.31999999998</v>
      </c>
      <c r="G358" s="2"/>
    </row>
    <row r="359" spans="1:7" ht="30" customHeight="1" x14ac:dyDescent="0.25">
      <c r="A359" s="31" t="s">
        <v>493</v>
      </c>
      <c r="B359" s="26" t="s">
        <v>367</v>
      </c>
      <c r="C359" s="16">
        <v>28540107.449999999</v>
      </c>
      <c r="D359" s="16">
        <v>18185443.02</v>
      </c>
      <c r="E359" s="15">
        <f t="shared" si="29"/>
        <v>63.718901731044461</v>
      </c>
      <c r="F359" s="16">
        <f t="shared" si="28"/>
        <v>10354664.43</v>
      </c>
      <c r="G359" s="2"/>
    </row>
    <row r="360" spans="1:7" ht="75.75" customHeight="1" x14ac:dyDescent="0.25">
      <c r="A360" s="31" t="s">
        <v>397</v>
      </c>
      <c r="B360" s="26" t="s">
        <v>368</v>
      </c>
      <c r="C360" s="16">
        <v>25520504.16</v>
      </c>
      <c r="D360" s="16">
        <v>16402574.33</v>
      </c>
      <c r="E360" s="15">
        <f t="shared" si="29"/>
        <v>64.272140656644467</v>
      </c>
      <c r="F360" s="16">
        <f t="shared" si="28"/>
        <v>9117929.8300000001</v>
      </c>
      <c r="G360" s="2"/>
    </row>
    <row r="361" spans="1:7" ht="30" customHeight="1" x14ac:dyDescent="0.25">
      <c r="A361" s="31" t="s">
        <v>398</v>
      </c>
      <c r="B361" s="26" t="s">
        <v>369</v>
      </c>
      <c r="C361" s="16">
        <v>25520504.16</v>
      </c>
      <c r="D361" s="16">
        <v>16402574.33</v>
      </c>
      <c r="E361" s="15">
        <f t="shared" si="29"/>
        <v>64.272140656644467</v>
      </c>
      <c r="F361" s="16">
        <f t="shared" si="28"/>
        <v>9117929.8300000001</v>
      </c>
      <c r="G361" s="2"/>
    </row>
    <row r="362" spans="1:7" ht="30" customHeight="1" x14ac:dyDescent="0.25">
      <c r="A362" s="31" t="s">
        <v>399</v>
      </c>
      <c r="B362" s="26" t="s">
        <v>370</v>
      </c>
      <c r="C362" s="16">
        <v>17420099</v>
      </c>
      <c r="D362" s="16">
        <v>12154983.48</v>
      </c>
      <c r="E362" s="15">
        <f t="shared" si="29"/>
        <v>69.775628025994578</v>
      </c>
      <c r="F362" s="16">
        <f t="shared" si="28"/>
        <v>5265115.5199999996</v>
      </c>
      <c r="G362" s="2"/>
    </row>
    <row r="363" spans="1:7" ht="46.5" customHeight="1" x14ac:dyDescent="0.25">
      <c r="A363" s="31" t="s">
        <v>400</v>
      </c>
      <c r="B363" s="26" t="s">
        <v>371</v>
      </c>
      <c r="C363" s="16">
        <v>840000</v>
      </c>
      <c r="D363" s="16">
        <v>340950.26</v>
      </c>
      <c r="E363" s="15">
        <f t="shared" si="29"/>
        <v>40.589316666666669</v>
      </c>
      <c r="F363" s="16">
        <f t="shared" ref="F363:F386" si="30">C363-D363</f>
        <v>499049.74</v>
      </c>
      <c r="G363" s="2"/>
    </row>
    <row r="364" spans="1:7" ht="30" customHeight="1" x14ac:dyDescent="0.25">
      <c r="A364" s="31" t="s">
        <v>494</v>
      </c>
      <c r="B364" s="26" t="s">
        <v>372</v>
      </c>
      <c r="C364" s="16">
        <v>2327863</v>
      </c>
      <c r="D364" s="16">
        <v>549272.78</v>
      </c>
      <c r="E364" s="15">
        <f t="shared" si="29"/>
        <v>23.595580152268411</v>
      </c>
      <c r="F364" s="16">
        <f t="shared" si="30"/>
        <v>1778590.22</v>
      </c>
      <c r="G364" s="2"/>
    </row>
    <row r="365" spans="1:7" ht="48.75" customHeight="1" x14ac:dyDescent="0.25">
      <c r="A365" s="31" t="s">
        <v>401</v>
      </c>
      <c r="B365" s="26" t="s">
        <v>373</v>
      </c>
      <c r="C365" s="16">
        <v>4932542.16</v>
      </c>
      <c r="D365" s="16">
        <v>3357367.81</v>
      </c>
      <c r="E365" s="15">
        <f t="shared" si="29"/>
        <v>68.065668799068106</v>
      </c>
      <c r="F365" s="16">
        <f t="shared" si="30"/>
        <v>1575174.35</v>
      </c>
      <c r="G365" s="2"/>
    </row>
    <row r="366" spans="1:7" ht="30" customHeight="1" x14ac:dyDescent="0.25">
      <c r="A366" s="31" t="s">
        <v>403</v>
      </c>
      <c r="B366" s="26" t="s">
        <v>374</v>
      </c>
      <c r="C366" s="16">
        <v>2661864.29</v>
      </c>
      <c r="D366" s="16">
        <v>1425894.69</v>
      </c>
      <c r="E366" s="15">
        <f t="shared" si="29"/>
        <v>53.567520153328331</v>
      </c>
      <c r="F366" s="16">
        <f t="shared" si="30"/>
        <v>1235969.6000000001</v>
      </c>
      <c r="G366" s="2"/>
    </row>
    <row r="367" spans="1:7" ht="30" customHeight="1" x14ac:dyDescent="0.25">
      <c r="A367" s="31" t="s">
        <v>404</v>
      </c>
      <c r="B367" s="26" t="s">
        <v>375</v>
      </c>
      <c r="C367" s="16">
        <v>2661864.29</v>
      </c>
      <c r="D367" s="16">
        <v>1425894.69</v>
      </c>
      <c r="E367" s="15">
        <f t="shared" si="29"/>
        <v>53.567520153328331</v>
      </c>
      <c r="F367" s="16">
        <f t="shared" si="30"/>
        <v>1235969.6000000001</v>
      </c>
      <c r="G367" s="2"/>
    </row>
    <row r="368" spans="1:7" ht="30" customHeight="1" x14ac:dyDescent="0.25">
      <c r="A368" s="31" t="s">
        <v>405</v>
      </c>
      <c r="B368" s="26" t="s">
        <v>376</v>
      </c>
      <c r="C368" s="16">
        <v>597377.55000000005</v>
      </c>
      <c r="D368" s="16">
        <v>426756.2</v>
      </c>
      <c r="E368" s="15">
        <f t="shared" si="29"/>
        <v>71.438272161382685</v>
      </c>
      <c r="F368" s="16">
        <f t="shared" si="30"/>
        <v>170621.35000000003</v>
      </c>
      <c r="G368" s="2"/>
    </row>
    <row r="369" spans="1:7" ht="18" customHeight="1" x14ac:dyDescent="0.25">
      <c r="A369" s="31" t="s">
        <v>406</v>
      </c>
      <c r="B369" s="26" t="s">
        <v>377</v>
      </c>
      <c r="C369" s="16">
        <v>1629486.74</v>
      </c>
      <c r="D369" s="16">
        <v>731806.94</v>
      </c>
      <c r="E369" s="15">
        <f t="shared" si="29"/>
        <v>44.910272789332424</v>
      </c>
      <c r="F369" s="16">
        <f t="shared" si="30"/>
        <v>897679.8</v>
      </c>
      <c r="G369" s="2"/>
    </row>
    <row r="370" spans="1:7" ht="18" customHeight="1" x14ac:dyDescent="0.25">
      <c r="A370" s="31" t="s">
        <v>426</v>
      </c>
      <c r="B370" s="26" t="s">
        <v>378</v>
      </c>
      <c r="C370" s="16">
        <v>435000</v>
      </c>
      <c r="D370" s="16">
        <v>267331.55</v>
      </c>
      <c r="E370" s="15">
        <f>(D370/C370)*100</f>
        <v>61.455528735632178</v>
      </c>
      <c r="F370" s="16">
        <f t="shared" si="30"/>
        <v>167668.45000000001</v>
      </c>
      <c r="G370" s="2"/>
    </row>
    <row r="371" spans="1:7" ht="18" customHeight="1" x14ac:dyDescent="0.25">
      <c r="A371" s="31" t="s">
        <v>427</v>
      </c>
      <c r="B371" s="26" t="s">
        <v>379</v>
      </c>
      <c r="C371" s="16">
        <v>66137</v>
      </c>
      <c r="D371" s="16">
        <v>66137</v>
      </c>
      <c r="E371" s="15">
        <f t="shared" si="29"/>
        <v>100</v>
      </c>
      <c r="F371" s="16">
        <f t="shared" si="30"/>
        <v>0</v>
      </c>
      <c r="G371" s="2"/>
    </row>
    <row r="372" spans="1:7" ht="18" customHeight="1" x14ac:dyDescent="0.25">
      <c r="A372" s="31" t="s">
        <v>495</v>
      </c>
      <c r="B372" s="26" t="s">
        <v>380</v>
      </c>
      <c r="C372" s="16">
        <v>66137</v>
      </c>
      <c r="D372" s="16">
        <v>66137</v>
      </c>
      <c r="E372" s="15">
        <f t="shared" si="29"/>
        <v>100</v>
      </c>
      <c r="F372" s="16">
        <f t="shared" si="30"/>
        <v>0</v>
      </c>
      <c r="G372" s="2"/>
    </row>
    <row r="373" spans="1:7" ht="18" customHeight="1" x14ac:dyDescent="0.25">
      <c r="A373" s="31" t="s">
        <v>430</v>
      </c>
      <c r="B373" s="26" t="s">
        <v>381</v>
      </c>
      <c r="C373" s="16">
        <v>291602</v>
      </c>
      <c r="D373" s="16">
        <v>290837</v>
      </c>
      <c r="E373" s="15">
        <f t="shared" si="29"/>
        <v>99.737656120328381</v>
      </c>
      <c r="F373" s="16">
        <f t="shared" si="30"/>
        <v>765</v>
      </c>
      <c r="G373" s="2"/>
    </row>
    <row r="374" spans="1:7" ht="18" customHeight="1" x14ac:dyDescent="0.25">
      <c r="A374" s="31" t="s">
        <v>439</v>
      </c>
      <c r="B374" s="26" t="s">
        <v>382</v>
      </c>
      <c r="C374" s="16">
        <v>288542</v>
      </c>
      <c r="D374" s="16">
        <v>288542</v>
      </c>
      <c r="E374" s="15">
        <f t="shared" si="29"/>
        <v>100</v>
      </c>
      <c r="F374" s="16">
        <f t="shared" si="30"/>
        <v>0</v>
      </c>
      <c r="G374" s="2"/>
    </row>
    <row r="375" spans="1:7" ht="44.25" customHeight="1" x14ac:dyDescent="0.25">
      <c r="A375" s="31" t="s">
        <v>440</v>
      </c>
      <c r="B375" s="26" t="s">
        <v>383</v>
      </c>
      <c r="C375" s="16">
        <v>288542</v>
      </c>
      <c r="D375" s="16">
        <v>288542</v>
      </c>
      <c r="E375" s="15">
        <f t="shared" si="29"/>
        <v>100</v>
      </c>
      <c r="F375" s="16">
        <f t="shared" si="30"/>
        <v>0</v>
      </c>
      <c r="G375" s="2"/>
    </row>
    <row r="376" spans="1:7" ht="18" customHeight="1" x14ac:dyDescent="0.25">
      <c r="A376" s="31" t="s">
        <v>431</v>
      </c>
      <c r="B376" s="26" t="s">
        <v>384</v>
      </c>
      <c r="C376" s="16">
        <v>3060</v>
      </c>
      <c r="D376" s="16">
        <v>2295</v>
      </c>
      <c r="E376" s="15">
        <f t="shared" si="29"/>
        <v>75</v>
      </c>
      <c r="F376" s="16">
        <f t="shared" si="30"/>
        <v>765</v>
      </c>
      <c r="G376" s="2"/>
    </row>
    <row r="377" spans="1:7" ht="18" customHeight="1" x14ac:dyDescent="0.25">
      <c r="A377" s="31" t="s">
        <v>432</v>
      </c>
      <c r="B377" s="26" t="s">
        <v>385</v>
      </c>
      <c r="C377" s="16">
        <v>3060</v>
      </c>
      <c r="D377" s="16">
        <v>2295</v>
      </c>
      <c r="E377" s="15">
        <f t="shared" si="29"/>
        <v>75</v>
      </c>
      <c r="F377" s="16">
        <f t="shared" si="30"/>
        <v>765</v>
      </c>
      <c r="G377" s="2"/>
    </row>
    <row r="378" spans="1:7" s="34" customFormat="1" ht="18" customHeight="1" x14ac:dyDescent="0.25">
      <c r="A378" s="30" t="s">
        <v>496</v>
      </c>
      <c r="B378" s="20" t="s">
        <v>386</v>
      </c>
      <c r="C378" s="28">
        <v>9000000</v>
      </c>
      <c r="D378" s="28">
        <v>6690000</v>
      </c>
      <c r="E378" s="19">
        <f t="shared" si="29"/>
        <v>74.333333333333329</v>
      </c>
      <c r="F378" s="28">
        <f t="shared" si="30"/>
        <v>2310000</v>
      </c>
      <c r="G378" s="33"/>
    </row>
    <row r="379" spans="1:7" ht="18" customHeight="1" x14ac:dyDescent="0.25">
      <c r="A379" s="31" t="s">
        <v>497</v>
      </c>
      <c r="B379" s="26" t="s">
        <v>387</v>
      </c>
      <c r="C379" s="16">
        <v>9000000</v>
      </c>
      <c r="D379" s="16">
        <v>6690000</v>
      </c>
      <c r="E379" s="15">
        <f t="shared" si="29"/>
        <v>74.333333333333329</v>
      </c>
      <c r="F379" s="16">
        <f t="shared" si="30"/>
        <v>2310000</v>
      </c>
      <c r="G379" s="2"/>
    </row>
    <row r="380" spans="1:7" ht="30" customHeight="1" x14ac:dyDescent="0.25">
      <c r="A380" s="31" t="s">
        <v>457</v>
      </c>
      <c r="B380" s="26" t="s">
        <v>388</v>
      </c>
      <c r="C380" s="16">
        <v>9000000</v>
      </c>
      <c r="D380" s="16">
        <v>6690000</v>
      </c>
      <c r="E380" s="15">
        <f>(D380/C380)*100</f>
        <v>74.333333333333329</v>
      </c>
      <c r="F380" s="16">
        <f t="shared" si="30"/>
        <v>2310000</v>
      </c>
      <c r="G380" s="2"/>
    </row>
    <row r="381" spans="1:7" ht="18" customHeight="1" x14ac:dyDescent="0.25">
      <c r="A381" s="31" t="s">
        <v>458</v>
      </c>
      <c r="B381" s="26" t="s">
        <v>389</v>
      </c>
      <c r="C381" s="16">
        <v>9000000</v>
      </c>
      <c r="D381" s="16">
        <v>6690000</v>
      </c>
      <c r="E381" s="15">
        <f t="shared" si="29"/>
        <v>74.333333333333329</v>
      </c>
      <c r="F381" s="16">
        <f t="shared" si="30"/>
        <v>2310000</v>
      </c>
      <c r="G381" s="2"/>
    </row>
    <row r="382" spans="1:7" ht="61.5" customHeight="1" x14ac:dyDescent="0.25">
      <c r="A382" s="31" t="s">
        <v>472</v>
      </c>
      <c r="B382" s="26" t="s">
        <v>390</v>
      </c>
      <c r="C382" s="16">
        <v>9000000</v>
      </c>
      <c r="D382" s="16">
        <v>6690000</v>
      </c>
      <c r="E382" s="15">
        <f t="shared" si="29"/>
        <v>74.333333333333329</v>
      </c>
      <c r="F382" s="16">
        <f t="shared" si="30"/>
        <v>2310000</v>
      </c>
      <c r="G382" s="2"/>
    </row>
    <row r="383" spans="1:7" ht="29.25" customHeight="1" x14ac:dyDescent="0.25">
      <c r="A383" s="30" t="s">
        <v>498</v>
      </c>
      <c r="B383" s="20" t="s">
        <v>391</v>
      </c>
      <c r="C383" s="28">
        <v>116550000</v>
      </c>
      <c r="D383" s="28">
        <v>73630602.650000006</v>
      </c>
      <c r="E383" s="19">
        <f t="shared" si="29"/>
        <v>63.175120248820249</v>
      </c>
      <c r="F383" s="28">
        <f t="shared" si="30"/>
        <v>42919397.349999994</v>
      </c>
      <c r="G383" s="2"/>
    </row>
    <row r="384" spans="1:7" ht="30" customHeight="1" x14ac:dyDescent="0.25">
      <c r="A384" s="31" t="s">
        <v>499</v>
      </c>
      <c r="B384" s="26" t="s">
        <v>392</v>
      </c>
      <c r="C384" s="16">
        <v>116550000</v>
      </c>
      <c r="D384" s="16">
        <v>73630602.650000006</v>
      </c>
      <c r="E384" s="15">
        <f t="shared" si="29"/>
        <v>63.175120248820249</v>
      </c>
      <c r="F384" s="16">
        <f t="shared" si="30"/>
        <v>42919397.349999994</v>
      </c>
      <c r="G384" s="2"/>
    </row>
    <row r="385" spans="1:6" ht="30" customHeight="1" x14ac:dyDescent="0.25">
      <c r="A385" s="31" t="s">
        <v>500</v>
      </c>
      <c r="B385" s="26" t="s">
        <v>393</v>
      </c>
      <c r="C385" s="16">
        <v>116550000</v>
      </c>
      <c r="D385" s="16">
        <v>73630602.650000006</v>
      </c>
      <c r="E385" s="15">
        <f>(D385/C385)*100</f>
        <v>63.175120248820249</v>
      </c>
      <c r="F385" s="16">
        <f t="shared" si="30"/>
        <v>42919397.349999994</v>
      </c>
    </row>
    <row r="386" spans="1:6" ht="16.5" customHeight="1" x14ac:dyDescent="0.25">
      <c r="A386" s="31" t="s">
        <v>501</v>
      </c>
      <c r="B386" s="26" t="s">
        <v>394</v>
      </c>
      <c r="C386" s="16">
        <v>116550000</v>
      </c>
      <c r="D386" s="16">
        <v>73630602.650000006</v>
      </c>
      <c r="E386" s="15">
        <f t="shared" si="29"/>
        <v>63.175120248820249</v>
      </c>
      <c r="F386" s="16">
        <f t="shared" si="30"/>
        <v>42919397.349999994</v>
      </c>
    </row>
    <row r="387" spans="1:6" x14ac:dyDescent="0.25">
      <c r="B387" s="12"/>
      <c r="C387" s="12"/>
      <c r="D387" s="12"/>
      <c r="E387" s="12"/>
      <c r="F387" s="12"/>
    </row>
    <row r="388" spans="1:6" x14ac:dyDescent="0.25">
      <c r="B388" s="12"/>
      <c r="C388" s="12"/>
      <c r="D388" s="12"/>
      <c r="E388" s="12"/>
      <c r="F388" s="12"/>
    </row>
    <row r="389" spans="1:6" x14ac:dyDescent="0.25">
      <c r="B389" s="12"/>
      <c r="C389" s="12"/>
      <c r="D389" s="12"/>
      <c r="E389" s="12"/>
      <c r="F389" s="12"/>
    </row>
    <row r="390" spans="1:6" x14ac:dyDescent="0.25">
      <c r="B390" s="12"/>
      <c r="C390" s="13"/>
      <c r="D390" s="12"/>
      <c r="E390" s="12"/>
      <c r="F390" s="12"/>
    </row>
    <row r="391" spans="1:6" x14ac:dyDescent="0.25">
      <c r="B391" s="12"/>
      <c r="C391" s="12"/>
      <c r="D391" s="12"/>
      <c r="E391" s="12"/>
      <c r="F391" s="12"/>
    </row>
    <row r="392" spans="1:6" x14ac:dyDescent="0.25">
      <c r="B392" s="12"/>
      <c r="C392" s="12"/>
      <c r="D392" s="12"/>
      <c r="E392" s="12"/>
      <c r="F392" s="12"/>
    </row>
    <row r="393" spans="1:6" x14ac:dyDescent="0.25">
      <c r="B393" s="12"/>
      <c r="C393" s="12"/>
      <c r="D393" s="12"/>
      <c r="E393" s="12"/>
      <c r="F393" s="12"/>
    </row>
  </sheetData>
  <autoFilter ref="A6:G385"/>
  <mergeCells count="3">
    <mergeCell ref="A4:A5"/>
    <mergeCell ref="B4:B5"/>
    <mergeCell ref="D4:F4"/>
  </mergeCells>
  <pageMargins left="0.78749999999999998" right="0.59027779999999996" top="0.59027779999999996" bottom="0.39374999999999999" header="0" footer="0"/>
  <pageSetup paperSize="9" scale="58" fitToWidth="2" fitToHeight="0" orientation="portrait" r:id="rId1"/>
  <headerFooter>
    <oddFooter>&amp;R&amp;D&amp; СТР. &amp;P</oddFooter>
    <evenFooter>&amp;R&amp;D&amp;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43680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07002_Ф=0503317M_Период=май 2024 года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68F6D39-DD50-44ED-BF58-429FCDDC4DA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Расходы</vt:lpstr>
      <vt:lpstr>Расходы!Заголовки_для_печати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Sockaya</dc:creator>
  <cp:lastModifiedBy>Гончар</cp:lastModifiedBy>
  <cp:lastPrinted>2026-10-13T09:40:20Z</cp:lastPrinted>
  <dcterms:created xsi:type="dcterms:W3CDTF">2024-06-13T10:43:13Z</dcterms:created>
  <dcterms:modified xsi:type="dcterms:W3CDTF">2026-10-13T09:56:17Z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10.33.69.25</vt:lpwstr>
  </property>
  <property fmtid="{D5CDD505-2E9C-101B-9397-08002B2CF9AE}" pid="8" name="База">
    <vt:lpwstr>smart</vt:lpwstr>
  </property>
  <property fmtid="{D5CDD505-2E9C-101B-9397-08002B2CF9AE}" pid="9" name="Пользователь">
    <vt:lpwstr>б-соцкая-на</vt:lpwstr>
  </property>
  <property fmtid="{D5CDD505-2E9C-101B-9397-08002B2CF9AE}" pid="10" name="Шаблон">
    <vt:lpwstr>0503317G_20220101_1.xlt</vt:lpwstr>
  </property>
  <property fmtid="{D5CDD505-2E9C-101B-9397-08002B2CF9AE}" pid="11" name="Имя варианта">
    <vt:lpwstr>_Орг=07002_Ф=0503317M_Период=май 2024 года_%N</vt:lpwstr>
  </property>
  <property fmtid="{D5CDD505-2E9C-101B-9397-08002B2CF9AE}" pid="12" name="Локальная база">
    <vt:lpwstr>не используется</vt:lpwstr>
  </property>
</Properties>
</file>