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\\S\документы\Общая\Ежемесячные справки об исполнении бюджета\2026\на 01.06.2026\"/>
    </mc:Choice>
  </mc:AlternateContent>
  <xr:revisionPtr revIDLastSave="0" documentId="13_ncr:1_{9E9D1F42-2A81-46F2-BC70-7E169B13EF8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Расходы" sheetId="3" r:id="rId1"/>
  </sheets>
  <definedNames>
    <definedName name="_xlnm._FilterDatabase" localSheetId="0" hidden="1">Расходы!$A$6:$G$369</definedName>
    <definedName name="_xlnm.Print_Titles" localSheetId="0">Расходы!$1:$6</definedName>
    <definedName name="_xlnm.Print_Area" localSheetId="0">Расходы!$A$1:$F$369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61" i="3" l="1"/>
  <c r="F261" i="3"/>
  <c r="E262" i="3"/>
  <c r="F262" i="3"/>
  <c r="E189" i="3"/>
  <c r="F189" i="3"/>
  <c r="E190" i="3"/>
  <c r="F190" i="3"/>
  <c r="E117" i="3"/>
  <c r="F117" i="3"/>
  <c r="E118" i="3"/>
  <c r="F118" i="3"/>
  <c r="E119" i="3"/>
  <c r="F119" i="3"/>
  <c r="F308" i="3" l="1"/>
  <c r="F309" i="3"/>
  <c r="E308" i="3"/>
  <c r="E309" i="3"/>
  <c r="F217" i="3" l="1"/>
  <c r="F218" i="3"/>
  <c r="E216" i="3"/>
  <c r="E217" i="3"/>
  <c r="E218" i="3"/>
  <c r="F175" i="3"/>
  <c r="F176" i="3"/>
  <c r="F177" i="3"/>
  <c r="E175" i="3"/>
  <c r="E176" i="3"/>
  <c r="E177" i="3"/>
  <c r="E178" i="3"/>
  <c r="E179" i="3"/>
  <c r="E180" i="3"/>
  <c r="F167" i="3"/>
  <c r="F168" i="3"/>
  <c r="F169" i="3"/>
  <c r="F170" i="3"/>
  <c r="E167" i="3"/>
  <c r="E168" i="3"/>
  <c r="E169" i="3"/>
  <c r="E170" i="3"/>
  <c r="E171" i="3"/>
  <c r="F357" i="3" l="1"/>
  <c r="F358" i="3"/>
  <c r="F359" i="3"/>
  <c r="F360" i="3"/>
  <c r="E357" i="3"/>
  <c r="E358" i="3"/>
  <c r="E359" i="3"/>
  <c r="E360" i="3"/>
  <c r="F330" i="3"/>
  <c r="F331" i="3"/>
  <c r="F332" i="3"/>
  <c r="F333" i="3"/>
  <c r="E330" i="3"/>
  <c r="E331" i="3"/>
  <c r="E332" i="3"/>
  <c r="E333" i="3"/>
  <c r="F264" i="3"/>
  <c r="F265" i="3"/>
  <c r="F266" i="3"/>
  <c r="E264" i="3"/>
  <c r="E265" i="3"/>
  <c r="E266" i="3"/>
  <c r="F254" i="3"/>
  <c r="F255" i="3"/>
  <c r="F256" i="3"/>
  <c r="E254" i="3"/>
  <c r="E255" i="3"/>
  <c r="E256" i="3"/>
  <c r="F239" i="3"/>
  <c r="F240" i="3"/>
  <c r="F241" i="3"/>
  <c r="F242" i="3"/>
  <c r="E239" i="3"/>
  <c r="E240" i="3"/>
  <c r="E241" i="3"/>
  <c r="E242" i="3"/>
  <c r="F166" i="3"/>
  <c r="F171" i="3"/>
  <c r="F172" i="3"/>
  <c r="F173" i="3"/>
  <c r="E166" i="3"/>
  <c r="E172" i="3"/>
  <c r="E173" i="3"/>
  <c r="F159" i="3"/>
  <c r="F160" i="3"/>
  <c r="E159" i="3"/>
  <c r="E160" i="3"/>
  <c r="D7" i="3" l="1"/>
  <c r="C7" i="3"/>
  <c r="E363" i="3"/>
  <c r="F93" i="3"/>
  <c r="F94" i="3"/>
  <c r="F95" i="3"/>
  <c r="F96" i="3"/>
  <c r="F97" i="3"/>
  <c r="F98" i="3"/>
  <c r="F99" i="3"/>
  <c r="F100" i="3"/>
  <c r="F101" i="3"/>
  <c r="F102" i="3"/>
  <c r="F103" i="3"/>
  <c r="F104" i="3"/>
  <c r="E93" i="3"/>
  <c r="E94" i="3"/>
  <c r="E95" i="3"/>
  <c r="E96" i="3"/>
  <c r="E97" i="3"/>
  <c r="E98" i="3"/>
  <c r="E99" i="3"/>
  <c r="E100" i="3"/>
  <c r="E101" i="3"/>
  <c r="E102" i="3"/>
  <c r="E103" i="3"/>
  <c r="E104" i="3"/>
  <c r="F70" i="3"/>
  <c r="F71" i="3"/>
  <c r="F72" i="3"/>
  <c r="E72" i="3"/>
  <c r="E70" i="3"/>
  <c r="E71" i="3"/>
  <c r="F60" i="3"/>
  <c r="F61" i="3"/>
  <c r="F62" i="3"/>
  <c r="E60" i="3"/>
  <c r="E61" i="3"/>
  <c r="E62" i="3"/>
  <c r="F7" i="3" l="1"/>
  <c r="F41" i="3"/>
  <c r="E368" i="3" l="1"/>
  <c r="E353" i="3"/>
  <c r="E305" i="3"/>
  <c r="F280" i="3"/>
  <c r="E280" i="3"/>
  <c r="E7" i="3" l="1"/>
  <c r="F202" i="3" l="1"/>
  <c r="F203" i="3"/>
  <c r="F204" i="3"/>
  <c r="F205" i="3"/>
  <c r="F206" i="3"/>
  <c r="F207" i="3"/>
  <c r="F208" i="3"/>
  <c r="F201" i="3"/>
  <c r="E202" i="3"/>
  <c r="E203" i="3"/>
  <c r="E204" i="3"/>
  <c r="E205" i="3"/>
  <c r="E206" i="3"/>
  <c r="E207" i="3"/>
  <c r="E208" i="3"/>
  <c r="F53" i="3" l="1"/>
  <c r="E53" i="3"/>
  <c r="E41" i="3"/>
  <c r="F39" i="3"/>
  <c r="F40" i="3"/>
  <c r="E39" i="3"/>
  <c r="E40" i="3"/>
  <c r="F120" i="3" l="1"/>
  <c r="F121" i="3"/>
  <c r="F122" i="3"/>
  <c r="F123" i="3"/>
  <c r="E120" i="3"/>
  <c r="E121" i="3"/>
  <c r="E122" i="3"/>
  <c r="E123" i="3"/>
  <c r="F67" i="3"/>
  <c r="F68" i="3"/>
  <c r="F69" i="3"/>
  <c r="E67" i="3"/>
  <c r="E68" i="3"/>
  <c r="E69" i="3"/>
  <c r="F368" i="3" l="1"/>
  <c r="F369" i="3"/>
  <c r="E369" i="3"/>
  <c r="E9" i="3"/>
  <c r="F355" i="3" l="1"/>
  <c r="F356" i="3"/>
  <c r="E355" i="3"/>
  <c r="E356" i="3"/>
  <c r="E306" i="3"/>
  <c r="E307" i="3"/>
  <c r="E219" i="3"/>
  <c r="E220" i="3"/>
  <c r="F219" i="3"/>
  <c r="F220" i="3"/>
  <c r="F243" i="3" l="1"/>
  <c r="E243" i="3"/>
  <c r="F305" i="3" l="1"/>
  <c r="F306" i="3"/>
  <c r="F307" i="3"/>
  <c r="F316" i="3" l="1"/>
  <c r="F317" i="3"/>
  <c r="F318" i="3"/>
  <c r="F319" i="3"/>
  <c r="F320" i="3"/>
  <c r="F321" i="3"/>
  <c r="F322" i="3"/>
  <c r="F323" i="3"/>
  <c r="F324" i="3"/>
  <c r="F325" i="3"/>
  <c r="F326" i="3"/>
  <c r="F327" i="3"/>
  <c r="F328" i="3"/>
  <c r="F329" i="3"/>
  <c r="F334" i="3"/>
  <c r="F335" i="3"/>
  <c r="F336" i="3"/>
  <c r="F337" i="3"/>
  <c r="F338" i="3"/>
  <c r="F339" i="3"/>
  <c r="F340" i="3"/>
  <c r="F341" i="3"/>
  <c r="F342" i="3"/>
  <c r="F343" i="3"/>
  <c r="F344" i="3"/>
  <c r="F345" i="3"/>
  <c r="F346" i="3"/>
  <c r="F347" i="3"/>
  <c r="F348" i="3"/>
  <c r="F349" i="3"/>
  <c r="F350" i="3"/>
  <c r="F351" i="3"/>
  <c r="F352" i="3"/>
  <c r="F353" i="3"/>
  <c r="F354" i="3"/>
  <c r="F361" i="3"/>
  <c r="F362" i="3"/>
  <c r="F363" i="3"/>
  <c r="F364" i="3"/>
  <c r="F365" i="3"/>
  <c r="F366" i="3"/>
  <c r="F367" i="3"/>
  <c r="F223" i="3"/>
  <c r="F224" i="3"/>
  <c r="F225" i="3"/>
  <c r="F226" i="3"/>
  <c r="F227" i="3"/>
  <c r="F228" i="3"/>
  <c r="F229" i="3"/>
  <c r="F230" i="3"/>
  <c r="F231" i="3"/>
  <c r="F232" i="3"/>
  <c r="F233" i="3"/>
  <c r="F234" i="3"/>
  <c r="F235" i="3"/>
  <c r="F236" i="3"/>
  <c r="F237" i="3"/>
  <c r="F238" i="3"/>
  <c r="F244" i="3"/>
  <c r="F245" i="3"/>
  <c r="F246" i="3"/>
  <c r="F247" i="3"/>
  <c r="F248" i="3"/>
  <c r="F249" i="3"/>
  <c r="F250" i="3"/>
  <c r="F251" i="3"/>
  <c r="F252" i="3"/>
  <c r="F253" i="3"/>
  <c r="F257" i="3"/>
  <c r="F258" i="3"/>
  <c r="F259" i="3"/>
  <c r="F260" i="3"/>
  <c r="F263" i="3"/>
  <c r="F267" i="3"/>
  <c r="F268" i="3"/>
  <c r="F269" i="3"/>
  <c r="F270" i="3"/>
  <c r="F271" i="3"/>
  <c r="F272" i="3"/>
  <c r="F273" i="3"/>
  <c r="F274" i="3"/>
  <c r="F275" i="3"/>
  <c r="F276" i="3"/>
  <c r="F277" i="3"/>
  <c r="F278" i="3"/>
  <c r="F279" i="3"/>
  <c r="F281" i="3"/>
  <c r="F282" i="3"/>
  <c r="F283" i="3"/>
  <c r="F284" i="3"/>
  <c r="F285" i="3"/>
  <c r="F286" i="3"/>
  <c r="F287" i="3"/>
  <c r="F288" i="3"/>
  <c r="F289" i="3"/>
  <c r="F290" i="3"/>
  <c r="F291" i="3"/>
  <c r="F292" i="3"/>
  <c r="F293" i="3"/>
  <c r="F294" i="3"/>
  <c r="F295" i="3"/>
  <c r="F296" i="3"/>
  <c r="F297" i="3"/>
  <c r="F298" i="3"/>
  <c r="F299" i="3"/>
  <c r="F300" i="3"/>
  <c r="F301" i="3"/>
  <c r="F302" i="3"/>
  <c r="F303" i="3"/>
  <c r="F304" i="3"/>
  <c r="F311" i="3"/>
  <c r="F312" i="3"/>
  <c r="F313" i="3"/>
  <c r="F314" i="3"/>
  <c r="F315" i="3"/>
  <c r="F211" i="3"/>
  <c r="F212" i="3"/>
  <c r="F213" i="3"/>
  <c r="F214" i="3"/>
  <c r="F215" i="3"/>
  <c r="F216" i="3"/>
  <c r="F221" i="3"/>
  <c r="F222" i="3"/>
  <c r="F199" i="3"/>
  <c r="F200" i="3"/>
  <c r="F209" i="3"/>
  <c r="F210" i="3"/>
  <c r="F191" i="3"/>
  <c r="F192" i="3"/>
  <c r="F193" i="3"/>
  <c r="F194" i="3"/>
  <c r="F195" i="3"/>
  <c r="F196" i="3"/>
  <c r="F197" i="3"/>
  <c r="F198" i="3"/>
  <c r="F178" i="3"/>
  <c r="F179" i="3"/>
  <c r="F180" i="3"/>
  <c r="F181" i="3"/>
  <c r="F182" i="3"/>
  <c r="F183" i="3"/>
  <c r="F184" i="3"/>
  <c r="F185" i="3"/>
  <c r="F186" i="3"/>
  <c r="F187" i="3"/>
  <c r="F188" i="3"/>
  <c r="F161" i="3"/>
  <c r="F162" i="3"/>
  <c r="F163" i="3"/>
  <c r="F164" i="3"/>
  <c r="F165" i="3"/>
  <c r="F174" i="3"/>
  <c r="F153" i="3"/>
  <c r="F154" i="3"/>
  <c r="F155" i="3"/>
  <c r="F156" i="3"/>
  <c r="F157" i="3"/>
  <c r="F158" i="3"/>
  <c r="F147" i="3"/>
  <c r="F148" i="3"/>
  <c r="F149" i="3"/>
  <c r="F150" i="3"/>
  <c r="F151" i="3"/>
  <c r="F152" i="3"/>
  <c r="F137" i="3"/>
  <c r="F138" i="3"/>
  <c r="F139" i="3"/>
  <c r="F140" i="3"/>
  <c r="F141" i="3"/>
  <c r="F142" i="3"/>
  <c r="F143" i="3"/>
  <c r="F144" i="3"/>
  <c r="F145" i="3"/>
  <c r="F146" i="3"/>
  <c r="F124" i="3"/>
  <c r="F125" i="3"/>
  <c r="F126" i="3"/>
  <c r="F127" i="3"/>
  <c r="F128" i="3"/>
  <c r="F129" i="3"/>
  <c r="F130" i="3"/>
  <c r="F131" i="3"/>
  <c r="F132" i="3"/>
  <c r="F133" i="3"/>
  <c r="F134" i="3"/>
  <c r="F135" i="3"/>
  <c r="F136" i="3"/>
  <c r="F108" i="3"/>
  <c r="F109" i="3"/>
  <c r="F110" i="3"/>
  <c r="F111" i="3"/>
  <c r="F112" i="3"/>
  <c r="F113" i="3"/>
  <c r="F114" i="3"/>
  <c r="F115" i="3"/>
  <c r="F116" i="3"/>
  <c r="F86" i="3"/>
  <c r="F87" i="3"/>
  <c r="F88" i="3"/>
  <c r="F89" i="3"/>
  <c r="F90" i="3"/>
  <c r="F91" i="3"/>
  <c r="F92" i="3"/>
  <c r="F105" i="3"/>
  <c r="F106" i="3"/>
  <c r="F107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63" i="3"/>
  <c r="F64" i="3"/>
  <c r="F65" i="3"/>
  <c r="F66" i="3"/>
  <c r="F45" i="3"/>
  <c r="F46" i="3"/>
  <c r="F47" i="3"/>
  <c r="F48" i="3"/>
  <c r="F49" i="3"/>
  <c r="F50" i="3"/>
  <c r="F51" i="3"/>
  <c r="F52" i="3"/>
  <c r="F54" i="3"/>
  <c r="F55" i="3"/>
  <c r="F56" i="3"/>
  <c r="F57" i="3"/>
  <c r="F58" i="3"/>
  <c r="F59" i="3"/>
  <c r="F29" i="3"/>
  <c r="F30" i="3"/>
  <c r="F31" i="3"/>
  <c r="F32" i="3"/>
  <c r="F33" i="3"/>
  <c r="F34" i="3"/>
  <c r="F35" i="3"/>
  <c r="F36" i="3"/>
  <c r="F37" i="3"/>
  <c r="F38" i="3"/>
  <c r="F42" i="3"/>
  <c r="F43" i="3"/>
  <c r="F44" i="3"/>
  <c r="F17" i="3"/>
  <c r="F18" i="3"/>
  <c r="F19" i="3"/>
  <c r="F20" i="3"/>
  <c r="F21" i="3"/>
  <c r="F22" i="3"/>
  <c r="F23" i="3"/>
  <c r="F24" i="3"/>
  <c r="F25" i="3"/>
  <c r="F26" i="3"/>
  <c r="F27" i="3"/>
  <c r="F28" i="3"/>
  <c r="F10" i="3"/>
  <c r="F11" i="3"/>
  <c r="F12" i="3"/>
  <c r="F13" i="3"/>
  <c r="F14" i="3"/>
  <c r="F15" i="3"/>
  <c r="F16" i="3"/>
  <c r="F9" i="3"/>
  <c r="E84" i="3"/>
  <c r="E85" i="3"/>
  <c r="E86" i="3"/>
  <c r="E87" i="3"/>
  <c r="E88" i="3"/>
  <c r="E89" i="3"/>
  <c r="E90" i="3"/>
  <c r="E91" i="3"/>
  <c r="E92" i="3"/>
  <c r="E105" i="3"/>
  <c r="E106" i="3"/>
  <c r="E107" i="3"/>
  <c r="E108" i="3"/>
  <c r="E109" i="3"/>
  <c r="E110" i="3"/>
  <c r="E111" i="3"/>
  <c r="E112" i="3"/>
  <c r="E113" i="3"/>
  <c r="E114" i="3"/>
  <c r="E115" i="3"/>
  <c r="E116" i="3"/>
  <c r="E124" i="3"/>
  <c r="E125" i="3"/>
  <c r="E126" i="3"/>
  <c r="E127" i="3"/>
  <c r="E128" i="3"/>
  <c r="E129" i="3"/>
  <c r="E130" i="3"/>
  <c r="E131" i="3"/>
  <c r="E132" i="3"/>
  <c r="E133" i="3"/>
  <c r="E134" i="3"/>
  <c r="E135" i="3"/>
  <c r="E136" i="3"/>
  <c r="E137" i="3"/>
  <c r="E138" i="3"/>
  <c r="E139" i="3"/>
  <c r="E140" i="3"/>
  <c r="E141" i="3"/>
  <c r="E142" i="3"/>
  <c r="E143" i="3"/>
  <c r="E144" i="3"/>
  <c r="E145" i="3"/>
  <c r="E146" i="3"/>
  <c r="E147" i="3"/>
  <c r="E148" i="3"/>
  <c r="E149" i="3"/>
  <c r="E150" i="3"/>
  <c r="E151" i="3"/>
  <c r="E152" i="3"/>
  <c r="E153" i="3"/>
  <c r="E154" i="3"/>
  <c r="E155" i="3"/>
  <c r="E156" i="3"/>
  <c r="E157" i="3"/>
  <c r="E158" i="3"/>
  <c r="E161" i="3"/>
  <c r="E162" i="3"/>
  <c r="E163" i="3"/>
  <c r="E164" i="3"/>
  <c r="E165" i="3"/>
  <c r="E174" i="3"/>
  <c r="E181" i="3"/>
  <c r="E182" i="3"/>
  <c r="E183" i="3"/>
  <c r="E184" i="3"/>
  <c r="E185" i="3"/>
  <c r="E186" i="3"/>
  <c r="E187" i="3"/>
  <c r="E188" i="3"/>
  <c r="E191" i="3"/>
  <c r="E192" i="3"/>
  <c r="E193" i="3"/>
  <c r="E194" i="3"/>
  <c r="E195" i="3"/>
  <c r="E196" i="3"/>
  <c r="E197" i="3"/>
  <c r="E198" i="3"/>
  <c r="E199" i="3"/>
  <c r="E200" i="3"/>
  <c r="E201" i="3"/>
  <c r="E209" i="3"/>
  <c r="E210" i="3"/>
  <c r="E211" i="3"/>
  <c r="E212" i="3"/>
  <c r="E213" i="3"/>
  <c r="E214" i="3"/>
  <c r="E215" i="3"/>
  <c r="E221" i="3"/>
  <c r="E222" i="3"/>
  <c r="E223" i="3"/>
  <c r="E224" i="3"/>
  <c r="E225" i="3"/>
  <c r="E226" i="3"/>
  <c r="E227" i="3"/>
  <c r="E228" i="3"/>
  <c r="E229" i="3"/>
  <c r="E230" i="3"/>
  <c r="E231" i="3"/>
  <c r="E232" i="3"/>
  <c r="E233" i="3"/>
  <c r="E234" i="3"/>
  <c r="E235" i="3"/>
  <c r="E236" i="3"/>
  <c r="E237" i="3"/>
  <c r="E238" i="3"/>
  <c r="E244" i="3"/>
  <c r="E245" i="3"/>
  <c r="E246" i="3"/>
  <c r="E247" i="3"/>
  <c r="E248" i="3"/>
  <c r="E249" i="3"/>
  <c r="E250" i="3"/>
  <c r="E251" i="3"/>
  <c r="E252" i="3"/>
  <c r="E253" i="3"/>
  <c r="E257" i="3"/>
  <c r="E258" i="3"/>
  <c r="E259" i="3"/>
  <c r="E260" i="3"/>
  <c r="E263" i="3"/>
  <c r="E267" i="3"/>
  <c r="E268" i="3"/>
  <c r="E269" i="3"/>
  <c r="E270" i="3"/>
  <c r="E271" i="3"/>
  <c r="E272" i="3"/>
  <c r="E273" i="3"/>
  <c r="E274" i="3"/>
  <c r="E275" i="3"/>
  <c r="E276" i="3"/>
  <c r="E277" i="3"/>
  <c r="E278" i="3"/>
  <c r="E279" i="3"/>
  <c r="E281" i="3"/>
  <c r="E282" i="3"/>
  <c r="E283" i="3"/>
  <c r="E284" i="3"/>
  <c r="E285" i="3"/>
  <c r="E286" i="3"/>
  <c r="E287" i="3"/>
  <c r="E288" i="3"/>
  <c r="E289" i="3"/>
  <c r="E290" i="3"/>
  <c r="E291" i="3"/>
  <c r="E292" i="3"/>
  <c r="E293" i="3"/>
  <c r="E294" i="3"/>
  <c r="E295" i="3"/>
  <c r="E296" i="3"/>
  <c r="E297" i="3"/>
  <c r="E298" i="3"/>
  <c r="E299" i="3"/>
  <c r="E300" i="3"/>
  <c r="E301" i="3"/>
  <c r="E302" i="3"/>
  <c r="E303" i="3"/>
  <c r="E304" i="3"/>
  <c r="E311" i="3"/>
  <c r="E312" i="3"/>
  <c r="E313" i="3"/>
  <c r="E314" i="3"/>
  <c r="E315" i="3"/>
  <c r="E316" i="3"/>
  <c r="E317" i="3"/>
  <c r="E318" i="3"/>
  <c r="E319" i="3"/>
  <c r="E320" i="3"/>
  <c r="E321" i="3"/>
  <c r="E322" i="3"/>
  <c r="E323" i="3"/>
  <c r="E324" i="3"/>
  <c r="E325" i="3"/>
  <c r="E326" i="3"/>
  <c r="E327" i="3"/>
  <c r="E328" i="3"/>
  <c r="E329" i="3"/>
  <c r="E334" i="3"/>
  <c r="E335" i="3"/>
  <c r="E336" i="3"/>
  <c r="E337" i="3"/>
  <c r="E338" i="3"/>
  <c r="E339" i="3"/>
  <c r="E340" i="3"/>
  <c r="E341" i="3"/>
  <c r="E342" i="3"/>
  <c r="E343" i="3"/>
  <c r="E344" i="3"/>
  <c r="E345" i="3"/>
  <c r="E346" i="3"/>
  <c r="E347" i="3"/>
  <c r="E348" i="3"/>
  <c r="E349" i="3"/>
  <c r="E350" i="3"/>
  <c r="E351" i="3"/>
  <c r="E352" i="3"/>
  <c r="E354" i="3"/>
  <c r="E361" i="3"/>
  <c r="E362" i="3"/>
  <c r="E364" i="3"/>
  <c r="E365" i="3"/>
  <c r="E366" i="3"/>
  <c r="E367" i="3"/>
  <c r="E63" i="3"/>
  <c r="E64" i="3"/>
  <c r="E65" i="3"/>
  <c r="E66" i="3"/>
  <c r="E73" i="3"/>
  <c r="E74" i="3"/>
  <c r="E75" i="3"/>
  <c r="E76" i="3"/>
  <c r="E77" i="3"/>
  <c r="E78" i="3"/>
  <c r="E79" i="3"/>
  <c r="E80" i="3"/>
  <c r="E81" i="3"/>
  <c r="E82" i="3"/>
  <c r="E83" i="3"/>
  <c r="E45" i="3"/>
  <c r="E46" i="3"/>
  <c r="E47" i="3"/>
  <c r="E48" i="3"/>
  <c r="E49" i="3"/>
  <c r="E50" i="3"/>
  <c r="E51" i="3"/>
  <c r="E52" i="3"/>
  <c r="E54" i="3"/>
  <c r="E55" i="3"/>
  <c r="E56" i="3"/>
  <c r="E57" i="3"/>
  <c r="E58" i="3"/>
  <c r="E59" i="3"/>
  <c r="E27" i="3"/>
  <c r="E28" i="3"/>
  <c r="E29" i="3"/>
  <c r="E30" i="3"/>
  <c r="E31" i="3"/>
  <c r="E32" i="3"/>
  <c r="E33" i="3"/>
  <c r="E34" i="3"/>
  <c r="E35" i="3"/>
  <c r="E36" i="3"/>
  <c r="E37" i="3"/>
  <c r="E38" i="3"/>
  <c r="E42" i="3"/>
  <c r="E43" i="3"/>
  <c r="E44" i="3"/>
  <c r="E17" i="3"/>
  <c r="E18" i="3"/>
  <c r="E19" i="3"/>
  <c r="E20" i="3"/>
  <c r="E21" i="3"/>
  <c r="E22" i="3"/>
  <c r="E23" i="3"/>
  <c r="E24" i="3"/>
  <c r="E25" i="3"/>
  <c r="E26" i="3"/>
  <c r="E11" i="3"/>
  <c r="E12" i="3"/>
  <c r="E13" i="3"/>
  <c r="E14" i="3"/>
  <c r="E15" i="3"/>
  <c r="E16" i="3"/>
  <c r="E10" i="3"/>
</calcChain>
</file>

<file path=xl/sharedStrings.xml><?xml version="1.0" encoding="utf-8"?>
<sst xmlns="http://schemas.openxmlformats.org/spreadsheetml/2006/main" count="739" uniqueCount="471">
  <si>
    <t>Утвержденные бюджетные назначения</t>
  </si>
  <si>
    <t>Наименование показателя</t>
  </si>
  <si>
    <t>Исполнено</t>
  </si>
  <si>
    <t>1</t>
  </si>
  <si>
    <t>2</t>
  </si>
  <si>
    <t>3</t>
  </si>
  <si>
    <t>4</t>
  </si>
  <si>
    <t>5</t>
  </si>
  <si>
    <t>6</t>
  </si>
  <si>
    <t>х</t>
  </si>
  <si>
    <t xml:space="preserve">в том числе: </t>
  </si>
  <si>
    <t>Код расхода по бюджетной классификации</t>
  </si>
  <si>
    <t>Расходы бюджета - всего</t>
  </si>
  <si>
    <t>ОБЩЕГОСУДАРСТВЕННЫЕ ВОПРОСЫ</t>
  </si>
  <si>
    <t>Функционирование высшего должностного лица субъекта Российской Федерации и муниципального образования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</si>
  <si>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</si>
  <si>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Расходы на выплаты персоналу государственных (муниципальных) органов</t>
  </si>
  <si>
    <t>Фонд оплаты труда государственных (муниципальных) органов</t>
  </si>
  <si>
    <t>Иные выплаты персоналу государственных (муниципальных) органов, за исключением фонда оплаты труда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</si>
  <si>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</si>
  <si>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</si>
  <si>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Иные выплаты государственных (муниципальных) органов привлекаемым лицам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</si>
  <si>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</si>
  <si>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</si>
  <si>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Закупка товаров, работ и услуг в сфере информационно-коммуникационных технологий</t>
  </si>
  <si>
    <t>Прочая закупка товаров, работ и услуг</t>
  </si>
  <si>
    <t>Социальное обеспечение и иные выплаты населению</t>
  </si>
  <si>
    <t>Иные выплаты населению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</si>
  <si>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</si>
  <si>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Закупка энергетических ресурсов</t>
  </si>
  <si>
    <t>Иные бюджетные ассигнования</t>
  </si>
  <si>
    <t>Исполнение судебных актов</t>
  </si>
  <si>
    <t>Исполнение судебных актов Российской Федерации и мировых соглашений по возмещению причиненного вреда</t>
  </si>
  <si>
    <t>Уплата налогов, сборов и иных платежей</t>
  </si>
  <si>
    <t>Уплата налога на имущество организаций и земельного налога</t>
  </si>
  <si>
    <t>Уплата прочих налогов, сборов</t>
  </si>
  <si>
    <t>Уплата иных платежей</t>
  </si>
  <si>
    <t>Обеспечение деятельности финансовых, налоговых и таможенных органов и органов финансового (финансово-бюджетного) надзора</t>
  </si>
  <si>
    <t>Социальные выплаты гражданам, кроме публичных нормативных социальных выплат</t>
  </si>
  <si>
    <t>Пособия, компенсации и иные социальные выплаты гражданам, кроме публичных нормативных обязательств</t>
  </si>
  <si>
    <t>Другие общегосударственные вопросы</t>
  </si>
  <si>
    <t>Предоставление субсидий бюджетным, автономным учреждениям и иным некоммерческим организациям</t>
  </si>
  <si>
    <t>НАЦИОНАЛЬНАЯ БЕЗОПАСНОСТЬ И ПРАВООХРАНИТЕЛЬНАЯ ДЕЯТЕЛЬНОСТЬ</t>
  </si>
  <si>
    <t>Защита населения и территории от чрезвычайных ситуаций природного и техногенного характера, пожарная безопасность</t>
  </si>
  <si>
    <t>Расходы на выплаты персоналу казенных учреждений</t>
  </si>
  <si>
    <t>Фонд оплаты труда учреждений</t>
  </si>
  <si>
    <t>Иные выплаты персоналу учреждений, за исключением фонда оплаты труда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</si>
  <si>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</si>
  <si>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Другие вопросы в области национальной безопасности и правоохранительной деятельности</t>
  </si>
  <si>
    <t>НАЦИОНАЛЬНАЯ ЭКОНОМИКА</t>
  </si>
  <si>
    <t>Транспорт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</si>
  <si>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</si>
  <si>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</si>
  <si>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Дорожное хозяйство (дорожные фонды)</t>
  </si>
  <si>
    <t>Связь и информатика</t>
  </si>
  <si>
    <t>Субсидии бюджетным учреждениям</t>
  </si>
  <si>
    <t>Субсидии бюджетным учреждениям на иные цели</t>
  </si>
  <si>
    <t>Другие вопросы в области национальной экономики</t>
  </si>
  <si>
    <t>ЖИЛИЩНО-КОММУНАЛЬНОЕ ХОЗЯЙСТВО</t>
  </si>
  <si>
    <t>Капитальные вложения в объекты государственной (муниципальной) собственности</t>
  </si>
  <si>
    <t>Бюджетные инвестиции</t>
  </si>
  <si>
    <t>Бюджетные инвестиции на приобретение объектов недвижимого имущества в государственную (муниципальную) собственность</t>
  </si>
  <si>
    <t>Коммунальное хозяйство</t>
  </si>
  <si>
    <t>Благоустройство</t>
  </si>
  <si>
    <t>Другие вопросы в области жилищно-коммунального хозяйства</t>
  </si>
  <si>
    <t>ОБРАЗОВАНИЕ</t>
  </si>
  <si>
    <t>Дошкольное образование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</si>
  <si>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</si>
  <si>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Общее образование</t>
  </si>
  <si>
    <t>Субсидии автономным учреждениям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</si>
  <si>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</si>
  <si>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Субсидии автономным учреждениям на иные цели</t>
  </si>
  <si>
    <t>Дополнительное образование детей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</si>
  <si>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</si>
  <si>
    <t>Профессиональная подготовка, переподготовка и повышение квалификации</t>
  </si>
  <si>
    <t>Другие вопросы в области образования</t>
  </si>
  <si>
    <t>КУЛЬТУРА, КИНЕМАТОГРАФИЯ</t>
  </si>
  <si>
    <t>Культура</t>
  </si>
  <si>
    <t>Другие вопросы в области культуры, кинематографии</t>
  </si>
  <si>
    <t>СОЦИАЛЬНАЯ ПОЛИТИКА</t>
  </si>
  <si>
    <t>Пенсионное обеспечение</t>
  </si>
  <si>
    <t>Социальное обеспечение населения</t>
  </si>
  <si>
    <t>Охрана семьи и детства</t>
  </si>
  <si>
    <t>Субсидии гражданам на приобретение жилья</t>
  </si>
  <si>
    <t>ФИЗИЧЕСКАЯ КУЛЬТУРА И СПОРТ</t>
  </si>
  <si>
    <t>Физическая культура</t>
  </si>
  <si>
    <t>Спорт высших достижений</t>
  </si>
  <si>
    <t>Другие вопросы в области физической культуры и спорта</t>
  </si>
  <si>
    <t>Премии и гранты</t>
  </si>
  <si>
    <t>СРЕДСТВА МАССОВОЙ ИНФОРМАЦИИ</t>
  </si>
  <si>
    <t>Периодическая печать и издательства</t>
  </si>
  <si>
    <t>ОБСЛУЖИВАНИЕ ГОСУДАРСТВЕННОГО (МУНИЦИПАЛЬНОГО) ДОЛГА</t>
  </si>
  <si>
    <t>Обслуживание государственного (муниципального) внутреннего долга</t>
  </si>
  <si>
    <t>Обслуживание государственного (муниципального) долга</t>
  </si>
  <si>
    <t>Обслуживание муниципального долга</t>
  </si>
  <si>
    <t>% исполнения</t>
  </si>
  <si>
    <t>Неисполненные назначения 
(гр. 3 - гр. 4)</t>
  </si>
  <si>
    <t xml:space="preserve">                                                   </t>
  </si>
  <si>
    <t xml:space="preserve">         2. Расходы бюджета</t>
  </si>
  <si>
    <t>000 0100 0000000000 000</t>
  </si>
  <si>
    <t>000 0102 0000000000 000</t>
  </si>
  <si>
    <t>000 0102 0000000000 100</t>
  </si>
  <si>
    <t>000 0102 0000000000 120</t>
  </si>
  <si>
    <t>000 0102 0000000000 121</t>
  </si>
  <si>
    <t>000 0102 0000000000 122</t>
  </si>
  <si>
    <t>000 0102 0000000000 129</t>
  </si>
  <si>
    <t>000 0103 0000000000 000</t>
  </si>
  <si>
    <t>000 0103 0000000000 100</t>
  </si>
  <si>
    <t>000 0103 0000000000 120</t>
  </si>
  <si>
    <t>000 0103 0000000000 121</t>
  </si>
  <si>
    <t>000 0103 0000000000 122</t>
  </si>
  <si>
    <t>000 0103 0000000000 129</t>
  </si>
  <si>
    <t>000 0103 0000000000 200</t>
  </si>
  <si>
    <t>000 0103 0000000000 240</t>
  </si>
  <si>
    <t>000 0103 0000000000 242</t>
  </si>
  <si>
    <t>000 0103 0000000000 244</t>
  </si>
  <si>
    <t>000 0103 0000000000 300</t>
  </si>
  <si>
    <t>000 0103 0000000000 360</t>
  </si>
  <si>
    <t>000 0104 0000000000 000</t>
  </si>
  <si>
    <t>000 0104 0000000000 100</t>
  </si>
  <si>
    <t>000 0104 0000000000 120</t>
  </si>
  <si>
    <t>000 0104 0000000000 121</t>
  </si>
  <si>
    <t>000 0104 0000000000 122</t>
  </si>
  <si>
    <t>000 0104 0000000000 129</t>
  </si>
  <si>
    <t>000 0104 0000000000 200</t>
  </si>
  <si>
    <t>000 0104 0000000000 240</t>
  </si>
  <si>
    <t>000 0104 0000000000 242</t>
  </si>
  <si>
    <t>000 0104 0000000000 244</t>
  </si>
  <si>
    <t>000 0104 0000000000 247</t>
  </si>
  <si>
    <t>000 0104 0000000000 800</t>
  </si>
  <si>
    <t>000 0104 0000000000 830</t>
  </si>
  <si>
    <t>000 0104 0000000000 831</t>
  </si>
  <si>
    <t>000 0104 0000000000 850</t>
  </si>
  <si>
    <t>000 0104 0000000000 851</t>
  </si>
  <si>
    <t>000 0104 0000000000 852</t>
  </si>
  <si>
    <t>000 0104 0000000000 853</t>
  </si>
  <si>
    <t>000 0106 0000000000 000</t>
  </si>
  <si>
    <t>000 0106 0000000000 100</t>
  </si>
  <si>
    <t>000 0106 0000000000 120</t>
  </si>
  <si>
    <t>000 0106 0000000000 121</t>
  </si>
  <si>
    <t>000 0106 0000000000 122</t>
  </si>
  <si>
    <t>000 0106 0000000000 129</t>
  </si>
  <si>
    <t>000 0106 0000000000 200</t>
  </si>
  <si>
    <t>000 0106 0000000000 240</t>
  </si>
  <si>
    <t>000 0106 0000000000 242</t>
  </si>
  <si>
    <t>000 0106 0000000000 244</t>
  </si>
  <si>
    <t>000 0106 0000000000 247</t>
  </si>
  <si>
    <t>000 0106 0000000000 800</t>
  </si>
  <si>
    <t>000 0106 0000000000 850</t>
  </si>
  <si>
    <t>000 0106 0000000000 852</t>
  </si>
  <si>
    <t>000 0106 0000000000 853</t>
  </si>
  <si>
    <t>000 0113 0000000000 000</t>
  </si>
  <si>
    <t>000 0113 0000000000 100</t>
  </si>
  <si>
    <t>000 0113 0000000000 120</t>
  </si>
  <si>
    <t>000 0113 0000000000 121</t>
  </si>
  <si>
    <t>000 0113 0000000000 122</t>
  </si>
  <si>
    <t>000 0113 0000000000 129</t>
  </si>
  <si>
    <t>000 0113 0000000000 200</t>
  </si>
  <si>
    <t>000 0113 0000000000 240</t>
  </si>
  <si>
    <t>000 0113 0000000000 242</t>
  </si>
  <si>
    <t>000 0113 0000000000 244</t>
  </si>
  <si>
    <t>000 0113 0000000000 247</t>
  </si>
  <si>
    <t>000 0113 0000000000 300</t>
  </si>
  <si>
    <t>000 0113 0000000000 320</t>
  </si>
  <si>
    <t>000 0113 0000000000 321</t>
  </si>
  <si>
    <t>000 0113 0000000000 800</t>
  </si>
  <si>
    <t>000 0113 0000000000 830</t>
  </si>
  <si>
    <t>000 0113 0000000000 831</t>
  </si>
  <si>
    <t>000 0113 0000000000 850</t>
  </si>
  <si>
    <t>000 0113 0000000000 851</t>
  </si>
  <si>
    <t>000 0113 0000000000 852</t>
  </si>
  <si>
    <t>000 0300 0000000000 000</t>
  </si>
  <si>
    <t>000 0310 0000000000 000</t>
  </si>
  <si>
    <t>000 0310 0000000000 100</t>
  </si>
  <si>
    <t>000 0310 0000000000 110</t>
  </si>
  <si>
    <t>000 0310 0000000000 111</t>
  </si>
  <si>
    <t>000 0310 0000000000 112</t>
  </si>
  <si>
    <t>000 0310 0000000000 119</t>
  </si>
  <si>
    <t>000 0310 0000000000 200</t>
  </si>
  <si>
    <t>000 0310 0000000000 240</t>
  </si>
  <si>
    <t>000 0310 0000000000 242</t>
  </si>
  <si>
    <t>000 0310 0000000000 244</t>
  </si>
  <si>
    <t>000 0310 0000000000 247</t>
  </si>
  <si>
    <t>000 0310 0000000000 800</t>
  </si>
  <si>
    <t>000 0310 0000000000 850</t>
  </si>
  <si>
    <t>000 0310 0000000000 852</t>
  </si>
  <si>
    <t>000 0314 0000000000 000</t>
  </si>
  <si>
    <t>000 0314 0000000000 200</t>
  </si>
  <si>
    <t>000 0314 0000000000 240</t>
  </si>
  <si>
    <t>000 0314 0000000000 244</t>
  </si>
  <si>
    <t>000 0314 0000000000 247</t>
  </si>
  <si>
    <t>000 0400 0000000000 000</t>
  </si>
  <si>
    <t>000 0408 0000000000 000</t>
  </si>
  <si>
    <t>000 0408 0000000000 200</t>
  </si>
  <si>
    <t>000 0408 0000000000 240</t>
  </si>
  <si>
    <t>000 0408 0000000000 244</t>
  </si>
  <si>
    <t>000 0408 0000000000 800</t>
  </si>
  <si>
    <t>000 0408 0000000000 810</t>
  </si>
  <si>
    <t>000 0408 0000000000 811</t>
  </si>
  <si>
    <t>000 0409 0000000000 000</t>
  </si>
  <si>
    <t>000 0409 0000000000 200</t>
  </si>
  <si>
    <t>000 0409 0000000000 240</t>
  </si>
  <si>
    <t>000 0409 0000000000 244</t>
  </si>
  <si>
    <t>000 0409 0000000000 800</t>
  </si>
  <si>
    <t>000 0409 0000000000 810</t>
  </si>
  <si>
    <t>000 0409 0000000000 811</t>
  </si>
  <si>
    <t>000 0410 0000000000 000</t>
  </si>
  <si>
    <t>000 0410 0000000000 600</t>
  </si>
  <si>
    <t>000 0410 0000000000 610</t>
  </si>
  <si>
    <t>000 0410 0000000000 612</t>
  </si>
  <si>
    <t>000 0412 0000000000 000</t>
  </si>
  <si>
    <t>000 0412 0000000000 100</t>
  </si>
  <si>
    <t>000 0412 0000000000 110</t>
  </si>
  <si>
    <t>000 0412 0000000000 111</t>
  </si>
  <si>
    <t>000 0412 0000000000 119</t>
  </si>
  <si>
    <t>000 0412 0000000000 200</t>
  </si>
  <si>
    <t>000 0412 0000000000 240</t>
  </si>
  <si>
    <t>000 0412 0000000000 242</t>
  </si>
  <si>
    <t>000 0412 0000000000 244</t>
  </si>
  <si>
    <t>000 0412 0000000000 247</t>
  </si>
  <si>
    <t>000 0412 0000000000 800</t>
  </si>
  <si>
    <t>000 0412 0000000000 850</t>
  </si>
  <si>
    <t>000 0412 0000000000 851</t>
  </si>
  <si>
    <t>000 0412 0000000000 852</t>
  </si>
  <si>
    <t>000 0412 0000000000 853</t>
  </si>
  <si>
    <t>000 0500 0000000000 000</t>
  </si>
  <si>
    <t>000 0502 0000000000 000</t>
  </si>
  <si>
    <t>000 0502 0000000000 800</t>
  </si>
  <si>
    <t>000 0502 0000000000 810</t>
  </si>
  <si>
    <t>000 0502 0000000000 811</t>
  </si>
  <si>
    <t>000 0503 0000000000 000</t>
  </si>
  <si>
    <t>000 0503 0000000000 200</t>
  </si>
  <si>
    <t>000 0503 0000000000 240</t>
  </si>
  <si>
    <t>000 0503 0000000000 244</t>
  </si>
  <si>
    <t>000 0503 0000000000 247</t>
  </si>
  <si>
    <t>000 0503 0000000000 800</t>
  </si>
  <si>
    <t>000 0503 0000000000 810</t>
  </si>
  <si>
    <t>000 0503 0000000000 811</t>
  </si>
  <si>
    <t>000 0505 0000000000 000</t>
  </si>
  <si>
    <t>000 0505 0000000000 100</t>
  </si>
  <si>
    <t>000 0505 0000000000 120</t>
  </si>
  <si>
    <t>000 0505 0000000000 121</t>
  </si>
  <si>
    <t>000 0505 0000000000 122</t>
  </si>
  <si>
    <t>000 0505 0000000000 129</t>
  </si>
  <si>
    <t>000 0505 0000000000 200</t>
  </si>
  <si>
    <t>000 0505 0000000000 240</t>
  </si>
  <si>
    <t>000 0505 0000000000 242</t>
  </si>
  <si>
    <t>000 0505 0000000000 244</t>
  </si>
  <si>
    <t>000 0505 0000000000 247</t>
  </si>
  <si>
    <t>000 0505 0000000000 800</t>
  </si>
  <si>
    <t>000 0505 0000000000 850</t>
  </si>
  <si>
    <t>000 0505 0000000000 851</t>
  </si>
  <si>
    <t>000 0505 0000000000 852</t>
  </si>
  <si>
    <t>000 0700 0000000000 000</t>
  </si>
  <si>
    <t>000 0701 0000000000 000</t>
  </si>
  <si>
    <t>000 0701 0000000000 600</t>
  </si>
  <si>
    <t>000 0701 0000000000 610</t>
  </si>
  <si>
    <t>000 0701 0000000000 611</t>
  </si>
  <si>
    <t>000 0701 0000000000 612</t>
  </si>
  <si>
    <t>000 0702 0000000000 000</t>
  </si>
  <si>
    <t>000 0702 0000000000 300</t>
  </si>
  <si>
    <t>000 0702 0000000000 350</t>
  </si>
  <si>
    <t>000 0702 0000000000 600</t>
  </si>
  <si>
    <t>000 0702 0000000000 610</t>
  </si>
  <si>
    <t>000 0702 0000000000 611</t>
  </si>
  <si>
    <t>000 0702 0000000000 612</t>
  </si>
  <si>
    <t>000 0702 0000000000 620</t>
  </si>
  <si>
    <t>000 0702 0000000000 621</t>
  </si>
  <si>
    <t>000 0702 0000000000 622</t>
  </si>
  <si>
    <t>000 0703 0000000000 000</t>
  </si>
  <si>
    <t>000 0703 0000000000 600</t>
  </si>
  <si>
    <t>000 0703 0000000000 610</t>
  </si>
  <si>
    <t>000 0703 0000000000 611</t>
  </si>
  <si>
    <t>000 0703 0000000000 612</t>
  </si>
  <si>
    <t>000 0703 0000000000 800</t>
  </si>
  <si>
    <t>000 0703 0000000000 810</t>
  </si>
  <si>
    <t>000 0703 0000000000 816</t>
  </si>
  <si>
    <t>000 0705 0000000000 000</t>
  </si>
  <si>
    <t>000 0705 0000000000 200</t>
  </si>
  <si>
    <t>000 0705 0000000000 240</t>
  </si>
  <si>
    <t>000 0705 0000000000 244</t>
  </si>
  <si>
    <t>000 0709 0000000000 000</t>
  </si>
  <si>
    <t>000 0709 0000000000 100</t>
  </si>
  <si>
    <t>000 0709 0000000000 120</t>
  </si>
  <si>
    <t>000 0709 0000000000 121</t>
  </si>
  <si>
    <t>000 0709 0000000000 122</t>
  </si>
  <si>
    <t>000 0709 0000000000 129</t>
  </si>
  <si>
    <t>000 0709 0000000000 200</t>
  </si>
  <si>
    <t>000 0709 0000000000 240</t>
  </si>
  <si>
    <t>000 0709 0000000000 242</t>
  </si>
  <si>
    <t>000 0709 0000000000 244</t>
  </si>
  <si>
    <t>000 0709 0000000000 247</t>
  </si>
  <si>
    <t>000 0709 0000000000 600</t>
  </si>
  <si>
    <t>000 0709 0000000000 610</t>
  </si>
  <si>
    <t>000 0709 0000000000 611</t>
  </si>
  <si>
    <t>000 0709 0000000000 612</t>
  </si>
  <si>
    <t>000 0709 0000000000 800</t>
  </si>
  <si>
    <t>000 0709 0000000000 850</t>
  </si>
  <si>
    <t>000 0709 0000000000 851</t>
  </si>
  <si>
    <t>000 0709 0000000000 852</t>
  </si>
  <si>
    <t>000 0800 0000000000 000</t>
  </si>
  <si>
    <t>000 0801 0000000000 000</t>
  </si>
  <si>
    <t>000 0801 0000000000 600</t>
  </si>
  <si>
    <t>000 0801 0000000000 610</t>
  </si>
  <si>
    <t>000 0801 0000000000 611</t>
  </si>
  <si>
    <t>000 0801 0000000000 612</t>
  </si>
  <si>
    <t>000 0801 0000000000 620</t>
  </si>
  <si>
    <t>000 0801 0000000000 621</t>
  </si>
  <si>
    <t>000 0801 0000000000 622</t>
  </si>
  <si>
    <t>000 0804 0000000000 000</t>
  </si>
  <si>
    <t>000 0804 0000000000 100</t>
  </si>
  <si>
    <t>000 0804 0000000000 120</t>
  </si>
  <si>
    <t>000 0804 0000000000 121</t>
  </si>
  <si>
    <t>000 0804 0000000000 122</t>
  </si>
  <si>
    <t>000 0804 0000000000 129</t>
  </si>
  <si>
    <t>000 0804 0000000000 200</t>
  </si>
  <si>
    <t>000 0804 0000000000 240</t>
  </si>
  <si>
    <t>000 0804 0000000000 242</t>
  </si>
  <si>
    <t>000 0804 0000000000 244</t>
  </si>
  <si>
    <t>000 0804 0000000000 247</t>
  </si>
  <si>
    <t>000 0804 0000000000 600</t>
  </si>
  <si>
    <t>000 0804 0000000000 610</t>
  </si>
  <si>
    <t>000 0804 0000000000 611</t>
  </si>
  <si>
    <t>000 0804 0000000000 800</t>
  </si>
  <si>
    <t>000 0804 0000000000 850</t>
  </si>
  <si>
    <t>000 0804 0000000000 852</t>
  </si>
  <si>
    <t>000 1000 0000000000 000</t>
  </si>
  <si>
    <t>000 1001 0000000000 000</t>
  </si>
  <si>
    <t>000 1001 0000000000 300</t>
  </si>
  <si>
    <t>000 1001 0000000000 320</t>
  </si>
  <si>
    <t>000 1001 0000000000 321</t>
  </si>
  <si>
    <t>000 1003 0000000000 000</t>
  </si>
  <si>
    <t>000 1003 0000000000 100</t>
  </si>
  <si>
    <t>000 1003 0000000000 110</t>
  </si>
  <si>
    <t>000 1003 0000000000 112</t>
  </si>
  <si>
    <t>000 1003 0000000000 300</t>
  </si>
  <si>
    <t>000 1003 0000000000 320</t>
  </si>
  <si>
    <t>000 1003 0000000000 321</t>
  </si>
  <si>
    <t>000 1004 0000000000 000</t>
  </si>
  <si>
    <t>000 1004 0000000000 300</t>
  </si>
  <si>
    <t>000 1004 0000000000 320</t>
  </si>
  <si>
    <t>000 1004 0000000000 321</t>
  </si>
  <si>
    <t>000 1004 0000000000 322</t>
  </si>
  <si>
    <t>000 1004 0000000000 400</t>
  </si>
  <si>
    <t>000 1004 0000000000 410</t>
  </si>
  <si>
    <t>000 1004 0000000000 412</t>
  </si>
  <si>
    <t>000 1004 0000000000 600</t>
  </si>
  <si>
    <t>000 1004 0000000000 610</t>
  </si>
  <si>
    <t>000 1004 0000000000 612</t>
  </si>
  <si>
    <t>000 1100 0000000000 000</t>
  </si>
  <si>
    <t>000 1101 0000000000 000</t>
  </si>
  <si>
    <t>000 1101 0000000000 600</t>
  </si>
  <si>
    <t>000 1101 0000000000 610</t>
  </si>
  <si>
    <t>000 1101 0000000000 611</t>
  </si>
  <si>
    <t>000 1101 0000000000 612</t>
  </si>
  <si>
    <t>000 1101 0000000000 620</t>
  </si>
  <si>
    <t>000 1101 0000000000 621</t>
  </si>
  <si>
    <t>000 1101 0000000000 622</t>
  </si>
  <si>
    <t>000 1103 0000000000 000</t>
  </si>
  <si>
    <t>000 1103 0000000000 600</t>
  </si>
  <si>
    <t>000 1103 0000000000 610</t>
  </si>
  <si>
    <t>000 1103 0000000000 611</t>
  </si>
  <si>
    <t>000 1103 0000000000 612</t>
  </si>
  <si>
    <t>000 1103 0000000000 620</t>
  </si>
  <si>
    <t>000 1103 0000000000 621</t>
  </si>
  <si>
    <t>000 1103 0000000000 622</t>
  </si>
  <si>
    <t>000 1105 0000000000 000</t>
  </si>
  <si>
    <t>000 1105 0000000000 100</t>
  </si>
  <si>
    <t>000 1105 0000000000 120</t>
  </si>
  <si>
    <t>000 1105 0000000000 121</t>
  </si>
  <si>
    <t>000 1105 0000000000 122</t>
  </si>
  <si>
    <t>000 1105 0000000000 123</t>
  </si>
  <si>
    <t>000 1105 0000000000 129</t>
  </si>
  <si>
    <t>000 1105 0000000000 200</t>
  </si>
  <si>
    <t>000 1105 0000000000 240</t>
  </si>
  <si>
    <t>000 1105 0000000000 242</t>
  </si>
  <si>
    <t>000 1105 0000000000 244</t>
  </si>
  <si>
    <t>000 1105 0000000000 247</t>
  </si>
  <si>
    <t>000 1105 0000000000 300</t>
  </si>
  <si>
    <t>000 1105 0000000000 350</t>
  </si>
  <si>
    <t>000 1105 0000000000 800</t>
  </si>
  <si>
    <t>000 1105 0000000000 850</t>
  </si>
  <si>
    <t>000 1105 0000000000 852</t>
  </si>
  <si>
    <t>000 1200 0000000000 000</t>
  </si>
  <si>
    <t>000 1202 0000000000 000</t>
  </si>
  <si>
    <t>000 1202 0000000000 600</t>
  </si>
  <si>
    <t>000 1202 0000000000 610</t>
  </si>
  <si>
    <t>000 1202 0000000000 611</t>
  </si>
  <si>
    <t>000 1300 0000000000 000</t>
  </si>
  <si>
    <t>000 1301 0000000000 000</t>
  </si>
  <si>
    <t>000 1301 0000000000 700</t>
  </si>
  <si>
    <t>000 1301 0000000000 730</t>
  </si>
  <si>
    <t>000 0107 0000000000 000</t>
  </si>
  <si>
    <t>000 0107 0000000000 800</t>
  </si>
  <si>
    <t>000 0107 0000000000 880</t>
  </si>
  <si>
    <t>Обеспечение проведения выборов и референдумов</t>
  </si>
  <si>
    <t>Специальные расходы</t>
  </si>
  <si>
    <t>000 0310 0000000000 851</t>
  </si>
  <si>
    <t xml:space="preserve">Уплата прочих налогов, сборов </t>
  </si>
  <si>
    <t>000 0104 0000000000 300</t>
  </si>
  <si>
    <t>000 0104 0000000000 320</t>
  </si>
  <si>
    <t>000 0104 0000000000 321</t>
  </si>
  <si>
    <t>000 0505 0000000000 300</t>
  </si>
  <si>
    <t>000 0505 0000000000 320</t>
  </si>
  <si>
    <t>000 0505 0000000000 321</t>
  </si>
  <si>
    <t>000 0106 0000000000 300</t>
  </si>
  <si>
    <t>000 0106 0000000000 320</t>
  </si>
  <si>
    <t>000 0106 0000000000 321</t>
  </si>
  <si>
    <t>Резервные фонды</t>
  </si>
  <si>
    <t>Резервные средства</t>
  </si>
  <si>
    <t>000 0111 0000000000 000</t>
  </si>
  <si>
    <t>000 0111 0000000000 800</t>
  </si>
  <si>
    <t>000 0111 0000000000 870</t>
  </si>
  <si>
    <t>НАЦИОНАЛЬНАЯ ОБОРОНА</t>
  </si>
  <si>
    <t>Мобилизационная и вневойсковая подготовка</t>
  </si>
  <si>
    <t>000 0200 0000000000 000</t>
  </si>
  <si>
    <t>000 0203 0000000000 000</t>
  </si>
  <si>
    <t>000 0203 0000000000 100</t>
  </si>
  <si>
    <t>000 0203 0000000000 120</t>
  </si>
  <si>
    <t>000 0203 0000000000 121</t>
  </si>
  <si>
    <t>000 0203 0000000000 122</t>
  </si>
  <si>
    <t>000 0203 0000000000 129</t>
  </si>
  <si>
    <t>000 0203 0000000000 200</t>
  </si>
  <si>
    <t>000 0203 0000000000 240</t>
  </si>
  <si>
    <t>000 0203 0000000000 242</t>
  </si>
  <si>
    <t>000 0203 0000000000 244</t>
  </si>
  <si>
    <t>000 0203 0000000000 247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</si>
  <si>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</si>
  <si>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000 0412 0000000000 810</t>
  </si>
  <si>
    <t>000 0412 0000000000 813</t>
  </si>
  <si>
    <t>Жилищное хозяйство</t>
  </si>
  <si>
    <t>000 0501 0000000000 000</t>
  </si>
  <si>
    <t>000 0501 0000000000 400</t>
  </si>
  <si>
    <t>000 0501 0000000000 410</t>
  </si>
  <si>
    <t>000 0501 0000000000 412</t>
  </si>
  <si>
    <t>Молодежная политика</t>
  </si>
  <si>
    <t>000 0707 0000000000 000</t>
  </si>
  <si>
    <t>000 0707 0000000000 600</t>
  </si>
  <si>
    <t>000 0707 0000000000 610</t>
  </si>
  <si>
    <t>000 0707 0000000000 612</t>
  </si>
  <si>
    <t>000 0709 0000000000 300</t>
  </si>
  <si>
    <t>000 0709 0000000000 320</t>
  </si>
  <si>
    <t>000 0709 0000000000 321</t>
  </si>
  <si>
    <t>Массовый спорт</t>
  </si>
  <si>
    <t>000 1102 0000000000 000</t>
  </si>
  <si>
    <t>000 1102 0000000000 200</t>
  </si>
  <si>
    <t>000 1102 0000000000 240</t>
  </si>
  <si>
    <t>000 1102 0000000000 244</t>
  </si>
  <si>
    <t>000 1105 0000000000 830</t>
  </si>
  <si>
    <t>000 1105 0000000000 831</t>
  </si>
  <si>
    <t>000 0501 0000000000 200</t>
  </si>
  <si>
    <t>000 0501 0000000000 240</t>
  </si>
  <si>
    <t>000 0501 0000000000 244</t>
  </si>
  <si>
    <t>000 0501 0000000000 247</t>
  </si>
  <si>
    <t>000 0502 0000000000 200</t>
  </si>
  <si>
    <t>000 0502 0000000000 240</t>
  </si>
  <si>
    <t>000 0502 0000000000 244</t>
  </si>
  <si>
    <t>000 0702 0000000000 320</t>
  </si>
  <si>
    <t>000 0702 0000000000 321</t>
  </si>
  <si>
    <t>000 0709 0000000000 830</t>
  </si>
  <si>
    <t>000 0709 0000000000 831</t>
  </si>
  <si>
    <t>000 1004 0000000000 200</t>
  </si>
  <si>
    <t>000 1004 0000000000 240</t>
  </si>
  <si>
    <t>000 1004 0000000000 244</t>
  </si>
  <si>
    <t>000 0310 0000000000 300</t>
  </si>
  <si>
    <t>000 0310 0000000000 320</t>
  </si>
  <si>
    <t>000 0310 0000000000 321</t>
  </si>
  <si>
    <t>000 0503 0000000000 830</t>
  </si>
  <si>
    <t>000 0503 0000000000 831</t>
  </si>
  <si>
    <t>000 0709 0000000000 620</t>
  </si>
  <si>
    <t>000 0709 0000000000 622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</si>
</sst>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3" x14ac:knownFonts="1">
    <font>
      <sz val="11"/>
      <name val="Calibri"/>
      <family val="2"/>
      <scheme val="minor"/>
    </font>
    <font>
      <b/>
      <sz val="8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6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color rgb="FF000000"/>
      <name val="Arial Cyr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b/>
      <sz val="1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  <fill>
      <patternFill patternType="solid">
        <fgColor rgb="FFB9CDE5"/>
      </patternFill>
    </fill>
    <fill>
      <patternFill patternType="solid">
        <fgColor rgb="FFF1F5F9"/>
      </patternFill>
    </fill>
    <fill>
      <patternFill patternType="solid">
        <fgColor rgb="FFDCE6F2"/>
      </patternFill>
    </fill>
    <fill>
      <patternFill patternType="solid">
        <fgColor rgb="FFFFD5AB"/>
      </patternFill>
    </fill>
    <fill>
      <patternFill patternType="solid">
        <fgColor theme="0"/>
        <bgColor indexed="64"/>
      </patternFill>
    </fill>
  </fills>
  <borders count="7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A6A6A6"/>
      </bottom>
      <diagonal/>
    </border>
    <border>
      <left style="thin">
        <color rgb="FF95B3D7"/>
      </left>
      <right/>
      <top/>
      <bottom style="medium">
        <color rgb="FF95B3D7"/>
      </bottom>
      <diagonal/>
    </border>
    <border>
      <left/>
      <right/>
      <top/>
      <bottom style="medium">
        <color rgb="FF95B3D7"/>
      </bottom>
      <diagonal/>
    </border>
    <border>
      <left/>
      <right style="thin">
        <color rgb="FF95B3D7"/>
      </right>
      <top/>
      <bottom style="medium">
        <color rgb="FF95B3D7"/>
      </bottom>
      <diagonal/>
    </border>
    <border>
      <left style="thin">
        <color rgb="FFBFBFBF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BFBFBF"/>
      </right>
      <top/>
      <bottom style="thin">
        <color rgb="FFD9D9D9"/>
      </bottom>
      <diagonal/>
    </border>
    <border>
      <left style="thin">
        <color rgb="FFB9CDE5"/>
      </left>
      <right style="thin">
        <color rgb="FFD9D9D9"/>
      </right>
      <top/>
      <bottom style="thin">
        <color rgb="FFB9CDE5"/>
      </bottom>
      <diagonal/>
    </border>
    <border>
      <left style="thin">
        <color rgb="FFD9D9D9"/>
      </left>
      <right style="thin">
        <color rgb="FFD9D9D9"/>
      </right>
      <top/>
      <bottom style="thin">
        <color rgb="FFB9CDE5"/>
      </bottom>
      <diagonal/>
    </border>
    <border>
      <left style="thin">
        <color rgb="FFD9D9D9"/>
      </left>
      <right style="thin">
        <color rgb="FFB9CDE5"/>
      </right>
      <top/>
      <bottom style="thin">
        <color rgb="FFB9CDE5"/>
      </bottom>
      <diagonal/>
    </border>
    <border>
      <left/>
      <right/>
      <top style="medium">
        <color rgb="FFFAC090"/>
      </top>
      <bottom style="medium">
        <color rgb="FFFAC090"/>
      </bottom>
      <diagonal/>
    </border>
    <border>
      <left/>
      <right style="thin">
        <color rgb="FFFAC090"/>
      </right>
      <top style="medium">
        <color rgb="FFFAC090"/>
      </top>
      <bottom style="medium">
        <color rgb="FFFAC090"/>
      </bottom>
      <diagonal/>
    </border>
  </borders>
  <cellStyleXfs count="1391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0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0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0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" fillId="0" borderId="13">
      <alignment horizontal="center" vertical="center" textRotation="90"/>
    </xf>
    <xf numFmtId="4" fontId="7" fillId="0" borderId="1">
      <alignment horizontal="right"/>
    </xf>
    <xf numFmtId="0" fontId="1" fillId="0" borderId="2">
      <alignment horizontal="center" vertical="center" textRotation="90"/>
    </xf>
    <xf numFmtId="0" fontId="1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" fillId="0" borderId="16">
      <alignment horizontal="center" vertical="center" textRotation="90"/>
    </xf>
    <xf numFmtId="49" fontId="10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1" fillId="0" borderId="2">
      <alignment wrapText="1"/>
    </xf>
    <xf numFmtId="0" fontId="12" fillId="0" borderId="2"/>
    <xf numFmtId="0" fontId="11" fillId="0" borderId="16">
      <alignment wrapText="1"/>
    </xf>
    <xf numFmtId="0" fontId="11" fillId="0" borderId="13">
      <alignment wrapText="1"/>
    </xf>
    <xf numFmtId="0" fontId="12" fillId="0" borderId="13"/>
    <xf numFmtId="0" fontId="13" fillId="0" borderId="0"/>
    <xf numFmtId="0" fontId="13" fillId="0" borderId="0"/>
    <xf numFmtId="0" fontId="13" fillId="0" borderId="0"/>
    <xf numFmtId="0" fontId="5" fillId="0" borderId="1"/>
    <xf numFmtId="0" fontId="5" fillId="0" borderId="1"/>
    <xf numFmtId="0" fontId="4" fillId="3" borderId="1"/>
    <xf numFmtId="0" fontId="5" fillId="0" borderId="1"/>
    <xf numFmtId="0" fontId="13" fillId="0" borderId="1"/>
    <xf numFmtId="0" fontId="4" fillId="0" borderId="1">
      <alignment horizontal="right" vertical="top" wrapText="1"/>
    </xf>
    <xf numFmtId="49" fontId="3" fillId="0" borderId="67">
      <alignment horizontal="center" vertical="center" wrapText="1"/>
    </xf>
    <xf numFmtId="0" fontId="6" fillId="4" borderId="68">
      <alignment horizontal="left" vertical="top" wrapText="1"/>
    </xf>
    <xf numFmtId="49" fontId="6" fillId="4" borderId="69">
      <alignment horizontal="center" vertical="top" shrinkToFit="1"/>
    </xf>
    <xf numFmtId="4" fontId="6" fillId="4" borderId="69">
      <alignment horizontal="right" vertical="top" shrinkToFit="1"/>
    </xf>
    <xf numFmtId="4" fontId="6" fillId="4" borderId="70">
      <alignment horizontal="right" vertical="top" shrinkToFit="1"/>
    </xf>
    <xf numFmtId="0" fontId="3" fillId="5" borderId="71">
      <alignment horizontal="left" vertical="top" wrapText="1"/>
    </xf>
    <xf numFmtId="49" fontId="3" fillId="5" borderId="66">
      <alignment horizontal="center" vertical="top" shrinkToFit="1"/>
    </xf>
    <xf numFmtId="4" fontId="3" fillId="5" borderId="66">
      <alignment horizontal="right" vertical="top" shrinkToFit="1"/>
    </xf>
    <xf numFmtId="4" fontId="3" fillId="5" borderId="72">
      <alignment horizontal="right" vertical="top" shrinkToFit="1"/>
    </xf>
    <xf numFmtId="0" fontId="3" fillId="6" borderId="73">
      <alignment horizontal="left" vertical="top" wrapText="1"/>
    </xf>
    <xf numFmtId="49" fontId="3" fillId="6" borderId="74">
      <alignment horizontal="center" vertical="top" shrinkToFit="1"/>
    </xf>
    <xf numFmtId="4" fontId="3" fillId="6" borderId="74">
      <alignment horizontal="right" vertical="top" shrinkToFit="1"/>
    </xf>
    <xf numFmtId="4" fontId="3" fillId="6" borderId="75">
      <alignment horizontal="right" vertical="top" shrinkToFit="1"/>
    </xf>
    <xf numFmtId="0" fontId="16" fillId="0" borderId="71">
      <alignment horizontal="left" vertical="top" wrapText="1"/>
    </xf>
    <xf numFmtId="49" fontId="4" fillId="0" borderId="66">
      <alignment horizontal="center" vertical="top" shrinkToFit="1"/>
    </xf>
    <xf numFmtId="4" fontId="4" fillId="0" borderId="66">
      <alignment horizontal="right" vertical="top" shrinkToFit="1"/>
    </xf>
    <xf numFmtId="4" fontId="4" fillId="0" borderId="72">
      <alignment horizontal="right" vertical="top" shrinkToFit="1"/>
    </xf>
    <xf numFmtId="0" fontId="16" fillId="0" borderId="71">
      <alignment horizontal="left" vertical="top" wrapText="1"/>
    </xf>
    <xf numFmtId="49" fontId="4" fillId="0" borderId="66">
      <alignment horizontal="center" vertical="top" shrinkToFit="1"/>
    </xf>
    <xf numFmtId="4" fontId="4" fillId="0" borderId="66">
      <alignment horizontal="right" vertical="top" shrinkToFit="1"/>
    </xf>
    <xf numFmtId="4" fontId="4" fillId="0" borderId="72">
      <alignment horizontal="right" vertical="top" shrinkToFit="1"/>
    </xf>
    <xf numFmtId="4" fontId="6" fillId="7" borderId="76">
      <alignment horizontal="right" shrinkToFit="1"/>
    </xf>
    <xf numFmtId="4" fontId="6" fillId="7" borderId="77">
      <alignment horizontal="right" shrinkToFit="1"/>
    </xf>
    <xf numFmtId="0" fontId="13" fillId="0" borderId="1"/>
    <xf numFmtId="0" fontId="13" fillId="0" borderId="1"/>
    <xf numFmtId="0" fontId="13" fillId="0" borderId="1"/>
    <xf numFmtId="0" fontId="4" fillId="0" borderId="1"/>
    <xf numFmtId="0" fontId="4" fillId="0" borderId="1"/>
    <xf numFmtId="0" fontId="16" fillId="0" borderId="71">
      <alignment horizontal="left" vertical="top" wrapText="1"/>
    </xf>
    <xf numFmtId="49" fontId="4" fillId="0" borderId="66">
      <alignment horizontal="center" vertical="top" shrinkToFit="1"/>
    </xf>
    <xf numFmtId="4" fontId="4" fillId="0" borderId="66">
      <alignment horizontal="right" vertical="top" shrinkToFit="1"/>
    </xf>
    <xf numFmtId="4" fontId="4" fillId="0" borderId="72">
      <alignment horizontal="right" vertical="top" shrinkToFit="1"/>
    </xf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7" fillId="0" borderId="1">
      <alignment horizontal="right" vertical="top" wrapText="1"/>
    </xf>
    <xf numFmtId="0" fontId="19" fillId="4" borderId="68">
      <alignment horizontal="left" vertical="top" wrapText="1"/>
    </xf>
    <xf numFmtId="49" fontId="19" fillId="4" borderId="69">
      <alignment horizontal="center" vertical="top" shrinkToFit="1"/>
    </xf>
    <xf numFmtId="4" fontId="19" fillId="4" borderId="69">
      <alignment horizontal="right" vertical="top" shrinkToFit="1"/>
    </xf>
    <xf numFmtId="4" fontId="19" fillId="4" borderId="70">
      <alignment horizontal="right" vertical="top" shrinkToFit="1"/>
    </xf>
    <xf numFmtId="0" fontId="18" fillId="5" borderId="71">
      <alignment horizontal="left" vertical="top" wrapText="1"/>
    </xf>
    <xf numFmtId="49" fontId="18" fillId="5" borderId="66">
      <alignment horizontal="center" vertical="top" shrinkToFit="1"/>
    </xf>
    <xf numFmtId="4" fontId="18" fillId="5" borderId="66">
      <alignment horizontal="right" vertical="top" shrinkToFit="1"/>
    </xf>
    <xf numFmtId="4" fontId="18" fillId="5" borderId="72">
      <alignment horizontal="right" vertical="top" shrinkToFit="1"/>
    </xf>
    <xf numFmtId="0" fontId="18" fillId="6" borderId="73">
      <alignment horizontal="left" vertical="top" wrapText="1"/>
    </xf>
    <xf numFmtId="49" fontId="18" fillId="6" borderId="74">
      <alignment horizontal="center" vertical="top" shrinkToFit="1"/>
    </xf>
    <xf numFmtId="4" fontId="18" fillId="6" borderId="74">
      <alignment horizontal="right" vertical="top" shrinkToFit="1"/>
    </xf>
    <xf numFmtId="4" fontId="18" fillId="6" borderId="75">
      <alignment horizontal="right" vertical="top" shrinkToFit="1"/>
    </xf>
    <xf numFmtId="49" fontId="17" fillId="0" borderId="66">
      <alignment horizontal="center" vertical="top" shrinkToFit="1"/>
    </xf>
    <xf numFmtId="4" fontId="17" fillId="0" borderId="66">
      <alignment horizontal="right" vertical="top" shrinkToFit="1"/>
    </xf>
    <xf numFmtId="4" fontId="17" fillId="0" borderId="72">
      <alignment horizontal="right" vertical="top" shrinkToFit="1"/>
    </xf>
    <xf numFmtId="0" fontId="13" fillId="0" borderId="1"/>
    <xf numFmtId="49" fontId="17" fillId="0" borderId="66">
      <alignment horizontal="center" vertical="top" shrinkToFit="1"/>
    </xf>
    <xf numFmtId="4" fontId="17" fillId="0" borderId="66">
      <alignment horizontal="right" vertical="top" shrinkToFit="1"/>
    </xf>
    <xf numFmtId="4" fontId="17" fillId="0" borderId="72">
      <alignment horizontal="right" vertical="top" shrinkToFit="1"/>
    </xf>
    <xf numFmtId="4" fontId="19" fillId="7" borderId="76">
      <alignment horizontal="right" shrinkToFit="1"/>
    </xf>
    <xf numFmtId="4" fontId="19" fillId="7" borderId="77">
      <alignment horizontal="right" shrinkToFit="1"/>
    </xf>
    <xf numFmtId="0" fontId="17" fillId="0" borderId="1"/>
    <xf numFmtId="0" fontId="17" fillId="0" borderId="1"/>
    <xf numFmtId="49" fontId="17" fillId="0" borderId="66">
      <alignment horizontal="center" vertical="top" shrinkToFit="1"/>
    </xf>
    <xf numFmtId="4" fontId="17" fillId="0" borderId="66">
      <alignment horizontal="right" vertical="top" shrinkToFit="1"/>
    </xf>
    <xf numFmtId="4" fontId="17" fillId="0" borderId="72">
      <alignment horizontal="right" vertical="top" shrinkToFit="1"/>
    </xf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20" fillId="0" borderId="1">
      <alignment horizontal="right" vertical="top" wrapText="1"/>
    </xf>
    <xf numFmtId="0" fontId="22" fillId="4" borderId="68">
      <alignment horizontal="left" vertical="top" wrapText="1"/>
    </xf>
    <xf numFmtId="49" fontId="22" fillId="4" borderId="69">
      <alignment horizontal="center" vertical="top" shrinkToFit="1"/>
    </xf>
    <xf numFmtId="4" fontId="22" fillId="4" borderId="69">
      <alignment horizontal="right" vertical="top" shrinkToFit="1"/>
    </xf>
    <xf numFmtId="4" fontId="22" fillId="4" borderId="70">
      <alignment horizontal="right" vertical="top" shrinkToFit="1"/>
    </xf>
    <xf numFmtId="0" fontId="21" fillId="6" borderId="73">
      <alignment horizontal="left" vertical="top" wrapText="1"/>
    </xf>
    <xf numFmtId="49" fontId="21" fillId="6" borderId="74">
      <alignment horizontal="center" vertical="top" shrinkToFit="1"/>
    </xf>
    <xf numFmtId="4" fontId="21" fillId="6" borderId="74">
      <alignment horizontal="right" vertical="top" shrinkToFit="1"/>
    </xf>
    <xf numFmtId="4" fontId="21" fillId="6" borderId="75">
      <alignment horizontal="right" vertical="top" shrinkToFit="1"/>
    </xf>
    <xf numFmtId="0" fontId="21" fillId="5" borderId="71">
      <alignment horizontal="left" vertical="top" wrapText="1"/>
    </xf>
    <xf numFmtId="49" fontId="21" fillId="5" borderId="66">
      <alignment horizontal="center" vertical="top" shrinkToFit="1"/>
    </xf>
    <xf numFmtId="4" fontId="21" fillId="5" borderId="66">
      <alignment horizontal="right" vertical="top" shrinkToFit="1"/>
    </xf>
    <xf numFmtId="4" fontId="21" fillId="5" borderId="72">
      <alignment horizontal="right" vertical="top" shrinkToFit="1"/>
    </xf>
    <xf numFmtId="49" fontId="20" fillId="0" borderId="66">
      <alignment horizontal="center" vertical="top" shrinkToFit="1"/>
    </xf>
    <xf numFmtId="4" fontId="20" fillId="0" borderId="66">
      <alignment horizontal="right" vertical="top" shrinkToFit="1"/>
    </xf>
    <xf numFmtId="4" fontId="20" fillId="0" borderId="72">
      <alignment horizontal="right" vertical="top" shrinkToFit="1"/>
    </xf>
    <xf numFmtId="49" fontId="20" fillId="0" borderId="66">
      <alignment horizontal="center" vertical="top" shrinkToFit="1"/>
    </xf>
    <xf numFmtId="4" fontId="20" fillId="0" borderId="66">
      <alignment horizontal="right" vertical="top" shrinkToFit="1"/>
    </xf>
    <xf numFmtId="4" fontId="20" fillId="0" borderId="72">
      <alignment horizontal="right" vertical="top" shrinkToFit="1"/>
    </xf>
    <xf numFmtId="4" fontId="22" fillId="7" borderId="76">
      <alignment horizontal="right" shrinkToFit="1"/>
    </xf>
    <xf numFmtId="4" fontId="22" fillId="7" borderId="77">
      <alignment horizontal="right" shrinkToFit="1"/>
    </xf>
    <xf numFmtId="0" fontId="13" fillId="0" borderId="1"/>
    <xf numFmtId="0" fontId="20" fillId="0" borderId="1"/>
    <xf numFmtId="0" fontId="20" fillId="0" borderId="1"/>
    <xf numFmtId="0" fontId="13" fillId="0" borderId="1"/>
    <xf numFmtId="49" fontId="20" fillId="0" borderId="66">
      <alignment horizontal="center" vertical="top" shrinkToFit="1"/>
    </xf>
    <xf numFmtId="4" fontId="20" fillId="0" borderId="66">
      <alignment horizontal="right" vertical="top" shrinkToFit="1"/>
    </xf>
    <xf numFmtId="4" fontId="20" fillId="0" borderId="72">
      <alignment horizontal="right" vertical="top" shrinkToFit="1"/>
    </xf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23" fillId="0" borderId="1">
      <alignment horizontal="right" vertical="top" wrapText="1"/>
    </xf>
    <xf numFmtId="0" fontId="25" fillId="4" borderId="68">
      <alignment horizontal="left" vertical="top" wrapText="1"/>
    </xf>
    <xf numFmtId="49" fontId="25" fillId="4" borderId="69">
      <alignment horizontal="center" vertical="top" shrinkToFit="1"/>
    </xf>
    <xf numFmtId="4" fontId="25" fillId="4" borderId="69">
      <alignment horizontal="right" vertical="top" shrinkToFit="1"/>
    </xf>
    <xf numFmtId="4" fontId="25" fillId="4" borderId="70">
      <alignment horizontal="right" vertical="top" shrinkToFit="1"/>
    </xf>
    <xf numFmtId="0" fontId="24" fillId="6" borderId="73">
      <alignment horizontal="left" vertical="top" wrapText="1"/>
    </xf>
    <xf numFmtId="49" fontId="24" fillId="6" borderId="74">
      <alignment horizontal="center" vertical="top" shrinkToFit="1"/>
    </xf>
    <xf numFmtId="4" fontId="24" fillId="6" borderId="74">
      <alignment horizontal="right" vertical="top" shrinkToFit="1"/>
    </xf>
    <xf numFmtId="4" fontId="24" fillId="6" borderId="75">
      <alignment horizontal="right" vertical="top" shrinkToFit="1"/>
    </xf>
    <xf numFmtId="0" fontId="24" fillId="5" borderId="71">
      <alignment horizontal="left" vertical="top" wrapText="1"/>
    </xf>
    <xf numFmtId="49" fontId="24" fillId="5" borderId="66">
      <alignment horizontal="center" vertical="top" shrinkToFit="1"/>
    </xf>
    <xf numFmtId="4" fontId="24" fillId="5" borderId="66">
      <alignment horizontal="right" vertical="top" shrinkToFit="1"/>
    </xf>
    <xf numFmtId="4" fontId="24" fillId="5" borderId="72">
      <alignment horizontal="right" vertical="top" shrinkToFit="1"/>
    </xf>
    <xf numFmtId="0" fontId="13" fillId="0" borderId="1"/>
    <xf numFmtId="49" fontId="23" fillId="0" borderId="66">
      <alignment horizontal="center" vertical="top" shrinkToFit="1"/>
    </xf>
    <xf numFmtId="4" fontId="23" fillId="0" borderId="66">
      <alignment horizontal="right" vertical="top" shrinkToFit="1"/>
    </xf>
    <xf numFmtId="4" fontId="23" fillId="0" borderId="72">
      <alignment horizontal="right" vertical="top" shrinkToFit="1"/>
    </xf>
    <xf numFmtId="0" fontId="13" fillId="0" borderId="1"/>
    <xf numFmtId="49" fontId="23" fillId="0" borderId="66">
      <alignment horizontal="center" vertical="top" shrinkToFit="1"/>
    </xf>
    <xf numFmtId="4" fontId="23" fillId="0" borderId="66">
      <alignment horizontal="right" vertical="top" shrinkToFit="1"/>
    </xf>
    <xf numFmtId="4" fontId="23" fillId="0" borderId="72">
      <alignment horizontal="right" vertical="top" shrinkToFit="1"/>
    </xf>
    <xf numFmtId="4" fontId="25" fillId="7" borderId="76">
      <alignment horizontal="right" shrinkToFit="1"/>
    </xf>
    <xf numFmtId="4" fontId="25" fillId="7" borderId="77">
      <alignment horizontal="right" shrinkToFit="1"/>
    </xf>
    <xf numFmtId="0" fontId="13" fillId="0" borderId="1"/>
    <xf numFmtId="0" fontId="13" fillId="0" borderId="1"/>
    <xf numFmtId="0" fontId="13" fillId="0" borderId="1"/>
    <xf numFmtId="0" fontId="23" fillId="0" borderId="1"/>
    <xf numFmtId="0" fontId="23" fillId="0" borderId="1"/>
    <xf numFmtId="49" fontId="23" fillId="0" borderId="66">
      <alignment horizontal="center" vertical="top" shrinkToFit="1"/>
    </xf>
    <xf numFmtId="4" fontId="23" fillId="0" borderId="66">
      <alignment horizontal="right" vertical="top" shrinkToFit="1"/>
    </xf>
    <xf numFmtId="4" fontId="23" fillId="0" borderId="72">
      <alignment horizontal="right" vertical="top" shrinkToFit="1"/>
    </xf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5" fillId="0" borderId="1"/>
    <xf numFmtId="0" fontId="5" fillId="0" borderId="1"/>
    <xf numFmtId="0" fontId="4" fillId="0" borderId="1">
      <alignment horizontal="right" vertical="top" wrapText="1"/>
    </xf>
    <xf numFmtId="0" fontId="6" fillId="4" borderId="68">
      <alignment horizontal="left" vertical="top" wrapText="1"/>
    </xf>
    <xf numFmtId="49" fontId="6" fillId="4" borderId="69">
      <alignment horizontal="center" vertical="top" shrinkToFit="1"/>
    </xf>
    <xf numFmtId="4" fontId="6" fillId="4" borderId="69">
      <alignment horizontal="right" vertical="top" shrinkToFit="1"/>
    </xf>
    <xf numFmtId="4" fontId="6" fillId="4" borderId="70">
      <alignment horizontal="right" vertical="top" shrinkToFit="1"/>
    </xf>
    <xf numFmtId="0" fontId="3" fillId="5" borderId="71">
      <alignment horizontal="left" vertical="top" wrapText="1"/>
    </xf>
    <xf numFmtId="49" fontId="3" fillId="5" borderId="66">
      <alignment horizontal="center" vertical="top" shrinkToFit="1"/>
    </xf>
    <xf numFmtId="4" fontId="3" fillId="5" borderId="66">
      <alignment horizontal="right" vertical="top" shrinkToFit="1"/>
    </xf>
    <xf numFmtId="4" fontId="3" fillId="5" borderId="72">
      <alignment horizontal="right" vertical="top" shrinkToFit="1"/>
    </xf>
    <xf numFmtId="0" fontId="3" fillId="6" borderId="73">
      <alignment horizontal="left" vertical="top" wrapText="1"/>
    </xf>
    <xf numFmtId="49" fontId="3" fillId="6" borderId="74">
      <alignment horizontal="center" vertical="top" shrinkToFit="1"/>
    </xf>
    <xf numFmtId="4" fontId="3" fillId="6" borderId="74">
      <alignment horizontal="right" vertical="top" shrinkToFit="1"/>
    </xf>
    <xf numFmtId="4" fontId="3" fillId="6" borderId="75">
      <alignment horizontal="right" vertical="top" shrinkToFit="1"/>
    </xf>
    <xf numFmtId="49" fontId="4" fillId="0" borderId="66">
      <alignment horizontal="center" vertical="top" shrinkToFit="1"/>
    </xf>
    <xf numFmtId="4" fontId="4" fillId="0" borderId="66">
      <alignment horizontal="right" vertical="top" shrinkToFit="1"/>
    </xf>
    <xf numFmtId="4" fontId="4" fillId="0" borderId="72">
      <alignment horizontal="right" vertical="top" shrinkToFit="1"/>
    </xf>
    <xf numFmtId="49" fontId="4" fillId="0" borderId="66">
      <alignment horizontal="center" vertical="top" shrinkToFit="1"/>
    </xf>
    <xf numFmtId="4" fontId="4" fillId="0" borderId="66">
      <alignment horizontal="right" vertical="top" shrinkToFit="1"/>
    </xf>
    <xf numFmtId="4" fontId="4" fillId="0" borderId="72">
      <alignment horizontal="right" vertical="top" shrinkToFit="1"/>
    </xf>
    <xf numFmtId="4" fontId="6" fillId="7" borderId="76">
      <alignment horizontal="right" shrinkToFit="1"/>
    </xf>
    <xf numFmtId="4" fontId="6" fillId="7" borderId="77">
      <alignment horizontal="right" shrinkToFit="1"/>
    </xf>
    <xf numFmtId="49" fontId="4" fillId="0" borderId="66">
      <alignment horizontal="center" vertical="top" shrinkToFit="1"/>
    </xf>
    <xf numFmtId="4" fontId="4" fillId="0" borderId="66">
      <alignment horizontal="right" vertical="top" shrinkToFit="1"/>
    </xf>
    <xf numFmtId="4" fontId="4" fillId="0" borderId="72">
      <alignment horizontal="right" vertical="top" shrinkToFit="1"/>
    </xf>
    <xf numFmtId="0" fontId="4" fillId="0" borderId="1">
      <alignment horizontal="right" vertical="top" wrapText="1"/>
    </xf>
    <xf numFmtId="0" fontId="6" fillId="4" borderId="68">
      <alignment horizontal="left" vertical="top" wrapText="1"/>
    </xf>
    <xf numFmtId="49" fontId="6" fillId="4" borderId="69">
      <alignment horizontal="center" vertical="top" shrinkToFit="1"/>
    </xf>
    <xf numFmtId="4" fontId="6" fillId="4" borderId="69">
      <alignment horizontal="right" vertical="top" shrinkToFit="1"/>
    </xf>
    <xf numFmtId="4" fontId="6" fillId="4" borderId="70">
      <alignment horizontal="right" vertical="top" shrinkToFit="1"/>
    </xf>
    <xf numFmtId="0" fontId="3" fillId="5" borderId="71">
      <alignment horizontal="left" vertical="top" wrapText="1"/>
    </xf>
    <xf numFmtId="49" fontId="3" fillId="5" borderId="66">
      <alignment horizontal="center" vertical="top" shrinkToFit="1"/>
    </xf>
    <xf numFmtId="4" fontId="3" fillId="5" borderId="66">
      <alignment horizontal="right" vertical="top" shrinkToFit="1"/>
    </xf>
    <xf numFmtId="4" fontId="3" fillId="5" borderId="72">
      <alignment horizontal="right" vertical="top" shrinkToFit="1"/>
    </xf>
    <xf numFmtId="0" fontId="3" fillId="6" borderId="73">
      <alignment horizontal="left" vertical="top" wrapText="1"/>
    </xf>
    <xf numFmtId="49" fontId="3" fillId="6" borderId="74">
      <alignment horizontal="center" vertical="top" shrinkToFit="1"/>
    </xf>
    <xf numFmtId="4" fontId="3" fillId="6" borderId="74">
      <alignment horizontal="right" vertical="top" shrinkToFit="1"/>
    </xf>
    <xf numFmtId="4" fontId="3" fillId="6" borderId="75">
      <alignment horizontal="right" vertical="top" shrinkToFit="1"/>
    </xf>
    <xf numFmtId="49" fontId="4" fillId="0" borderId="66">
      <alignment horizontal="center" vertical="top" shrinkToFit="1"/>
    </xf>
    <xf numFmtId="4" fontId="4" fillId="0" borderId="66">
      <alignment horizontal="right" vertical="top" shrinkToFit="1"/>
    </xf>
    <xf numFmtId="4" fontId="4" fillId="0" borderId="72">
      <alignment horizontal="right" vertical="top" shrinkToFit="1"/>
    </xf>
    <xf numFmtId="49" fontId="4" fillId="0" borderId="66">
      <alignment horizontal="center" vertical="top" shrinkToFit="1"/>
    </xf>
    <xf numFmtId="4" fontId="4" fillId="0" borderId="66">
      <alignment horizontal="right" vertical="top" shrinkToFit="1"/>
    </xf>
    <xf numFmtId="4" fontId="4" fillId="0" borderId="72">
      <alignment horizontal="right" vertical="top" shrinkToFit="1"/>
    </xf>
    <xf numFmtId="4" fontId="6" fillId="7" borderId="76">
      <alignment horizontal="right" shrinkToFit="1"/>
    </xf>
    <xf numFmtId="4" fontId="6" fillId="7" borderId="77">
      <alignment horizontal="right" shrinkToFit="1"/>
    </xf>
    <xf numFmtId="0" fontId="4" fillId="0" borderId="1"/>
    <xf numFmtId="0" fontId="4" fillId="0" borderId="1"/>
    <xf numFmtId="49" fontId="4" fillId="0" borderId="66">
      <alignment horizontal="center" vertical="top" shrinkToFit="1"/>
    </xf>
    <xf numFmtId="4" fontId="4" fillId="0" borderId="66">
      <alignment horizontal="right" vertical="top" shrinkToFit="1"/>
    </xf>
    <xf numFmtId="4" fontId="4" fillId="0" borderId="72">
      <alignment horizontal="right" vertical="top" shrinkToFit="1"/>
    </xf>
    <xf numFmtId="0" fontId="4" fillId="0" borderId="1">
      <alignment horizontal="right" vertical="top" wrapText="1"/>
    </xf>
    <xf numFmtId="0" fontId="6" fillId="4" borderId="68">
      <alignment horizontal="left" vertical="top" wrapText="1"/>
    </xf>
    <xf numFmtId="49" fontId="6" fillId="4" borderId="69">
      <alignment horizontal="center" vertical="top" shrinkToFit="1"/>
    </xf>
    <xf numFmtId="4" fontId="6" fillId="4" borderId="69">
      <alignment horizontal="right" vertical="top" shrinkToFit="1"/>
    </xf>
    <xf numFmtId="4" fontId="6" fillId="4" borderId="70">
      <alignment horizontal="right" vertical="top" shrinkToFit="1"/>
    </xf>
    <xf numFmtId="0" fontId="3" fillId="6" borderId="73">
      <alignment horizontal="left" vertical="top" wrapText="1"/>
    </xf>
    <xf numFmtId="49" fontId="3" fillId="6" borderId="74">
      <alignment horizontal="center" vertical="top" shrinkToFit="1"/>
    </xf>
    <xf numFmtId="4" fontId="3" fillId="6" borderId="74">
      <alignment horizontal="right" vertical="top" shrinkToFit="1"/>
    </xf>
    <xf numFmtId="4" fontId="3" fillId="6" borderId="75">
      <alignment horizontal="right" vertical="top" shrinkToFit="1"/>
    </xf>
    <xf numFmtId="0" fontId="3" fillId="5" borderId="71">
      <alignment horizontal="left" vertical="top" wrapText="1"/>
    </xf>
    <xf numFmtId="49" fontId="3" fillId="5" borderId="66">
      <alignment horizontal="center" vertical="top" shrinkToFit="1"/>
    </xf>
    <xf numFmtId="4" fontId="3" fillId="5" borderId="66">
      <alignment horizontal="right" vertical="top" shrinkToFit="1"/>
    </xf>
    <xf numFmtId="4" fontId="3" fillId="5" borderId="72">
      <alignment horizontal="right" vertical="top" shrinkToFit="1"/>
    </xf>
    <xf numFmtId="49" fontId="4" fillId="0" borderId="66">
      <alignment horizontal="center" vertical="top" shrinkToFit="1"/>
    </xf>
    <xf numFmtId="4" fontId="4" fillId="0" borderId="66">
      <alignment horizontal="right" vertical="top" shrinkToFit="1"/>
    </xf>
    <xf numFmtId="4" fontId="4" fillId="0" borderId="72">
      <alignment horizontal="right" vertical="top" shrinkToFit="1"/>
    </xf>
    <xf numFmtId="49" fontId="4" fillId="0" borderId="66">
      <alignment horizontal="center" vertical="top" shrinkToFit="1"/>
    </xf>
    <xf numFmtId="4" fontId="4" fillId="0" borderId="66">
      <alignment horizontal="right" vertical="top" shrinkToFit="1"/>
    </xf>
    <xf numFmtId="4" fontId="4" fillId="0" borderId="72">
      <alignment horizontal="right" vertical="top" shrinkToFit="1"/>
    </xf>
    <xf numFmtId="4" fontId="6" fillId="7" borderId="76">
      <alignment horizontal="right" shrinkToFit="1"/>
    </xf>
    <xf numFmtId="4" fontId="6" fillId="7" borderId="77">
      <alignment horizontal="right" shrinkToFit="1"/>
    </xf>
    <xf numFmtId="0" fontId="4" fillId="0" borderId="1"/>
    <xf numFmtId="0" fontId="4" fillId="0" borderId="1"/>
    <xf numFmtId="49" fontId="4" fillId="0" borderId="66">
      <alignment horizontal="center" vertical="top" shrinkToFit="1"/>
    </xf>
    <xf numFmtId="4" fontId="4" fillId="0" borderId="66">
      <alignment horizontal="right" vertical="top" shrinkToFit="1"/>
    </xf>
    <xf numFmtId="4" fontId="4" fillId="0" borderId="72">
      <alignment horizontal="right" vertical="top" shrinkToFit="1"/>
    </xf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4" fillId="0" borderId="71">
      <alignment horizontal="left" vertical="top" wrapText="1"/>
    </xf>
    <xf numFmtId="0" fontId="13" fillId="0" borderId="1"/>
    <xf numFmtId="0" fontId="13" fillId="0" borderId="1"/>
    <xf numFmtId="0" fontId="4" fillId="0" borderId="71">
      <alignment horizontal="left" vertical="top" wrapText="1"/>
    </xf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4" fillId="0" borderId="71">
      <alignment horizontal="left" vertical="top" wrapText="1"/>
    </xf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26" fillId="0" borderId="1">
      <alignment horizontal="right" vertical="top" wrapText="1"/>
    </xf>
    <xf numFmtId="0" fontId="28" fillId="4" borderId="68">
      <alignment horizontal="left" vertical="top" wrapText="1"/>
    </xf>
    <xf numFmtId="49" fontId="28" fillId="4" borderId="69">
      <alignment horizontal="center" vertical="top" shrinkToFit="1"/>
    </xf>
    <xf numFmtId="4" fontId="28" fillId="4" borderId="69">
      <alignment horizontal="right" vertical="top" shrinkToFit="1"/>
    </xf>
    <xf numFmtId="4" fontId="28" fillId="4" borderId="70">
      <alignment horizontal="right" vertical="top" shrinkToFit="1"/>
    </xf>
    <xf numFmtId="0" fontId="27" fillId="6" borderId="73">
      <alignment horizontal="left" vertical="top" wrapText="1"/>
    </xf>
    <xf numFmtId="49" fontId="27" fillId="6" borderId="74">
      <alignment horizontal="center" vertical="top" shrinkToFit="1"/>
    </xf>
    <xf numFmtId="4" fontId="27" fillId="6" borderId="74">
      <alignment horizontal="right" vertical="top" shrinkToFit="1"/>
    </xf>
    <xf numFmtId="4" fontId="27" fillId="6" borderId="75">
      <alignment horizontal="right" vertical="top" shrinkToFit="1"/>
    </xf>
    <xf numFmtId="0" fontId="27" fillId="5" borderId="71">
      <alignment horizontal="left" vertical="top" wrapText="1"/>
    </xf>
    <xf numFmtId="49" fontId="27" fillId="5" borderId="66">
      <alignment horizontal="center" vertical="top" shrinkToFit="1"/>
    </xf>
    <xf numFmtId="4" fontId="27" fillId="5" borderId="66">
      <alignment horizontal="right" vertical="top" shrinkToFit="1"/>
    </xf>
    <xf numFmtId="4" fontId="27" fillId="5" borderId="72">
      <alignment horizontal="right" vertical="top" shrinkToFit="1"/>
    </xf>
    <xf numFmtId="0" fontId="26" fillId="0" borderId="71">
      <alignment horizontal="left" vertical="top" wrapText="1"/>
    </xf>
    <xf numFmtId="49" fontId="26" fillId="0" borderId="66">
      <alignment horizontal="center" vertical="top" shrinkToFit="1"/>
    </xf>
    <xf numFmtId="4" fontId="26" fillId="0" borderId="66">
      <alignment horizontal="right" vertical="top" shrinkToFit="1"/>
    </xf>
    <xf numFmtId="4" fontId="26" fillId="0" borderId="72">
      <alignment horizontal="right" vertical="top" shrinkToFit="1"/>
    </xf>
    <xf numFmtId="0" fontId="26" fillId="0" borderId="71">
      <alignment horizontal="left" vertical="top" wrapText="1"/>
    </xf>
    <xf numFmtId="49" fontId="26" fillId="0" borderId="66">
      <alignment horizontal="center" vertical="top" shrinkToFit="1"/>
    </xf>
    <xf numFmtId="4" fontId="26" fillId="0" borderId="66">
      <alignment horizontal="right" vertical="top" shrinkToFit="1"/>
    </xf>
    <xf numFmtId="4" fontId="26" fillId="0" borderId="72">
      <alignment horizontal="right" vertical="top" shrinkToFit="1"/>
    </xf>
    <xf numFmtId="4" fontId="28" fillId="7" borderId="76">
      <alignment horizontal="right" shrinkToFit="1"/>
    </xf>
    <xf numFmtId="4" fontId="28" fillId="7" borderId="77">
      <alignment horizontal="right" shrinkToFit="1"/>
    </xf>
    <xf numFmtId="0" fontId="13" fillId="0" borderId="1"/>
    <xf numFmtId="0" fontId="26" fillId="0" borderId="1"/>
    <xf numFmtId="0" fontId="26" fillId="0" borderId="1"/>
    <xf numFmtId="0" fontId="26" fillId="0" borderId="71">
      <alignment horizontal="left" vertical="top" wrapText="1"/>
    </xf>
    <xf numFmtId="49" fontId="26" fillId="0" borderId="66">
      <alignment horizontal="center" vertical="top" shrinkToFit="1"/>
    </xf>
    <xf numFmtId="4" fontId="26" fillId="0" borderId="66">
      <alignment horizontal="right" vertical="top" shrinkToFit="1"/>
    </xf>
    <xf numFmtId="4" fontId="26" fillId="0" borderId="72">
      <alignment horizontal="right" vertical="top" shrinkToFit="1"/>
    </xf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29" fillId="0" borderId="1">
      <alignment horizontal="right" vertical="top" wrapText="1"/>
    </xf>
    <xf numFmtId="0" fontId="31" fillId="4" borderId="68">
      <alignment horizontal="left" vertical="top" wrapText="1"/>
    </xf>
    <xf numFmtId="49" fontId="31" fillId="4" borderId="69">
      <alignment horizontal="center" vertical="top" shrinkToFit="1"/>
    </xf>
    <xf numFmtId="4" fontId="31" fillId="4" borderId="69">
      <alignment horizontal="right" vertical="top" shrinkToFit="1"/>
    </xf>
    <xf numFmtId="4" fontId="31" fillId="4" borderId="70">
      <alignment horizontal="right" vertical="top" shrinkToFit="1"/>
    </xf>
    <xf numFmtId="0" fontId="30" fillId="6" borderId="73">
      <alignment horizontal="left" vertical="top" wrapText="1"/>
    </xf>
    <xf numFmtId="49" fontId="30" fillId="6" borderId="74">
      <alignment horizontal="center" vertical="top" shrinkToFit="1"/>
    </xf>
    <xf numFmtId="4" fontId="30" fillId="6" borderId="74">
      <alignment horizontal="right" vertical="top" shrinkToFit="1"/>
    </xf>
    <xf numFmtId="4" fontId="30" fillId="6" borderId="75">
      <alignment horizontal="right" vertical="top" shrinkToFit="1"/>
    </xf>
    <xf numFmtId="0" fontId="30" fillId="5" borderId="71">
      <alignment horizontal="left" vertical="top" wrapText="1"/>
    </xf>
    <xf numFmtId="49" fontId="30" fillId="5" borderId="66">
      <alignment horizontal="center" vertical="top" shrinkToFit="1"/>
    </xf>
    <xf numFmtId="4" fontId="30" fillId="5" borderId="66">
      <alignment horizontal="right" vertical="top" shrinkToFit="1"/>
    </xf>
    <xf numFmtId="4" fontId="30" fillId="5" borderId="72">
      <alignment horizontal="right" vertical="top" shrinkToFit="1"/>
    </xf>
    <xf numFmtId="0" fontId="29" fillId="0" borderId="71">
      <alignment horizontal="left" vertical="top" wrapText="1"/>
    </xf>
    <xf numFmtId="49" fontId="29" fillId="0" borderId="66">
      <alignment horizontal="center" vertical="top" shrinkToFit="1"/>
    </xf>
    <xf numFmtId="4" fontId="29" fillId="0" borderId="66">
      <alignment horizontal="right" vertical="top" shrinkToFit="1"/>
    </xf>
    <xf numFmtId="4" fontId="29" fillId="0" borderId="72">
      <alignment horizontal="right" vertical="top" shrinkToFit="1"/>
    </xf>
    <xf numFmtId="0" fontId="29" fillId="0" borderId="71">
      <alignment horizontal="left" vertical="top" wrapText="1"/>
    </xf>
    <xf numFmtId="49" fontId="29" fillId="0" borderId="66">
      <alignment horizontal="center" vertical="top" shrinkToFit="1"/>
    </xf>
    <xf numFmtId="4" fontId="29" fillId="0" borderId="66">
      <alignment horizontal="right" vertical="top" shrinkToFit="1"/>
    </xf>
    <xf numFmtId="4" fontId="29" fillId="0" borderId="72">
      <alignment horizontal="right" vertical="top" shrinkToFit="1"/>
    </xf>
    <xf numFmtId="4" fontId="31" fillId="7" borderId="76">
      <alignment horizontal="right" shrinkToFit="1"/>
    </xf>
    <xf numFmtId="4" fontId="31" fillId="7" borderId="77">
      <alignment horizontal="right" shrinkToFit="1"/>
    </xf>
    <xf numFmtId="0" fontId="13" fillId="0" borderId="1"/>
    <xf numFmtId="0" fontId="13" fillId="0" borderId="1"/>
    <xf numFmtId="0" fontId="29" fillId="0" borderId="1"/>
    <xf numFmtId="0" fontId="29" fillId="0" borderId="1"/>
    <xf numFmtId="0" fontId="29" fillId="0" borderId="71">
      <alignment horizontal="left" vertical="top" wrapText="1"/>
    </xf>
    <xf numFmtId="49" fontId="29" fillId="0" borderId="66">
      <alignment horizontal="center" vertical="top" shrinkToFit="1"/>
    </xf>
    <xf numFmtId="4" fontId="29" fillId="0" borderId="66">
      <alignment horizontal="right" vertical="top" shrinkToFit="1"/>
    </xf>
    <xf numFmtId="4" fontId="29" fillId="0" borderId="72">
      <alignment horizontal="right" vertical="top" shrinkToFit="1"/>
    </xf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</cellStyleXfs>
  <cellXfs count="40">
    <xf numFmtId="0" fontId="0" fillId="0" borderId="0" xfId="0"/>
    <xf numFmtId="0" fontId="0" fillId="0" borderId="0" xfId="0" applyProtection="1">
      <protection locked="0"/>
    </xf>
    <xf numFmtId="0" fontId="5" fillId="0" borderId="1" xfId="7"/>
    <xf numFmtId="0" fontId="7" fillId="0" borderId="1" xfId="60">
      <alignment horizontal="left" wrapText="1"/>
    </xf>
    <xf numFmtId="0" fontId="15" fillId="0" borderId="1" xfId="1" applyFont="1" applyAlignment="1">
      <alignment horizontal="center"/>
    </xf>
    <xf numFmtId="0" fontId="7" fillId="0" borderId="1" xfId="62" applyBorder="1">
      <alignment horizontal="left"/>
    </xf>
    <xf numFmtId="49" fontId="7" fillId="8" borderId="1" xfId="52" applyFill="1">
      <alignment horizontal="center"/>
    </xf>
    <xf numFmtId="0" fontId="4" fillId="8" borderId="1" xfId="5" applyFill="1"/>
    <xf numFmtId="0" fontId="15" fillId="8" borderId="1" xfId="1" applyFont="1" applyFill="1"/>
    <xf numFmtId="4" fontId="14" fillId="8" borderId="1" xfId="42" applyFont="1" applyFill="1" applyBorder="1">
      <alignment horizontal="right"/>
    </xf>
    <xf numFmtId="0" fontId="7" fillId="8" borderId="1" xfId="62" applyFill="1" applyBorder="1">
      <alignment horizontal="left"/>
    </xf>
    <xf numFmtId="49" fontId="7" fillId="8" borderId="1" xfId="63" applyFill="1" applyBorder="1"/>
    <xf numFmtId="0" fontId="0" fillId="8" borderId="0" xfId="0" applyFill="1" applyProtection="1">
      <protection locked="0"/>
    </xf>
    <xf numFmtId="4" fontId="0" fillId="8" borderId="0" xfId="0" applyNumberFormat="1" applyFill="1" applyProtection="1">
      <protection locked="0"/>
    </xf>
    <xf numFmtId="0" fontId="14" fillId="8" borderId="60" xfId="53" applyFont="1" applyFill="1" applyBorder="1">
      <alignment horizontal="left" wrapText="1" indent="2"/>
    </xf>
    <xf numFmtId="49" fontId="14" fillId="8" borderId="65" xfId="55" applyFont="1" applyFill="1" applyBorder="1">
      <alignment horizontal="center"/>
    </xf>
    <xf numFmtId="4" fontId="14" fillId="8" borderId="60" xfId="67" applyFont="1" applyFill="1" applyBorder="1">
      <alignment horizontal="right"/>
    </xf>
    <xf numFmtId="4" fontId="14" fillId="8" borderId="60" xfId="42" applyFont="1" applyFill="1" applyBorder="1">
      <alignment horizontal="right"/>
    </xf>
    <xf numFmtId="0" fontId="14" fillId="0" borderId="60" xfId="46" applyFont="1" applyBorder="1">
      <alignment horizontal="left" wrapText="1" indent="1"/>
    </xf>
    <xf numFmtId="0" fontId="14" fillId="8" borderId="60" xfId="0" applyFont="1" applyFill="1" applyBorder="1" applyAlignment="1">
      <alignment horizontal="center" vertical="center" wrapText="1"/>
    </xf>
    <xf numFmtId="0" fontId="14" fillId="0" borderId="60" xfId="53" applyFont="1" applyBorder="1">
      <alignment horizontal="left" wrapText="1" indent="2"/>
    </xf>
    <xf numFmtId="4" fontId="32" fillId="8" borderId="60" xfId="67" applyFont="1" applyFill="1" applyBorder="1">
      <alignment horizontal="right"/>
    </xf>
    <xf numFmtId="49" fontId="32" fillId="8" borderId="60" xfId="55" applyFont="1" applyFill="1" applyBorder="1">
      <alignment horizontal="center"/>
    </xf>
    <xf numFmtId="49" fontId="14" fillId="0" borderId="60" xfId="35" applyFont="1" applyBorder="1">
      <alignment horizontal="center" vertical="center" wrapText="1"/>
    </xf>
    <xf numFmtId="49" fontId="14" fillId="8" borderId="24" xfId="0" applyNumberFormat="1" applyFont="1" applyFill="1" applyBorder="1" applyAlignment="1">
      <alignment horizontal="center" vertical="center" wrapText="1"/>
    </xf>
    <xf numFmtId="49" fontId="32" fillId="8" borderId="60" xfId="66" applyFont="1" applyFill="1" applyBorder="1">
      <alignment horizontal="center" wrapText="1"/>
    </xf>
    <xf numFmtId="0" fontId="32" fillId="0" borderId="60" xfId="65" applyFont="1" applyBorder="1">
      <alignment horizontal="left" wrapText="1"/>
    </xf>
    <xf numFmtId="49" fontId="14" fillId="8" borderId="60" xfId="0" applyNumberFormat="1" applyFont="1" applyFill="1" applyBorder="1" applyAlignment="1">
      <alignment horizontal="center" vertical="center" wrapText="1"/>
    </xf>
    <xf numFmtId="49" fontId="14" fillId="8" borderId="60" xfId="55" applyFont="1" applyFill="1" applyBorder="1">
      <alignment horizontal="center"/>
    </xf>
    <xf numFmtId="49" fontId="14" fillId="8" borderId="60" xfId="35" applyFont="1" applyFill="1" applyBorder="1">
      <alignment horizontal="center" vertical="center" wrapText="1"/>
    </xf>
    <xf numFmtId="4" fontId="32" fillId="8" borderId="60" xfId="42" applyFont="1" applyFill="1" applyBorder="1">
      <alignment horizontal="right"/>
    </xf>
    <xf numFmtId="49" fontId="14" fillId="8" borderId="60" xfId="38" applyFont="1" applyFill="1" applyBorder="1">
      <alignment horizontal="center" vertical="center" wrapText="1"/>
    </xf>
    <xf numFmtId="0" fontId="32" fillId="0" borderId="60" xfId="53" applyFont="1" applyBorder="1">
      <alignment horizontal="left" wrapText="1" indent="2"/>
    </xf>
    <xf numFmtId="49" fontId="14" fillId="0" borderId="64" xfId="35" applyFont="1" applyBorder="1">
      <alignment horizontal="center" vertical="center" wrapText="1"/>
    </xf>
    <xf numFmtId="49" fontId="14" fillId="0" borderId="65" xfId="35" applyFont="1" applyBorder="1">
      <alignment horizontal="center" vertical="center" wrapText="1"/>
    </xf>
    <xf numFmtId="49" fontId="14" fillId="8" borderId="64" xfId="35" applyFont="1" applyFill="1" applyBorder="1">
      <alignment horizontal="center" vertical="center" wrapText="1"/>
    </xf>
    <xf numFmtId="49" fontId="14" fillId="8" borderId="65" xfId="35" applyFont="1" applyFill="1" applyBorder="1">
      <alignment horizontal="center" vertical="center" wrapText="1"/>
    </xf>
    <xf numFmtId="49" fontId="14" fillId="8" borderId="61" xfId="35" applyFont="1" applyFill="1" applyBorder="1">
      <alignment horizontal="center" vertical="center" wrapText="1"/>
    </xf>
    <xf numFmtId="49" fontId="14" fillId="8" borderId="62" xfId="35" applyFont="1" applyFill="1" applyBorder="1">
      <alignment horizontal="center" vertical="center" wrapText="1"/>
    </xf>
    <xf numFmtId="49" fontId="14" fillId="8" borderId="63" xfId="35" applyFont="1" applyFill="1" applyBorder="1">
      <alignment horizontal="center" vertical="center" wrapText="1"/>
    </xf>
  </cellXfs>
  <cellStyles count="1391">
    <cellStyle name="br" xfId="181" xr:uid="{00000000-0005-0000-0000-000000000000}"/>
    <cellStyle name="br 2" xfId="213" xr:uid="{00000000-0005-0000-0000-000001000000}"/>
    <cellStyle name="br 3" xfId="750" xr:uid="{00000000-0005-0000-0000-000002000000}"/>
    <cellStyle name="col" xfId="180" xr:uid="{00000000-0005-0000-0000-000003000000}"/>
    <cellStyle name="col 2" xfId="212" xr:uid="{00000000-0005-0000-0000-000004000000}"/>
    <cellStyle name="col 3" xfId="749" xr:uid="{00000000-0005-0000-0000-000005000000}"/>
    <cellStyle name="ex58" xfId="209" xr:uid="{00000000-0005-0000-0000-000006000000}"/>
    <cellStyle name="ex58 2" xfId="301" xr:uid="{00000000-0005-0000-0000-000007000000}"/>
    <cellStyle name="ex58 2 2" xfId="796" xr:uid="{00000000-0005-0000-0000-000008000000}"/>
    <cellStyle name="ex58 3" xfId="379" xr:uid="{00000000-0005-0000-0000-000009000000}"/>
    <cellStyle name="ex58 3 2" xfId="822" xr:uid="{00000000-0005-0000-0000-00000A000000}"/>
    <cellStyle name="ex58 4" xfId="714" xr:uid="{00000000-0005-0000-0000-00000B000000}"/>
    <cellStyle name="ex58 5" xfId="772" xr:uid="{00000000-0005-0000-0000-00000C000000}"/>
    <cellStyle name="ex58 6" xfId="996" xr:uid="{00000000-0005-0000-0000-00000D000000}"/>
    <cellStyle name="ex58 7" xfId="1168" xr:uid="{00000000-0005-0000-0000-00000E000000}"/>
    <cellStyle name="ex59" xfId="210" xr:uid="{00000000-0005-0000-0000-00000F000000}"/>
    <cellStyle name="ex59 2" xfId="302" xr:uid="{00000000-0005-0000-0000-000010000000}"/>
    <cellStyle name="ex59 2 2" xfId="797" xr:uid="{00000000-0005-0000-0000-000011000000}"/>
    <cellStyle name="ex59 3" xfId="380" xr:uid="{00000000-0005-0000-0000-000012000000}"/>
    <cellStyle name="ex59 3 2" xfId="823" xr:uid="{00000000-0005-0000-0000-000013000000}"/>
    <cellStyle name="ex59 4" xfId="715" xr:uid="{00000000-0005-0000-0000-000014000000}"/>
    <cellStyle name="ex59 5" xfId="773" xr:uid="{00000000-0005-0000-0000-000015000000}"/>
    <cellStyle name="ex59 6" xfId="997" xr:uid="{00000000-0005-0000-0000-000016000000}"/>
    <cellStyle name="ex59 7" xfId="1169" xr:uid="{00000000-0005-0000-0000-000017000000}"/>
    <cellStyle name="ex60" xfId="189" xr:uid="{00000000-0005-0000-0000-000018000000}"/>
    <cellStyle name="ex60 2" xfId="282" xr:uid="{00000000-0005-0000-0000-000019000000}"/>
    <cellStyle name="ex60 2 2" xfId="778" xr:uid="{00000000-0005-0000-0000-00001A000000}"/>
    <cellStyle name="ex60 3" xfId="361" xr:uid="{00000000-0005-0000-0000-00001B000000}"/>
    <cellStyle name="ex60 3 2" xfId="804" xr:uid="{00000000-0005-0000-0000-00001C000000}"/>
    <cellStyle name="ex60 4" xfId="694" xr:uid="{00000000-0005-0000-0000-00001D000000}"/>
    <cellStyle name="ex60 5" xfId="754" xr:uid="{00000000-0005-0000-0000-00001E000000}"/>
    <cellStyle name="ex60 6" xfId="976" xr:uid="{00000000-0005-0000-0000-00001F000000}"/>
    <cellStyle name="ex60 7" xfId="1148" xr:uid="{00000000-0005-0000-0000-000020000000}"/>
    <cellStyle name="ex61" xfId="190" xr:uid="{00000000-0005-0000-0000-000021000000}"/>
    <cellStyle name="ex61 2" xfId="283" xr:uid="{00000000-0005-0000-0000-000022000000}"/>
    <cellStyle name="ex61 2 2" xfId="779" xr:uid="{00000000-0005-0000-0000-000023000000}"/>
    <cellStyle name="ex61 3" xfId="362" xr:uid="{00000000-0005-0000-0000-000024000000}"/>
    <cellStyle name="ex61 3 2" xfId="805" xr:uid="{00000000-0005-0000-0000-000025000000}"/>
    <cellStyle name="ex61 4" xfId="695" xr:uid="{00000000-0005-0000-0000-000026000000}"/>
    <cellStyle name="ex61 5" xfId="755" xr:uid="{00000000-0005-0000-0000-000027000000}"/>
    <cellStyle name="ex61 6" xfId="977" xr:uid="{00000000-0005-0000-0000-000028000000}"/>
    <cellStyle name="ex61 7" xfId="1149" xr:uid="{00000000-0005-0000-0000-000029000000}"/>
    <cellStyle name="ex62" xfId="191" xr:uid="{00000000-0005-0000-0000-00002A000000}"/>
    <cellStyle name="ex62 2" xfId="284" xr:uid="{00000000-0005-0000-0000-00002B000000}"/>
    <cellStyle name="ex62 2 2" xfId="780" xr:uid="{00000000-0005-0000-0000-00002C000000}"/>
    <cellStyle name="ex62 3" xfId="363" xr:uid="{00000000-0005-0000-0000-00002D000000}"/>
    <cellStyle name="ex62 3 2" xfId="806" xr:uid="{00000000-0005-0000-0000-00002E000000}"/>
    <cellStyle name="ex62 4" xfId="696" xr:uid="{00000000-0005-0000-0000-00002F000000}"/>
    <cellStyle name="ex62 5" xfId="756" xr:uid="{00000000-0005-0000-0000-000030000000}"/>
    <cellStyle name="ex62 6" xfId="978" xr:uid="{00000000-0005-0000-0000-000031000000}"/>
    <cellStyle name="ex62 7" xfId="1150" xr:uid="{00000000-0005-0000-0000-000032000000}"/>
    <cellStyle name="ex63" xfId="192" xr:uid="{00000000-0005-0000-0000-000033000000}"/>
    <cellStyle name="ex63 2" xfId="285" xr:uid="{00000000-0005-0000-0000-000034000000}"/>
    <cellStyle name="ex63 2 2" xfId="781" xr:uid="{00000000-0005-0000-0000-000035000000}"/>
    <cellStyle name="ex63 3" xfId="364" xr:uid="{00000000-0005-0000-0000-000036000000}"/>
    <cellStyle name="ex63 3 2" xfId="807" xr:uid="{00000000-0005-0000-0000-000037000000}"/>
    <cellStyle name="ex63 4" xfId="697" xr:uid="{00000000-0005-0000-0000-000038000000}"/>
    <cellStyle name="ex63 5" xfId="757" xr:uid="{00000000-0005-0000-0000-000039000000}"/>
    <cellStyle name="ex63 6" xfId="979" xr:uid="{00000000-0005-0000-0000-00003A000000}"/>
    <cellStyle name="ex63 7" xfId="1151" xr:uid="{00000000-0005-0000-0000-00003B000000}"/>
    <cellStyle name="ex64" xfId="197" xr:uid="{00000000-0005-0000-0000-00003C000000}"/>
    <cellStyle name="ex64 2" xfId="290" xr:uid="{00000000-0005-0000-0000-00003D000000}"/>
    <cellStyle name="ex64 2 2" xfId="786" xr:uid="{00000000-0005-0000-0000-00003E000000}"/>
    <cellStyle name="ex64 3" xfId="365" xr:uid="{00000000-0005-0000-0000-00003F000000}"/>
    <cellStyle name="ex64 3 2" xfId="808" xr:uid="{00000000-0005-0000-0000-000040000000}"/>
    <cellStyle name="ex64 4" xfId="698" xr:uid="{00000000-0005-0000-0000-000041000000}"/>
    <cellStyle name="ex64 5" xfId="762" xr:uid="{00000000-0005-0000-0000-000042000000}"/>
    <cellStyle name="ex64 6" xfId="980" xr:uid="{00000000-0005-0000-0000-000043000000}"/>
    <cellStyle name="ex64 7" xfId="1152" xr:uid="{00000000-0005-0000-0000-000044000000}"/>
    <cellStyle name="ex65" xfId="198" xr:uid="{00000000-0005-0000-0000-000045000000}"/>
    <cellStyle name="ex65 2" xfId="291" xr:uid="{00000000-0005-0000-0000-000046000000}"/>
    <cellStyle name="ex65 2 2" xfId="787" xr:uid="{00000000-0005-0000-0000-000047000000}"/>
    <cellStyle name="ex65 3" xfId="366" xr:uid="{00000000-0005-0000-0000-000048000000}"/>
    <cellStyle name="ex65 3 2" xfId="809" xr:uid="{00000000-0005-0000-0000-000049000000}"/>
    <cellStyle name="ex65 4" xfId="699" xr:uid="{00000000-0005-0000-0000-00004A000000}"/>
    <cellStyle name="ex65 5" xfId="763" xr:uid="{00000000-0005-0000-0000-00004B000000}"/>
    <cellStyle name="ex65 6" xfId="981" xr:uid="{00000000-0005-0000-0000-00004C000000}"/>
    <cellStyle name="ex65 7" xfId="1153" xr:uid="{00000000-0005-0000-0000-00004D000000}"/>
    <cellStyle name="ex66" xfId="199" xr:uid="{00000000-0005-0000-0000-00004E000000}"/>
    <cellStyle name="ex66 2" xfId="292" xr:uid="{00000000-0005-0000-0000-00004F000000}"/>
    <cellStyle name="ex66 2 2" xfId="788" xr:uid="{00000000-0005-0000-0000-000050000000}"/>
    <cellStyle name="ex66 3" xfId="367" xr:uid="{00000000-0005-0000-0000-000051000000}"/>
    <cellStyle name="ex66 3 2" xfId="810" xr:uid="{00000000-0005-0000-0000-000052000000}"/>
    <cellStyle name="ex66 4" xfId="700" xr:uid="{00000000-0005-0000-0000-000053000000}"/>
    <cellStyle name="ex66 5" xfId="764" xr:uid="{00000000-0005-0000-0000-000054000000}"/>
    <cellStyle name="ex66 6" xfId="982" xr:uid="{00000000-0005-0000-0000-000055000000}"/>
    <cellStyle name="ex66 7" xfId="1154" xr:uid="{00000000-0005-0000-0000-000056000000}"/>
    <cellStyle name="ex67" xfId="200" xr:uid="{00000000-0005-0000-0000-000057000000}"/>
    <cellStyle name="ex67 2" xfId="293" xr:uid="{00000000-0005-0000-0000-000058000000}"/>
    <cellStyle name="ex67 2 2" xfId="789" xr:uid="{00000000-0005-0000-0000-000059000000}"/>
    <cellStyle name="ex67 3" xfId="368" xr:uid="{00000000-0005-0000-0000-00005A000000}"/>
    <cellStyle name="ex67 3 2" xfId="811" xr:uid="{00000000-0005-0000-0000-00005B000000}"/>
    <cellStyle name="ex67 4" xfId="701" xr:uid="{00000000-0005-0000-0000-00005C000000}"/>
    <cellStyle name="ex67 5" xfId="765" xr:uid="{00000000-0005-0000-0000-00005D000000}"/>
    <cellStyle name="ex67 6" xfId="983" xr:uid="{00000000-0005-0000-0000-00005E000000}"/>
    <cellStyle name="ex67 7" xfId="1155" xr:uid="{00000000-0005-0000-0000-00005F000000}"/>
    <cellStyle name="ex68" xfId="193" xr:uid="{00000000-0005-0000-0000-000060000000}"/>
    <cellStyle name="ex68 2" xfId="286" xr:uid="{00000000-0005-0000-0000-000061000000}"/>
    <cellStyle name="ex68 2 2" xfId="782" xr:uid="{00000000-0005-0000-0000-000062000000}"/>
    <cellStyle name="ex68 3" xfId="369" xr:uid="{00000000-0005-0000-0000-000063000000}"/>
    <cellStyle name="ex68 3 2" xfId="812" xr:uid="{00000000-0005-0000-0000-000064000000}"/>
    <cellStyle name="ex68 4" xfId="702" xr:uid="{00000000-0005-0000-0000-000065000000}"/>
    <cellStyle name="ex68 5" xfId="758" xr:uid="{00000000-0005-0000-0000-000066000000}"/>
    <cellStyle name="ex68 6" xfId="984" xr:uid="{00000000-0005-0000-0000-000067000000}"/>
    <cellStyle name="ex68 7" xfId="1156" xr:uid="{00000000-0005-0000-0000-000068000000}"/>
    <cellStyle name="ex69" xfId="194" xr:uid="{00000000-0005-0000-0000-000069000000}"/>
    <cellStyle name="ex69 2" xfId="287" xr:uid="{00000000-0005-0000-0000-00006A000000}"/>
    <cellStyle name="ex69 2 2" xfId="783" xr:uid="{00000000-0005-0000-0000-00006B000000}"/>
    <cellStyle name="ex69 3" xfId="370" xr:uid="{00000000-0005-0000-0000-00006C000000}"/>
    <cellStyle name="ex69 3 2" xfId="813" xr:uid="{00000000-0005-0000-0000-00006D000000}"/>
    <cellStyle name="ex69 4" xfId="703" xr:uid="{00000000-0005-0000-0000-00006E000000}"/>
    <cellStyle name="ex69 5" xfId="759" xr:uid="{00000000-0005-0000-0000-00006F000000}"/>
    <cellStyle name="ex69 6" xfId="985" xr:uid="{00000000-0005-0000-0000-000070000000}"/>
    <cellStyle name="ex69 7" xfId="1157" xr:uid="{00000000-0005-0000-0000-000071000000}"/>
    <cellStyle name="ex70" xfId="195" xr:uid="{00000000-0005-0000-0000-000072000000}"/>
    <cellStyle name="ex70 2" xfId="288" xr:uid="{00000000-0005-0000-0000-000073000000}"/>
    <cellStyle name="ex70 2 2" xfId="784" xr:uid="{00000000-0005-0000-0000-000074000000}"/>
    <cellStyle name="ex70 3" xfId="371" xr:uid="{00000000-0005-0000-0000-000075000000}"/>
    <cellStyle name="ex70 3 2" xfId="814" xr:uid="{00000000-0005-0000-0000-000076000000}"/>
    <cellStyle name="ex70 4" xfId="704" xr:uid="{00000000-0005-0000-0000-000077000000}"/>
    <cellStyle name="ex70 5" xfId="760" xr:uid="{00000000-0005-0000-0000-000078000000}"/>
    <cellStyle name="ex70 6" xfId="986" xr:uid="{00000000-0005-0000-0000-000079000000}"/>
    <cellStyle name="ex70 7" xfId="1158" xr:uid="{00000000-0005-0000-0000-00007A000000}"/>
    <cellStyle name="ex71" xfId="196" xr:uid="{00000000-0005-0000-0000-00007B000000}"/>
    <cellStyle name="ex71 2" xfId="289" xr:uid="{00000000-0005-0000-0000-00007C000000}"/>
    <cellStyle name="ex71 2 2" xfId="785" xr:uid="{00000000-0005-0000-0000-00007D000000}"/>
    <cellStyle name="ex71 3" xfId="372" xr:uid="{00000000-0005-0000-0000-00007E000000}"/>
    <cellStyle name="ex71 3 2" xfId="815" xr:uid="{00000000-0005-0000-0000-00007F000000}"/>
    <cellStyle name="ex71 4" xfId="705" xr:uid="{00000000-0005-0000-0000-000080000000}"/>
    <cellStyle name="ex71 5" xfId="761" xr:uid="{00000000-0005-0000-0000-000081000000}"/>
    <cellStyle name="ex71 6" xfId="987" xr:uid="{00000000-0005-0000-0000-000082000000}"/>
    <cellStyle name="ex71 7" xfId="1159" xr:uid="{00000000-0005-0000-0000-000083000000}"/>
    <cellStyle name="ex72" xfId="201" xr:uid="{00000000-0005-0000-0000-000084000000}"/>
    <cellStyle name="ex72 2" xfId="917" xr:uid="{00000000-0005-0000-0000-000085000000}"/>
    <cellStyle name="ex72 3" xfId="988" xr:uid="{00000000-0005-0000-0000-000086000000}"/>
    <cellStyle name="ex72 4" xfId="1160" xr:uid="{00000000-0005-0000-0000-000087000000}"/>
    <cellStyle name="ex73" xfId="202" xr:uid="{00000000-0005-0000-0000-000088000000}"/>
    <cellStyle name="ex73 2" xfId="294" xr:uid="{00000000-0005-0000-0000-000089000000}"/>
    <cellStyle name="ex73 2 2" xfId="790" xr:uid="{00000000-0005-0000-0000-00008A000000}"/>
    <cellStyle name="ex73 3" xfId="373" xr:uid="{00000000-0005-0000-0000-00008B000000}"/>
    <cellStyle name="ex73 3 2" xfId="816" xr:uid="{00000000-0005-0000-0000-00008C000000}"/>
    <cellStyle name="ex73 4" xfId="707" xr:uid="{00000000-0005-0000-0000-00008D000000}"/>
    <cellStyle name="ex73 5" xfId="766" xr:uid="{00000000-0005-0000-0000-00008E000000}"/>
    <cellStyle name="ex73 6" xfId="989" xr:uid="{00000000-0005-0000-0000-00008F000000}"/>
    <cellStyle name="ex73 7" xfId="1161" xr:uid="{00000000-0005-0000-0000-000090000000}"/>
    <cellStyle name="ex74" xfId="203" xr:uid="{00000000-0005-0000-0000-000091000000}"/>
    <cellStyle name="ex74 2" xfId="295" xr:uid="{00000000-0005-0000-0000-000092000000}"/>
    <cellStyle name="ex74 2 2" xfId="791" xr:uid="{00000000-0005-0000-0000-000093000000}"/>
    <cellStyle name="ex74 3" xfId="374" xr:uid="{00000000-0005-0000-0000-000094000000}"/>
    <cellStyle name="ex74 3 2" xfId="817" xr:uid="{00000000-0005-0000-0000-000095000000}"/>
    <cellStyle name="ex74 4" xfId="708" xr:uid="{00000000-0005-0000-0000-000096000000}"/>
    <cellStyle name="ex74 5" xfId="767" xr:uid="{00000000-0005-0000-0000-000097000000}"/>
    <cellStyle name="ex74 6" xfId="990" xr:uid="{00000000-0005-0000-0000-000098000000}"/>
    <cellStyle name="ex74 7" xfId="1162" xr:uid="{00000000-0005-0000-0000-000099000000}"/>
    <cellStyle name="ex75" xfId="204" xr:uid="{00000000-0005-0000-0000-00009A000000}"/>
    <cellStyle name="ex75 2" xfId="296" xr:uid="{00000000-0005-0000-0000-00009B000000}"/>
    <cellStyle name="ex75 2 2" xfId="792" xr:uid="{00000000-0005-0000-0000-00009C000000}"/>
    <cellStyle name="ex75 3" xfId="375" xr:uid="{00000000-0005-0000-0000-00009D000000}"/>
    <cellStyle name="ex75 3 2" xfId="818" xr:uid="{00000000-0005-0000-0000-00009E000000}"/>
    <cellStyle name="ex75 4" xfId="709" xr:uid="{00000000-0005-0000-0000-00009F000000}"/>
    <cellStyle name="ex75 5" xfId="768" xr:uid="{00000000-0005-0000-0000-0000A0000000}"/>
    <cellStyle name="ex75 6" xfId="991" xr:uid="{00000000-0005-0000-0000-0000A1000000}"/>
    <cellStyle name="ex75 7" xfId="1163" xr:uid="{00000000-0005-0000-0000-0000A2000000}"/>
    <cellStyle name="ex76" xfId="205" xr:uid="{00000000-0005-0000-0000-0000A3000000}"/>
    <cellStyle name="ex76 2" xfId="920" xr:uid="{00000000-0005-0000-0000-0000A4000000}"/>
    <cellStyle name="ex76 3" xfId="992" xr:uid="{00000000-0005-0000-0000-0000A5000000}"/>
    <cellStyle name="ex76 4" xfId="1164" xr:uid="{00000000-0005-0000-0000-0000A6000000}"/>
    <cellStyle name="ex77" xfId="206" xr:uid="{00000000-0005-0000-0000-0000A7000000}"/>
    <cellStyle name="ex77 2" xfId="298" xr:uid="{00000000-0005-0000-0000-0000A8000000}"/>
    <cellStyle name="ex77 2 2" xfId="793" xr:uid="{00000000-0005-0000-0000-0000A9000000}"/>
    <cellStyle name="ex77 3" xfId="376" xr:uid="{00000000-0005-0000-0000-0000AA000000}"/>
    <cellStyle name="ex77 3 2" xfId="819" xr:uid="{00000000-0005-0000-0000-0000AB000000}"/>
    <cellStyle name="ex77 4" xfId="711" xr:uid="{00000000-0005-0000-0000-0000AC000000}"/>
    <cellStyle name="ex77 5" xfId="769" xr:uid="{00000000-0005-0000-0000-0000AD000000}"/>
    <cellStyle name="ex77 6" xfId="993" xr:uid="{00000000-0005-0000-0000-0000AE000000}"/>
    <cellStyle name="ex77 7" xfId="1165" xr:uid="{00000000-0005-0000-0000-0000AF000000}"/>
    <cellStyle name="ex78" xfId="207" xr:uid="{00000000-0005-0000-0000-0000B0000000}"/>
    <cellStyle name="ex78 2" xfId="299" xr:uid="{00000000-0005-0000-0000-0000B1000000}"/>
    <cellStyle name="ex78 2 2" xfId="794" xr:uid="{00000000-0005-0000-0000-0000B2000000}"/>
    <cellStyle name="ex78 3" xfId="377" xr:uid="{00000000-0005-0000-0000-0000B3000000}"/>
    <cellStyle name="ex78 3 2" xfId="820" xr:uid="{00000000-0005-0000-0000-0000B4000000}"/>
    <cellStyle name="ex78 4" xfId="712" xr:uid="{00000000-0005-0000-0000-0000B5000000}"/>
    <cellStyle name="ex78 5" xfId="770" xr:uid="{00000000-0005-0000-0000-0000B6000000}"/>
    <cellStyle name="ex78 6" xfId="994" xr:uid="{00000000-0005-0000-0000-0000B7000000}"/>
    <cellStyle name="ex78 7" xfId="1166" xr:uid="{00000000-0005-0000-0000-0000B8000000}"/>
    <cellStyle name="ex79" xfId="208" xr:uid="{00000000-0005-0000-0000-0000B9000000}"/>
    <cellStyle name="ex79 2" xfId="300" xr:uid="{00000000-0005-0000-0000-0000BA000000}"/>
    <cellStyle name="ex79 2 2" xfId="795" xr:uid="{00000000-0005-0000-0000-0000BB000000}"/>
    <cellStyle name="ex79 3" xfId="378" xr:uid="{00000000-0005-0000-0000-0000BC000000}"/>
    <cellStyle name="ex79 3 2" xfId="821" xr:uid="{00000000-0005-0000-0000-0000BD000000}"/>
    <cellStyle name="ex79 4" xfId="713" xr:uid="{00000000-0005-0000-0000-0000BE000000}"/>
    <cellStyle name="ex79 5" xfId="771" xr:uid="{00000000-0005-0000-0000-0000BF000000}"/>
    <cellStyle name="ex79 6" xfId="995" xr:uid="{00000000-0005-0000-0000-0000C0000000}"/>
    <cellStyle name="ex79 7" xfId="1167" xr:uid="{00000000-0005-0000-0000-0000C1000000}"/>
    <cellStyle name="ex80" xfId="216" xr:uid="{00000000-0005-0000-0000-0000C2000000}"/>
    <cellStyle name="ex80 2" xfId="929" xr:uid="{00000000-0005-0000-0000-0000C3000000}"/>
    <cellStyle name="ex80 3" xfId="1001" xr:uid="{00000000-0005-0000-0000-0000C4000000}"/>
    <cellStyle name="ex80 4" xfId="1174" xr:uid="{00000000-0005-0000-0000-0000C5000000}"/>
    <cellStyle name="ex81" xfId="217" xr:uid="{00000000-0005-0000-0000-0000C6000000}"/>
    <cellStyle name="ex81 2" xfId="305" xr:uid="{00000000-0005-0000-0000-0000C7000000}"/>
    <cellStyle name="ex81 2 2" xfId="800" xr:uid="{00000000-0005-0000-0000-0000C8000000}"/>
    <cellStyle name="ex81 3" xfId="385" xr:uid="{00000000-0005-0000-0000-0000C9000000}"/>
    <cellStyle name="ex81 3 2" xfId="826" xr:uid="{00000000-0005-0000-0000-0000CA000000}"/>
    <cellStyle name="ex81 4" xfId="721" xr:uid="{00000000-0005-0000-0000-0000CB000000}"/>
    <cellStyle name="ex81 5" xfId="774" xr:uid="{00000000-0005-0000-0000-0000CC000000}"/>
    <cellStyle name="ex81 6" xfId="1002" xr:uid="{00000000-0005-0000-0000-0000CD000000}"/>
    <cellStyle name="ex81 7" xfId="1175" xr:uid="{00000000-0005-0000-0000-0000CE000000}"/>
    <cellStyle name="ex82" xfId="218" xr:uid="{00000000-0005-0000-0000-0000CF000000}"/>
    <cellStyle name="ex82 2" xfId="306" xr:uid="{00000000-0005-0000-0000-0000D0000000}"/>
    <cellStyle name="ex82 2 2" xfId="801" xr:uid="{00000000-0005-0000-0000-0000D1000000}"/>
    <cellStyle name="ex82 3" xfId="386" xr:uid="{00000000-0005-0000-0000-0000D2000000}"/>
    <cellStyle name="ex82 3 2" xfId="827" xr:uid="{00000000-0005-0000-0000-0000D3000000}"/>
    <cellStyle name="ex82 4" xfId="722" xr:uid="{00000000-0005-0000-0000-0000D4000000}"/>
    <cellStyle name="ex82 5" xfId="775" xr:uid="{00000000-0005-0000-0000-0000D5000000}"/>
    <cellStyle name="ex82 6" xfId="1003" xr:uid="{00000000-0005-0000-0000-0000D6000000}"/>
    <cellStyle name="ex82 7" xfId="1176" xr:uid="{00000000-0005-0000-0000-0000D7000000}"/>
    <cellStyle name="ex83" xfId="219" xr:uid="{00000000-0005-0000-0000-0000D8000000}"/>
    <cellStyle name="ex83 2" xfId="307" xr:uid="{00000000-0005-0000-0000-0000D9000000}"/>
    <cellStyle name="ex83 2 2" xfId="802" xr:uid="{00000000-0005-0000-0000-0000DA000000}"/>
    <cellStyle name="ex83 3" xfId="387" xr:uid="{00000000-0005-0000-0000-0000DB000000}"/>
    <cellStyle name="ex83 3 2" xfId="828" xr:uid="{00000000-0005-0000-0000-0000DC000000}"/>
    <cellStyle name="ex83 4" xfId="723" xr:uid="{00000000-0005-0000-0000-0000DD000000}"/>
    <cellStyle name="ex83 5" xfId="776" xr:uid="{00000000-0005-0000-0000-0000DE000000}"/>
    <cellStyle name="ex83 6" xfId="1004" xr:uid="{00000000-0005-0000-0000-0000DF000000}"/>
    <cellStyle name="ex83 7" xfId="1177" xr:uid="{00000000-0005-0000-0000-0000E0000000}"/>
    <cellStyle name="st57" xfId="187" xr:uid="{00000000-0005-0000-0000-0000E1000000}"/>
    <cellStyle name="st57 2" xfId="281" xr:uid="{00000000-0005-0000-0000-0000E2000000}"/>
    <cellStyle name="st57 2 2" xfId="777" xr:uid="{00000000-0005-0000-0000-0000E3000000}"/>
    <cellStyle name="st57 3" xfId="360" xr:uid="{00000000-0005-0000-0000-0000E4000000}"/>
    <cellStyle name="st57 3 2" xfId="803" xr:uid="{00000000-0005-0000-0000-0000E5000000}"/>
    <cellStyle name="st57 4" xfId="693" xr:uid="{00000000-0005-0000-0000-0000E6000000}"/>
    <cellStyle name="st57 5" xfId="753" xr:uid="{00000000-0005-0000-0000-0000E7000000}"/>
    <cellStyle name="st57 6" xfId="975" xr:uid="{00000000-0005-0000-0000-0000E8000000}"/>
    <cellStyle name="st57 7" xfId="1147" xr:uid="{00000000-0005-0000-0000-0000E9000000}"/>
    <cellStyle name="style0" xfId="182" xr:uid="{00000000-0005-0000-0000-0000EA000000}"/>
    <cellStyle name="style0 2" xfId="214" xr:uid="{00000000-0005-0000-0000-0000EB000000}"/>
    <cellStyle name="style0 3" xfId="303" xr:uid="{00000000-0005-0000-0000-0000EC000000}"/>
    <cellStyle name="style0 3 2" xfId="798" xr:uid="{00000000-0005-0000-0000-0000ED000000}"/>
    <cellStyle name="style0 4" xfId="382" xr:uid="{00000000-0005-0000-0000-0000EE000000}"/>
    <cellStyle name="style0 4 2" xfId="824" xr:uid="{00000000-0005-0000-0000-0000EF000000}"/>
    <cellStyle name="style0 5" xfId="719" xr:uid="{00000000-0005-0000-0000-0000F0000000}"/>
    <cellStyle name="style0 6" xfId="751" xr:uid="{00000000-0005-0000-0000-0000F1000000}"/>
    <cellStyle name="style0 7" xfId="999" xr:uid="{00000000-0005-0000-0000-0000F2000000}"/>
    <cellStyle name="style0 8" xfId="1172" xr:uid="{00000000-0005-0000-0000-0000F3000000}"/>
    <cellStyle name="td" xfId="183" xr:uid="{00000000-0005-0000-0000-0000F4000000}"/>
    <cellStyle name="td 2" xfId="215" xr:uid="{00000000-0005-0000-0000-0000F5000000}"/>
    <cellStyle name="td 3" xfId="304" xr:uid="{00000000-0005-0000-0000-0000F6000000}"/>
    <cellStyle name="td 3 2" xfId="799" xr:uid="{00000000-0005-0000-0000-0000F7000000}"/>
    <cellStyle name="td 4" xfId="383" xr:uid="{00000000-0005-0000-0000-0000F8000000}"/>
    <cellStyle name="td 4 2" xfId="825" xr:uid="{00000000-0005-0000-0000-0000F9000000}"/>
    <cellStyle name="td 5" xfId="720" xr:uid="{00000000-0005-0000-0000-0000FA000000}"/>
    <cellStyle name="td 6" xfId="752" xr:uid="{00000000-0005-0000-0000-0000FB000000}"/>
    <cellStyle name="td 7" xfId="1000" xr:uid="{00000000-0005-0000-0000-0000FC000000}"/>
    <cellStyle name="td 8" xfId="1173" xr:uid="{00000000-0005-0000-0000-0000FD000000}"/>
    <cellStyle name="tr" xfId="179" xr:uid="{00000000-0005-0000-0000-0000FE000000}"/>
    <cellStyle name="tr 2" xfId="211" xr:uid="{00000000-0005-0000-0000-0000FF000000}"/>
    <cellStyle name="tr 3" xfId="748" xr:uid="{00000000-0005-0000-0000-000000010000}"/>
    <cellStyle name="xl_bot_header" xfId="188" xr:uid="{00000000-0005-0000-0000-000001010000}"/>
    <cellStyle name="xl100" xfId="64" xr:uid="{00000000-0005-0000-0000-000002010000}"/>
    <cellStyle name="xl101" xfId="69" xr:uid="{00000000-0005-0000-0000-000003010000}"/>
    <cellStyle name="xl102" xfId="79" xr:uid="{00000000-0005-0000-0000-000004010000}"/>
    <cellStyle name="xl103" xfId="83" xr:uid="{00000000-0005-0000-0000-000005010000}"/>
    <cellStyle name="xl104" xfId="91" xr:uid="{00000000-0005-0000-0000-000006010000}"/>
    <cellStyle name="xl105" xfId="86" xr:uid="{00000000-0005-0000-0000-000007010000}"/>
    <cellStyle name="xl106" xfId="94" xr:uid="{00000000-0005-0000-0000-000008010000}"/>
    <cellStyle name="xl107" xfId="97" xr:uid="{00000000-0005-0000-0000-000009010000}"/>
    <cellStyle name="xl108" xfId="81" xr:uid="{00000000-0005-0000-0000-00000A010000}"/>
    <cellStyle name="xl109" xfId="84" xr:uid="{00000000-0005-0000-0000-00000B010000}"/>
    <cellStyle name="xl110" xfId="92" xr:uid="{00000000-0005-0000-0000-00000C010000}"/>
    <cellStyle name="xl111" xfId="96" xr:uid="{00000000-0005-0000-0000-00000D010000}"/>
    <cellStyle name="xl112" xfId="82" xr:uid="{00000000-0005-0000-0000-00000E010000}"/>
    <cellStyle name="xl113" xfId="85" xr:uid="{00000000-0005-0000-0000-00000F010000}"/>
    <cellStyle name="xl114" xfId="87" xr:uid="{00000000-0005-0000-0000-000010010000}"/>
    <cellStyle name="xl115" xfId="93" xr:uid="{00000000-0005-0000-0000-000011010000}"/>
    <cellStyle name="xl116" xfId="88" xr:uid="{00000000-0005-0000-0000-000012010000}"/>
    <cellStyle name="xl117" xfId="95" xr:uid="{00000000-0005-0000-0000-000013010000}"/>
    <cellStyle name="xl118" xfId="89" xr:uid="{00000000-0005-0000-0000-000014010000}"/>
    <cellStyle name="xl119" xfId="90" xr:uid="{00000000-0005-0000-0000-000015010000}"/>
    <cellStyle name="xl120" xfId="99" xr:uid="{00000000-0005-0000-0000-000016010000}"/>
    <cellStyle name="xl121" xfId="123" xr:uid="{00000000-0005-0000-0000-000017010000}"/>
    <cellStyle name="xl122" xfId="127" xr:uid="{00000000-0005-0000-0000-000018010000}"/>
    <cellStyle name="xl123" xfId="131" xr:uid="{00000000-0005-0000-0000-000019010000}"/>
    <cellStyle name="xl124" xfId="148" xr:uid="{00000000-0005-0000-0000-00001A010000}"/>
    <cellStyle name="xl125" xfId="150" xr:uid="{00000000-0005-0000-0000-00001B010000}"/>
    <cellStyle name="xl126" xfId="151" xr:uid="{00000000-0005-0000-0000-00001C010000}"/>
    <cellStyle name="xl127" xfId="98" xr:uid="{00000000-0005-0000-0000-00001D010000}"/>
    <cellStyle name="xl128" xfId="156" xr:uid="{00000000-0005-0000-0000-00001E010000}"/>
    <cellStyle name="xl129" xfId="174" xr:uid="{00000000-0005-0000-0000-00001F010000}"/>
    <cellStyle name="xl130" xfId="177" xr:uid="{00000000-0005-0000-0000-000020010000}"/>
    <cellStyle name="xl131" xfId="100" xr:uid="{00000000-0005-0000-0000-000021010000}"/>
    <cellStyle name="xl132" xfId="104" xr:uid="{00000000-0005-0000-0000-000022010000}"/>
    <cellStyle name="xl133" xfId="107" xr:uid="{00000000-0005-0000-0000-000023010000}"/>
    <cellStyle name="xl134" xfId="109" xr:uid="{00000000-0005-0000-0000-000024010000}"/>
    <cellStyle name="xl135" xfId="114" xr:uid="{00000000-0005-0000-0000-000025010000}"/>
    <cellStyle name="xl136" xfId="116" xr:uid="{00000000-0005-0000-0000-000026010000}"/>
    <cellStyle name="xl137" xfId="118" xr:uid="{00000000-0005-0000-0000-000027010000}"/>
    <cellStyle name="xl138" xfId="119" xr:uid="{00000000-0005-0000-0000-000028010000}"/>
    <cellStyle name="xl139" xfId="124" xr:uid="{00000000-0005-0000-0000-000029010000}"/>
    <cellStyle name="xl140" xfId="128" xr:uid="{00000000-0005-0000-0000-00002A010000}"/>
    <cellStyle name="xl141" xfId="132" xr:uid="{00000000-0005-0000-0000-00002B010000}"/>
    <cellStyle name="xl142" xfId="136" xr:uid="{00000000-0005-0000-0000-00002C010000}"/>
    <cellStyle name="xl143" xfId="139" xr:uid="{00000000-0005-0000-0000-00002D010000}"/>
    <cellStyle name="xl144" xfId="142" xr:uid="{00000000-0005-0000-0000-00002E010000}"/>
    <cellStyle name="xl145" xfId="144" xr:uid="{00000000-0005-0000-0000-00002F010000}"/>
    <cellStyle name="xl146" xfId="145" xr:uid="{00000000-0005-0000-0000-000030010000}"/>
    <cellStyle name="xl147" xfId="157" xr:uid="{00000000-0005-0000-0000-000031010000}"/>
    <cellStyle name="xl148" xfId="105" xr:uid="{00000000-0005-0000-0000-000032010000}"/>
    <cellStyle name="xl149" xfId="108" xr:uid="{00000000-0005-0000-0000-000033010000}"/>
    <cellStyle name="xl150" xfId="110" xr:uid="{00000000-0005-0000-0000-000034010000}"/>
    <cellStyle name="xl151" xfId="115" xr:uid="{00000000-0005-0000-0000-000035010000}"/>
    <cellStyle name="xl152" xfId="117" xr:uid="{00000000-0005-0000-0000-000036010000}"/>
    <cellStyle name="xl153" xfId="120" xr:uid="{00000000-0005-0000-0000-000037010000}"/>
    <cellStyle name="xl154" xfId="125" xr:uid="{00000000-0005-0000-0000-000038010000}"/>
    <cellStyle name="xl155" xfId="129" xr:uid="{00000000-0005-0000-0000-000039010000}"/>
    <cellStyle name="xl156" xfId="133" xr:uid="{00000000-0005-0000-0000-00003A010000}"/>
    <cellStyle name="xl157" xfId="135" xr:uid="{00000000-0005-0000-0000-00003B010000}"/>
    <cellStyle name="xl158" xfId="137" xr:uid="{00000000-0005-0000-0000-00003C010000}"/>
    <cellStyle name="xl159" xfId="146" xr:uid="{00000000-0005-0000-0000-00003D010000}"/>
    <cellStyle name="xl160" xfId="153" xr:uid="{00000000-0005-0000-0000-00003E010000}"/>
    <cellStyle name="xl161" xfId="158" xr:uid="{00000000-0005-0000-0000-00003F010000}"/>
    <cellStyle name="xl162" xfId="159" xr:uid="{00000000-0005-0000-0000-000040010000}"/>
    <cellStyle name="xl163" xfId="160" xr:uid="{00000000-0005-0000-0000-000041010000}"/>
    <cellStyle name="xl164" xfId="161" xr:uid="{00000000-0005-0000-0000-000042010000}"/>
    <cellStyle name="xl165" xfId="162" xr:uid="{00000000-0005-0000-0000-000043010000}"/>
    <cellStyle name="xl166" xfId="163" xr:uid="{00000000-0005-0000-0000-000044010000}"/>
    <cellStyle name="xl167" xfId="164" xr:uid="{00000000-0005-0000-0000-000045010000}"/>
    <cellStyle name="xl168" xfId="165" xr:uid="{00000000-0005-0000-0000-000046010000}"/>
    <cellStyle name="xl169" xfId="166" xr:uid="{00000000-0005-0000-0000-000047010000}"/>
    <cellStyle name="xl170" xfId="167" xr:uid="{00000000-0005-0000-0000-000048010000}"/>
    <cellStyle name="xl171" xfId="168" xr:uid="{00000000-0005-0000-0000-000049010000}"/>
    <cellStyle name="xl172" xfId="103" xr:uid="{00000000-0005-0000-0000-00004A010000}"/>
    <cellStyle name="xl173" xfId="111" xr:uid="{00000000-0005-0000-0000-00004B010000}"/>
    <cellStyle name="xl174" xfId="121" xr:uid="{00000000-0005-0000-0000-00004C010000}"/>
    <cellStyle name="xl175" xfId="126" xr:uid="{00000000-0005-0000-0000-00004D010000}"/>
    <cellStyle name="xl176" xfId="130" xr:uid="{00000000-0005-0000-0000-00004E010000}"/>
    <cellStyle name="xl177" xfId="134" xr:uid="{00000000-0005-0000-0000-00004F010000}"/>
    <cellStyle name="xl178" xfId="149" xr:uid="{00000000-0005-0000-0000-000050010000}"/>
    <cellStyle name="xl179" xfId="112" xr:uid="{00000000-0005-0000-0000-000051010000}"/>
    <cellStyle name="xl180" xfId="154" xr:uid="{00000000-0005-0000-0000-000052010000}"/>
    <cellStyle name="xl181" xfId="169" xr:uid="{00000000-0005-0000-0000-000053010000}"/>
    <cellStyle name="xl182" xfId="172" xr:uid="{00000000-0005-0000-0000-000054010000}"/>
    <cellStyle name="xl183" xfId="175" xr:uid="{00000000-0005-0000-0000-000055010000}"/>
    <cellStyle name="xl184" xfId="178" xr:uid="{00000000-0005-0000-0000-000056010000}"/>
    <cellStyle name="xl185" xfId="170" xr:uid="{00000000-0005-0000-0000-000057010000}"/>
    <cellStyle name="xl186" xfId="173" xr:uid="{00000000-0005-0000-0000-000058010000}"/>
    <cellStyle name="xl187" xfId="171" xr:uid="{00000000-0005-0000-0000-000059010000}"/>
    <cellStyle name="xl188" xfId="101" xr:uid="{00000000-0005-0000-0000-00005A010000}"/>
    <cellStyle name="xl189" xfId="138" xr:uid="{00000000-0005-0000-0000-00005B010000}"/>
    <cellStyle name="xl190" xfId="140" xr:uid="{00000000-0005-0000-0000-00005C010000}"/>
    <cellStyle name="xl191" xfId="143" xr:uid="{00000000-0005-0000-0000-00005D010000}"/>
    <cellStyle name="xl192" xfId="147" xr:uid="{00000000-0005-0000-0000-00005E010000}"/>
    <cellStyle name="xl193" xfId="152" xr:uid="{00000000-0005-0000-0000-00005F010000}"/>
    <cellStyle name="xl194" xfId="113" xr:uid="{00000000-0005-0000-0000-000060010000}"/>
    <cellStyle name="xl195" xfId="155" xr:uid="{00000000-0005-0000-0000-000061010000}"/>
    <cellStyle name="xl196" xfId="122" xr:uid="{00000000-0005-0000-0000-000062010000}"/>
    <cellStyle name="xl197" xfId="176" xr:uid="{00000000-0005-0000-0000-000063010000}"/>
    <cellStyle name="xl198" xfId="102" xr:uid="{00000000-0005-0000-0000-000064010000}"/>
    <cellStyle name="xl199" xfId="141" xr:uid="{00000000-0005-0000-0000-000065010000}"/>
    <cellStyle name="xl200" xfId="106" xr:uid="{00000000-0005-0000-0000-000066010000}"/>
    <cellStyle name="xl21" xfId="184" xr:uid="{00000000-0005-0000-0000-000067010000}"/>
    <cellStyle name="xl22" xfId="1" xr:uid="{00000000-0005-0000-0000-000068010000}"/>
    <cellStyle name="xl23" xfId="8" xr:uid="{00000000-0005-0000-0000-000069010000}"/>
    <cellStyle name="xl24" xfId="12" xr:uid="{00000000-0005-0000-0000-00006A010000}"/>
    <cellStyle name="xl25" xfId="19" xr:uid="{00000000-0005-0000-0000-00006B010000}"/>
    <cellStyle name="xl26" xfId="7" xr:uid="{00000000-0005-0000-0000-00006C010000}"/>
    <cellStyle name="xl27" xfId="5" xr:uid="{00000000-0005-0000-0000-00006D010000}"/>
    <cellStyle name="xl28" xfId="35" xr:uid="{00000000-0005-0000-0000-00006E010000}"/>
    <cellStyle name="xl29" xfId="39" xr:uid="{00000000-0005-0000-0000-00006F010000}"/>
    <cellStyle name="xl30" xfId="46" xr:uid="{00000000-0005-0000-0000-000070010000}"/>
    <cellStyle name="xl31" xfId="53" xr:uid="{00000000-0005-0000-0000-000071010000}"/>
    <cellStyle name="xl32" xfId="185" xr:uid="{00000000-0005-0000-0000-000072010000}"/>
    <cellStyle name="xl33" xfId="13" xr:uid="{00000000-0005-0000-0000-000073010000}"/>
    <cellStyle name="xl34" xfId="30" xr:uid="{00000000-0005-0000-0000-000074010000}"/>
    <cellStyle name="xl35" xfId="40" xr:uid="{00000000-0005-0000-0000-000075010000}"/>
    <cellStyle name="xl36" xfId="47" xr:uid="{00000000-0005-0000-0000-000076010000}"/>
    <cellStyle name="xl37" xfId="54" xr:uid="{00000000-0005-0000-0000-000077010000}"/>
    <cellStyle name="xl38" xfId="57" xr:uid="{00000000-0005-0000-0000-000078010000}"/>
    <cellStyle name="xl39" xfId="31" xr:uid="{00000000-0005-0000-0000-000079010000}"/>
    <cellStyle name="xl40" xfId="23" xr:uid="{00000000-0005-0000-0000-00007A010000}"/>
    <cellStyle name="xl41" xfId="41" xr:uid="{00000000-0005-0000-0000-00007B010000}"/>
    <cellStyle name="xl42" xfId="48" xr:uid="{00000000-0005-0000-0000-00007C010000}"/>
    <cellStyle name="xl43" xfId="55" xr:uid="{00000000-0005-0000-0000-00007D010000}"/>
    <cellStyle name="xl44" xfId="37" xr:uid="{00000000-0005-0000-0000-00007E010000}"/>
    <cellStyle name="xl45" xfId="38" xr:uid="{00000000-0005-0000-0000-00007F010000}"/>
    <cellStyle name="xl46" xfId="42" xr:uid="{00000000-0005-0000-0000-000080010000}"/>
    <cellStyle name="xl47" xfId="59" xr:uid="{00000000-0005-0000-0000-000081010000}"/>
    <cellStyle name="xl48" xfId="2" xr:uid="{00000000-0005-0000-0000-000082010000}"/>
    <cellStyle name="xl49" xfId="20" xr:uid="{00000000-0005-0000-0000-000083010000}"/>
    <cellStyle name="xl50" xfId="26" xr:uid="{00000000-0005-0000-0000-000084010000}"/>
    <cellStyle name="xl51" xfId="28" xr:uid="{00000000-0005-0000-0000-000085010000}"/>
    <cellStyle name="xl52" xfId="9" xr:uid="{00000000-0005-0000-0000-000086010000}"/>
    <cellStyle name="xl53" xfId="14" xr:uid="{00000000-0005-0000-0000-000087010000}"/>
    <cellStyle name="xl54" xfId="21" xr:uid="{00000000-0005-0000-0000-000088010000}"/>
    <cellStyle name="xl55" xfId="3" xr:uid="{00000000-0005-0000-0000-000089010000}"/>
    <cellStyle name="xl56" xfId="34" xr:uid="{00000000-0005-0000-0000-00008A010000}"/>
    <cellStyle name="xl57" xfId="10" xr:uid="{00000000-0005-0000-0000-00008B010000}"/>
    <cellStyle name="xl58" xfId="15" xr:uid="{00000000-0005-0000-0000-00008C010000}"/>
    <cellStyle name="xl59" xfId="22" xr:uid="{00000000-0005-0000-0000-00008D010000}"/>
    <cellStyle name="xl60" xfId="25" xr:uid="{00000000-0005-0000-0000-00008E010000}"/>
    <cellStyle name="xl61" xfId="27" xr:uid="{00000000-0005-0000-0000-00008F010000}"/>
    <cellStyle name="xl62" xfId="29" xr:uid="{00000000-0005-0000-0000-000090010000}"/>
    <cellStyle name="xl63" xfId="32" xr:uid="{00000000-0005-0000-0000-000091010000}"/>
    <cellStyle name="xl64" xfId="33" xr:uid="{00000000-0005-0000-0000-000092010000}"/>
    <cellStyle name="xl65" xfId="4" xr:uid="{00000000-0005-0000-0000-000093010000}"/>
    <cellStyle name="xl66" xfId="11" xr:uid="{00000000-0005-0000-0000-000094010000}"/>
    <cellStyle name="xl67" xfId="16" xr:uid="{00000000-0005-0000-0000-000095010000}"/>
    <cellStyle name="xl68" xfId="43" xr:uid="{00000000-0005-0000-0000-000096010000}"/>
    <cellStyle name="xl69" xfId="6" xr:uid="{00000000-0005-0000-0000-000097010000}"/>
    <cellStyle name="xl70" xfId="17" xr:uid="{00000000-0005-0000-0000-000098010000}"/>
    <cellStyle name="xl71" xfId="24" xr:uid="{00000000-0005-0000-0000-000099010000}"/>
    <cellStyle name="xl72" xfId="36" xr:uid="{00000000-0005-0000-0000-00009A010000}"/>
    <cellStyle name="xl73" xfId="44" xr:uid="{00000000-0005-0000-0000-00009B010000}"/>
    <cellStyle name="xl74" xfId="49" xr:uid="{00000000-0005-0000-0000-00009C010000}"/>
    <cellStyle name="xl75" xfId="56" xr:uid="{00000000-0005-0000-0000-00009D010000}"/>
    <cellStyle name="xl76" xfId="58" xr:uid="{00000000-0005-0000-0000-00009E010000}"/>
    <cellStyle name="xl77" xfId="18" xr:uid="{00000000-0005-0000-0000-00009F010000}"/>
    <cellStyle name="xl78" xfId="45" xr:uid="{00000000-0005-0000-0000-0000A0010000}"/>
    <cellStyle name="xl79" xfId="50" xr:uid="{00000000-0005-0000-0000-0000A1010000}"/>
    <cellStyle name="xl80" xfId="51" xr:uid="{00000000-0005-0000-0000-0000A2010000}"/>
    <cellStyle name="xl81" xfId="52" xr:uid="{00000000-0005-0000-0000-0000A3010000}"/>
    <cellStyle name="xl82" xfId="60" xr:uid="{00000000-0005-0000-0000-0000A4010000}"/>
    <cellStyle name="xl83" xfId="62" xr:uid="{00000000-0005-0000-0000-0000A5010000}"/>
    <cellStyle name="xl84" xfId="65" xr:uid="{00000000-0005-0000-0000-0000A6010000}"/>
    <cellStyle name="xl85" xfId="72" xr:uid="{00000000-0005-0000-0000-0000A7010000}"/>
    <cellStyle name="xl86" xfId="74" xr:uid="{00000000-0005-0000-0000-0000A8010000}"/>
    <cellStyle name="xl87" xfId="61" xr:uid="{00000000-0005-0000-0000-0000A9010000}"/>
    <cellStyle name="xl88" xfId="70" xr:uid="{00000000-0005-0000-0000-0000AA010000}"/>
    <cellStyle name="xl89" xfId="73" xr:uid="{00000000-0005-0000-0000-0000AB010000}"/>
    <cellStyle name="xl90" xfId="75" xr:uid="{00000000-0005-0000-0000-0000AC010000}"/>
    <cellStyle name="xl91" xfId="80" xr:uid="{00000000-0005-0000-0000-0000AD010000}"/>
    <cellStyle name="xl92" xfId="66" xr:uid="{00000000-0005-0000-0000-0000AE010000}"/>
    <cellStyle name="xl93" xfId="76" xr:uid="{00000000-0005-0000-0000-0000AF010000}"/>
    <cellStyle name="xl94" xfId="63" xr:uid="{00000000-0005-0000-0000-0000B0010000}"/>
    <cellStyle name="xl95" xfId="67" xr:uid="{00000000-0005-0000-0000-0000B1010000}"/>
    <cellStyle name="xl96" xfId="77" xr:uid="{00000000-0005-0000-0000-0000B2010000}"/>
    <cellStyle name="xl97" xfId="68" xr:uid="{00000000-0005-0000-0000-0000B3010000}"/>
    <cellStyle name="xl98" xfId="71" xr:uid="{00000000-0005-0000-0000-0000B4010000}"/>
    <cellStyle name="xl99" xfId="78" xr:uid="{00000000-0005-0000-0000-0000B5010000}"/>
    <cellStyle name="Обычный" xfId="0" builtinId="0"/>
    <cellStyle name="Обычный 10" xfId="243" xr:uid="{00000000-0005-0000-0000-0000B7010000}"/>
    <cellStyle name="Обычный 100" xfId="343" xr:uid="{00000000-0005-0000-0000-0000B8010000}"/>
    <cellStyle name="Обычный 101" xfId="344" xr:uid="{00000000-0005-0000-0000-0000B9010000}"/>
    <cellStyle name="Обычный 102" xfId="345" xr:uid="{00000000-0005-0000-0000-0000BA010000}"/>
    <cellStyle name="Обычный 103" xfId="346" xr:uid="{00000000-0005-0000-0000-0000BB010000}"/>
    <cellStyle name="Обычный 104" xfId="347" xr:uid="{00000000-0005-0000-0000-0000BC010000}"/>
    <cellStyle name="Обычный 105" xfId="348" xr:uid="{00000000-0005-0000-0000-0000BD010000}"/>
    <cellStyle name="Обычный 106" xfId="349" xr:uid="{00000000-0005-0000-0000-0000BE010000}"/>
    <cellStyle name="Обычный 107" xfId="350" xr:uid="{00000000-0005-0000-0000-0000BF010000}"/>
    <cellStyle name="Обычный 108" xfId="351" xr:uid="{00000000-0005-0000-0000-0000C0010000}"/>
    <cellStyle name="Обычный 109" xfId="352" xr:uid="{00000000-0005-0000-0000-0000C1010000}"/>
    <cellStyle name="Обычный 11" xfId="228" xr:uid="{00000000-0005-0000-0000-0000C2010000}"/>
    <cellStyle name="Обычный 110" xfId="353" xr:uid="{00000000-0005-0000-0000-0000C3010000}"/>
    <cellStyle name="Обычный 111" xfId="354" xr:uid="{00000000-0005-0000-0000-0000C4010000}"/>
    <cellStyle name="Обычный 112" xfId="355" xr:uid="{00000000-0005-0000-0000-0000C5010000}"/>
    <cellStyle name="Обычный 113" xfId="356" xr:uid="{00000000-0005-0000-0000-0000C6010000}"/>
    <cellStyle name="Обычный 114" xfId="357" xr:uid="{00000000-0005-0000-0000-0000C7010000}"/>
    <cellStyle name="Обычный 115" xfId="358" xr:uid="{00000000-0005-0000-0000-0000C8010000}"/>
    <cellStyle name="Обычный 116" xfId="359" xr:uid="{00000000-0005-0000-0000-0000C9010000}"/>
    <cellStyle name="Обычный 117" xfId="381" xr:uid="{00000000-0005-0000-0000-0000CA010000}"/>
    <cellStyle name="Обычный 118" xfId="401" xr:uid="{00000000-0005-0000-0000-0000CB010000}"/>
    <cellStyle name="Обычный 119" xfId="393" xr:uid="{00000000-0005-0000-0000-0000CC010000}"/>
    <cellStyle name="Обычный 12" xfId="237" xr:uid="{00000000-0005-0000-0000-0000CD010000}"/>
    <cellStyle name="Обычный 120" xfId="400" xr:uid="{00000000-0005-0000-0000-0000CE010000}"/>
    <cellStyle name="Обычный 121" xfId="390" xr:uid="{00000000-0005-0000-0000-0000CF010000}"/>
    <cellStyle name="Обычный 122" xfId="402" xr:uid="{00000000-0005-0000-0000-0000D0010000}"/>
    <cellStyle name="Обычный 123" xfId="415" xr:uid="{00000000-0005-0000-0000-0000D1010000}"/>
    <cellStyle name="Обычный 124" xfId="413" xr:uid="{00000000-0005-0000-0000-0000D2010000}"/>
    <cellStyle name="Обычный 125" xfId="399" xr:uid="{00000000-0005-0000-0000-0000D3010000}"/>
    <cellStyle name="Обычный 126" xfId="404" xr:uid="{00000000-0005-0000-0000-0000D4010000}"/>
    <cellStyle name="Обычный 127" xfId="406" xr:uid="{00000000-0005-0000-0000-0000D5010000}"/>
    <cellStyle name="Обычный 128" xfId="407" xr:uid="{00000000-0005-0000-0000-0000D6010000}"/>
    <cellStyle name="Обычный 129" xfId="410" xr:uid="{00000000-0005-0000-0000-0000D7010000}"/>
    <cellStyle name="Обычный 13" xfId="249" xr:uid="{00000000-0005-0000-0000-0000D8010000}"/>
    <cellStyle name="Обычный 130" xfId="396" xr:uid="{00000000-0005-0000-0000-0000D9010000}"/>
    <cellStyle name="Обычный 131" xfId="411" xr:uid="{00000000-0005-0000-0000-0000DA010000}"/>
    <cellStyle name="Обычный 132" xfId="397" xr:uid="{00000000-0005-0000-0000-0000DB010000}"/>
    <cellStyle name="Обычный 133" xfId="388" xr:uid="{00000000-0005-0000-0000-0000DC010000}"/>
    <cellStyle name="Обычный 134" xfId="392" xr:uid="{00000000-0005-0000-0000-0000DD010000}"/>
    <cellStyle name="Обычный 135" xfId="409" xr:uid="{00000000-0005-0000-0000-0000DE010000}"/>
    <cellStyle name="Обычный 136" xfId="395" xr:uid="{00000000-0005-0000-0000-0000DF010000}"/>
    <cellStyle name="Обычный 137" xfId="389" xr:uid="{00000000-0005-0000-0000-0000E0010000}"/>
    <cellStyle name="Обычный 138" xfId="384" xr:uid="{00000000-0005-0000-0000-0000E1010000}"/>
    <cellStyle name="Обычный 139" xfId="403" xr:uid="{00000000-0005-0000-0000-0000E2010000}"/>
    <cellStyle name="Обычный 14" xfId="227" xr:uid="{00000000-0005-0000-0000-0000E3010000}"/>
    <cellStyle name="Обычный 140" xfId="414" xr:uid="{00000000-0005-0000-0000-0000E4010000}"/>
    <cellStyle name="Обычный 141" xfId="412" xr:uid="{00000000-0005-0000-0000-0000E5010000}"/>
    <cellStyle name="Обычный 142" xfId="398" xr:uid="{00000000-0005-0000-0000-0000E6010000}"/>
    <cellStyle name="Обычный 143" xfId="405" xr:uid="{00000000-0005-0000-0000-0000E7010000}"/>
    <cellStyle name="Обычный 144" xfId="391" xr:uid="{00000000-0005-0000-0000-0000E8010000}"/>
    <cellStyle name="Обычный 145" xfId="408" xr:uid="{00000000-0005-0000-0000-0000E9010000}"/>
    <cellStyle name="Обычный 146" xfId="394" xr:uid="{00000000-0005-0000-0000-0000EA010000}"/>
    <cellStyle name="Обычный 147" xfId="416" xr:uid="{00000000-0005-0000-0000-0000EB010000}"/>
    <cellStyle name="Обычный 148" xfId="417" xr:uid="{00000000-0005-0000-0000-0000EC010000}"/>
    <cellStyle name="Обычный 149" xfId="418" xr:uid="{00000000-0005-0000-0000-0000ED010000}"/>
    <cellStyle name="Обычный 15" xfId="245" xr:uid="{00000000-0005-0000-0000-0000EE010000}"/>
    <cellStyle name="Обычный 150" xfId="419" xr:uid="{00000000-0005-0000-0000-0000EF010000}"/>
    <cellStyle name="Обычный 151" xfId="420" xr:uid="{00000000-0005-0000-0000-0000F0010000}"/>
    <cellStyle name="Обычный 152" xfId="421" xr:uid="{00000000-0005-0000-0000-0000F1010000}"/>
    <cellStyle name="Обычный 153" xfId="422" xr:uid="{00000000-0005-0000-0000-0000F2010000}"/>
    <cellStyle name="Обычный 154" xfId="435" xr:uid="{00000000-0005-0000-0000-0000F3010000}"/>
    <cellStyle name="Обычный 155" xfId="434" xr:uid="{00000000-0005-0000-0000-0000F4010000}"/>
    <cellStyle name="Обычный 156" xfId="428" xr:uid="{00000000-0005-0000-0000-0000F5010000}"/>
    <cellStyle name="Обычный 157" xfId="438" xr:uid="{00000000-0005-0000-0000-0000F6010000}"/>
    <cellStyle name="Обычный 158" xfId="436" xr:uid="{00000000-0005-0000-0000-0000F7010000}"/>
    <cellStyle name="Обычный 159" xfId="430" xr:uid="{00000000-0005-0000-0000-0000F8010000}"/>
    <cellStyle name="Обычный 16" xfId="225" xr:uid="{00000000-0005-0000-0000-0000F9010000}"/>
    <cellStyle name="Обычный 160" xfId="445" xr:uid="{00000000-0005-0000-0000-0000FA010000}"/>
    <cellStyle name="Обычный 161" xfId="442" xr:uid="{00000000-0005-0000-0000-0000FB010000}"/>
    <cellStyle name="Обычный 162" xfId="426" xr:uid="{00000000-0005-0000-0000-0000FC010000}"/>
    <cellStyle name="Обычный 163" xfId="446" xr:uid="{00000000-0005-0000-0000-0000FD010000}"/>
    <cellStyle name="Обычный 164" xfId="443" xr:uid="{00000000-0005-0000-0000-0000FE010000}"/>
    <cellStyle name="Обычный 165" xfId="431" xr:uid="{00000000-0005-0000-0000-0000FF010000}"/>
    <cellStyle name="Обычный 166" xfId="440" xr:uid="{00000000-0005-0000-0000-000000020000}"/>
    <cellStyle name="Обычный 167" xfId="439" xr:uid="{00000000-0005-0000-0000-000001020000}"/>
    <cellStyle name="Обычный 168" xfId="433" xr:uid="{00000000-0005-0000-0000-000002020000}"/>
    <cellStyle name="Обычный 169" xfId="429" xr:uid="{00000000-0005-0000-0000-000003020000}"/>
    <cellStyle name="Обычный 17" xfId="239" xr:uid="{00000000-0005-0000-0000-000004020000}"/>
    <cellStyle name="Обычный 170" xfId="444" xr:uid="{00000000-0005-0000-0000-000005020000}"/>
    <cellStyle name="Обычный 171" xfId="432" xr:uid="{00000000-0005-0000-0000-000006020000}"/>
    <cellStyle name="Обычный 172" xfId="441" xr:uid="{00000000-0005-0000-0000-000007020000}"/>
    <cellStyle name="Обычный 173" xfId="423" xr:uid="{00000000-0005-0000-0000-000008020000}"/>
    <cellStyle name="Обычный 174" xfId="437" xr:uid="{00000000-0005-0000-0000-000009020000}"/>
    <cellStyle name="Обычный 175" xfId="425" xr:uid="{00000000-0005-0000-0000-00000A020000}"/>
    <cellStyle name="Обычный 176" xfId="424" xr:uid="{00000000-0005-0000-0000-00000B020000}"/>
    <cellStyle name="Обычный 177" xfId="427" xr:uid="{00000000-0005-0000-0000-00000C020000}"/>
    <cellStyle name="Обычный 178" xfId="447" xr:uid="{00000000-0005-0000-0000-00000D020000}"/>
    <cellStyle name="Обычный 179" xfId="448" xr:uid="{00000000-0005-0000-0000-00000E020000}"/>
    <cellStyle name="Обычный 18" xfId="234" xr:uid="{00000000-0005-0000-0000-00000F020000}"/>
    <cellStyle name="Обычный 180" xfId="449" xr:uid="{00000000-0005-0000-0000-000010020000}"/>
    <cellStyle name="Обычный 181" xfId="450" xr:uid="{00000000-0005-0000-0000-000011020000}"/>
    <cellStyle name="Обычный 182" xfId="451" xr:uid="{00000000-0005-0000-0000-000012020000}"/>
    <cellStyle name="Обычный 183" xfId="452" xr:uid="{00000000-0005-0000-0000-000013020000}"/>
    <cellStyle name="Обычный 184" xfId="453" xr:uid="{00000000-0005-0000-0000-000014020000}"/>
    <cellStyle name="Обычный 185" xfId="454" xr:uid="{00000000-0005-0000-0000-000015020000}"/>
    <cellStyle name="Обычный 186" xfId="455" xr:uid="{00000000-0005-0000-0000-000016020000}"/>
    <cellStyle name="Обычный 187" xfId="456" xr:uid="{00000000-0005-0000-0000-000017020000}"/>
    <cellStyle name="Обычный 188" xfId="465" xr:uid="{00000000-0005-0000-0000-000018020000}"/>
    <cellStyle name="Обычный 189" xfId="466" xr:uid="{00000000-0005-0000-0000-000019020000}"/>
    <cellStyle name="Обычный 19" xfId="248" xr:uid="{00000000-0005-0000-0000-00001A020000}"/>
    <cellStyle name="Обычный 190" xfId="467" xr:uid="{00000000-0005-0000-0000-00001B020000}"/>
    <cellStyle name="Обычный 191" xfId="470" xr:uid="{00000000-0005-0000-0000-00001C020000}"/>
    <cellStyle name="Обычный 192" xfId="473" xr:uid="{00000000-0005-0000-0000-00001D020000}"/>
    <cellStyle name="Обычный 193" xfId="485" xr:uid="{00000000-0005-0000-0000-00001E020000}"/>
    <cellStyle name="Обычный 194" xfId="483" xr:uid="{00000000-0005-0000-0000-00001F020000}"/>
    <cellStyle name="Обычный 195" xfId="461" xr:uid="{00000000-0005-0000-0000-000020020000}"/>
    <cellStyle name="Обычный 196" xfId="459" xr:uid="{00000000-0005-0000-0000-000021020000}"/>
    <cellStyle name="Обычный 197" xfId="476" xr:uid="{00000000-0005-0000-0000-000022020000}"/>
    <cellStyle name="Обычный 198" xfId="477" xr:uid="{00000000-0005-0000-0000-000023020000}"/>
    <cellStyle name="Обычный 199" xfId="480" xr:uid="{00000000-0005-0000-0000-000024020000}"/>
    <cellStyle name="Обычный 2" xfId="186" xr:uid="{00000000-0005-0000-0000-000025020000}"/>
    <cellStyle name="Обычный 20" xfId="240" xr:uid="{00000000-0005-0000-0000-000026020000}"/>
    <cellStyle name="Обычный 200" xfId="457" xr:uid="{00000000-0005-0000-0000-000027020000}"/>
    <cellStyle name="Обычный 201" xfId="481" xr:uid="{00000000-0005-0000-0000-000028020000}"/>
    <cellStyle name="Обычный 202" xfId="458" xr:uid="{00000000-0005-0000-0000-000029020000}"/>
    <cellStyle name="Обычный 203" xfId="472" xr:uid="{00000000-0005-0000-0000-00002A020000}"/>
    <cellStyle name="Обычный 204" xfId="468" xr:uid="{00000000-0005-0000-0000-00002B020000}"/>
    <cellStyle name="Обычный 205" xfId="479" xr:uid="{00000000-0005-0000-0000-00002C020000}"/>
    <cellStyle name="Обычный 206" xfId="464" xr:uid="{00000000-0005-0000-0000-00002D020000}"/>
    <cellStyle name="Обычный 207" xfId="471" xr:uid="{00000000-0005-0000-0000-00002E020000}"/>
    <cellStyle name="Обычный 208" xfId="462" xr:uid="{00000000-0005-0000-0000-00002F020000}"/>
    <cellStyle name="Обычный 209" xfId="474" xr:uid="{00000000-0005-0000-0000-000030020000}"/>
    <cellStyle name="Обычный 21" xfId="226" xr:uid="{00000000-0005-0000-0000-000031020000}"/>
    <cellStyle name="Обычный 210" xfId="484" xr:uid="{00000000-0005-0000-0000-000032020000}"/>
    <cellStyle name="Обычный 211" xfId="482" xr:uid="{00000000-0005-0000-0000-000033020000}"/>
    <cellStyle name="Обычный 212" xfId="460" xr:uid="{00000000-0005-0000-0000-000034020000}"/>
    <cellStyle name="Обычный 213" xfId="475" xr:uid="{00000000-0005-0000-0000-000035020000}"/>
    <cellStyle name="Обычный 214" xfId="469" xr:uid="{00000000-0005-0000-0000-000036020000}"/>
    <cellStyle name="Обычный 215" xfId="478" xr:uid="{00000000-0005-0000-0000-000037020000}"/>
    <cellStyle name="Обычный 216" xfId="463" xr:uid="{00000000-0005-0000-0000-000038020000}"/>
    <cellStyle name="Обычный 217" xfId="486" xr:uid="{00000000-0005-0000-0000-000039020000}"/>
    <cellStyle name="Обычный 218" xfId="487" xr:uid="{00000000-0005-0000-0000-00003A020000}"/>
    <cellStyle name="Обычный 219" xfId="488" xr:uid="{00000000-0005-0000-0000-00003B020000}"/>
    <cellStyle name="Обычный 22" xfId="221" xr:uid="{00000000-0005-0000-0000-00003C020000}"/>
    <cellStyle name="Обычный 220" xfId="489" xr:uid="{00000000-0005-0000-0000-00003D020000}"/>
    <cellStyle name="Обычный 221" xfId="490" xr:uid="{00000000-0005-0000-0000-00003E020000}"/>
    <cellStyle name="Обычный 222" xfId="491" xr:uid="{00000000-0005-0000-0000-00003F020000}"/>
    <cellStyle name="Обычный 223" xfId="492" xr:uid="{00000000-0005-0000-0000-000040020000}"/>
    <cellStyle name="Обычный 224" xfId="493" xr:uid="{00000000-0005-0000-0000-000041020000}"/>
    <cellStyle name="Обычный 225" xfId="494" xr:uid="{00000000-0005-0000-0000-000042020000}"/>
    <cellStyle name="Обычный 226" xfId="495" xr:uid="{00000000-0005-0000-0000-000043020000}"/>
    <cellStyle name="Обычный 227" xfId="496" xr:uid="{00000000-0005-0000-0000-000044020000}"/>
    <cellStyle name="Обычный 228" xfId="497" xr:uid="{00000000-0005-0000-0000-000045020000}"/>
    <cellStyle name="Обычный 229" xfId="498" xr:uid="{00000000-0005-0000-0000-000046020000}"/>
    <cellStyle name="Обычный 23" xfId="223" xr:uid="{00000000-0005-0000-0000-000047020000}"/>
    <cellStyle name="Обычный 230" xfId="499" xr:uid="{00000000-0005-0000-0000-000048020000}"/>
    <cellStyle name="Обычный 231" xfId="500" xr:uid="{00000000-0005-0000-0000-000049020000}"/>
    <cellStyle name="Обычный 232" xfId="501" xr:uid="{00000000-0005-0000-0000-00004A020000}"/>
    <cellStyle name="Обычный 233" xfId="502" xr:uid="{00000000-0005-0000-0000-00004B020000}"/>
    <cellStyle name="Обычный 234" xfId="503" xr:uid="{00000000-0005-0000-0000-00004C020000}"/>
    <cellStyle name="Обычный 235" xfId="504" xr:uid="{00000000-0005-0000-0000-00004D020000}"/>
    <cellStyle name="Обычный 236" xfId="505" xr:uid="{00000000-0005-0000-0000-00004E020000}"/>
    <cellStyle name="Обычный 237" xfId="517" xr:uid="{00000000-0005-0000-0000-00004F020000}"/>
    <cellStyle name="Обычный 238" xfId="513" xr:uid="{00000000-0005-0000-0000-000050020000}"/>
    <cellStyle name="Обычный 239" xfId="518" xr:uid="{00000000-0005-0000-0000-000051020000}"/>
    <cellStyle name="Обычный 24" xfId="232" xr:uid="{00000000-0005-0000-0000-000052020000}"/>
    <cellStyle name="Обычный 240" xfId="511" xr:uid="{00000000-0005-0000-0000-000053020000}"/>
    <cellStyle name="Обычный 241" xfId="532" xr:uid="{00000000-0005-0000-0000-000054020000}"/>
    <cellStyle name="Обычный 242" xfId="535" xr:uid="{00000000-0005-0000-0000-000055020000}"/>
    <cellStyle name="Обычный 243" xfId="514" xr:uid="{00000000-0005-0000-0000-000056020000}"/>
    <cellStyle name="Обычный 244" xfId="522" xr:uid="{00000000-0005-0000-0000-000057020000}"/>
    <cellStyle name="Обычный 245" xfId="519" xr:uid="{00000000-0005-0000-0000-000058020000}"/>
    <cellStyle name="Обычный 246" xfId="520" xr:uid="{00000000-0005-0000-0000-000059020000}"/>
    <cellStyle name="Обычный 247" xfId="524" xr:uid="{00000000-0005-0000-0000-00005A020000}"/>
    <cellStyle name="Обычный 248" xfId="508" xr:uid="{00000000-0005-0000-0000-00005B020000}"/>
    <cellStyle name="Обычный 249" xfId="530" xr:uid="{00000000-0005-0000-0000-00005C020000}"/>
    <cellStyle name="Обычный 25" xfId="235" xr:uid="{00000000-0005-0000-0000-00005D020000}"/>
    <cellStyle name="Обычный 250" xfId="507" xr:uid="{00000000-0005-0000-0000-00005E020000}"/>
    <cellStyle name="Обычный 251" xfId="528" xr:uid="{00000000-0005-0000-0000-00005F020000}"/>
    <cellStyle name="Обычный 252" xfId="523" xr:uid="{00000000-0005-0000-0000-000060020000}"/>
    <cellStyle name="Обычный 253" xfId="527" xr:uid="{00000000-0005-0000-0000-000061020000}"/>
    <cellStyle name="Обычный 254" xfId="509" xr:uid="{00000000-0005-0000-0000-000062020000}"/>
    <cellStyle name="Обычный 255" xfId="534" xr:uid="{00000000-0005-0000-0000-000063020000}"/>
    <cellStyle name="Обычный 256" xfId="525" xr:uid="{00000000-0005-0000-0000-000064020000}"/>
    <cellStyle name="Обычный 257" xfId="512" xr:uid="{00000000-0005-0000-0000-000065020000}"/>
    <cellStyle name="Обычный 258" xfId="531" xr:uid="{00000000-0005-0000-0000-000066020000}"/>
    <cellStyle name="Обычный 259" xfId="529" xr:uid="{00000000-0005-0000-0000-000067020000}"/>
    <cellStyle name="Обычный 26" xfId="230" xr:uid="{00000000-0005-0000-0000-000068020000}"/>
    <cellStyle name="Обычный 260" xfId="515" xr:uid="{00000000-0005-0000-0000-000069020000}"/>
    <cellStyle name="Обычный 261" xfId="521" xr:uid="{00000000-0005-0000-0000-00006A020000}"/>
    <cellStyle name="Обычный 262" xfId="506" xr:uid="{00000000-0005-0000-0000-00006B020000}"/>
    <cellStyle name="Обычный 263" xfId="526" xr:uid="{00000000-0005-0000-0000-00006C020000}"/>
    <cellStyle name="Обычный 264" xfId="510" xr:uid="{00000000-0005-0000-0000-00006D020000}"/>
    <cellStyle name="Обычный 265" xfId="533" xr:uid="{00000000-0005-0000-0000-00006E020000}"/>
    <cellStyle name="Обычный 266" xfId="536" xr:uid="{00000000-0005-0000-0000-00006F020000}"/>
    <cellStyle name="Обычный 267" xfId="537" xr:uid="{00000000-0005-0000-0000-000070020000}"/>
    <cellStyle name="Обычный 268" xfId="538" xr:uid="{00000000-0005-0000-0000-000071020000}"/>
    <cellStyle name="Обычный 269" xfId="539" xr:uid="{00000000-0005-0000-0000-000072020000}"/>
    <cellStyle name="Обычный 27" xfId="246" xr:uid="{00000000-0005-0000-0000-000073020000}"/>
    <cellStyle name="Обычный 270" xfId="540" xr:uid="{00000000-0005-0000-0000-000074020000}"/>
    <cellStyle name="Обычный 271" xfId="541" xr:uid="{00000000-0005-0000-0000-000075020000}"/>
    <cellStyle name="Обычный 272" xfId="542" xr:uid="{00000000-0005-0000-0000-000076020000}"/>
    <cellStyle name="Обычный 273" xfId="543" xr:uid="{00000000-0005-0000-0000-000077020000}"/>
    <cellStyle name="Обычный 274" xfId="544" xr:uid="{00000000-0005-0000-0000-000078020000}"/>
    <cellStyle name="Обычный 275" xfId="545" xr:uid="{00000000-0005-0000-0000-000079020000}"/>
    <cellStyle name="Обычный 276" xfId="546" xr:uid="{00000000-0005-0000-0000-00007A020000}"/>
    <cellStyle name="Обычный 277" xfId="547" xr:uid="{00000000-0005-0000-0000-00007B020000}"/>
    <cellStyle name="Обычный 278" xfId="548" xr:uid="{00000000-0005-0000-0000-00007C020000}"/>
    <cellStyle name="Обычный 279" xfId="549" xr:uid="{00000000-0005-0000-0000-00007D020000}"/>
    <cellStyle name="Обычный 28" xfId="251" xr:uid="{00000000-0005-0000-0000-00007E020000}"/>
    <cellStyle name="Обычный 280" xfId="550" xr:uid="{00000000-0005-0000-0000-00007F020000}"/>
    <cellStyle name="Обычный 281" xfId="551" xr:uid="{00000000-0005-0000-0000-000080020000}"/>
    <cellStyle name="Обычный 282" xfId="552" xr:uid="{00000000-0005-0000-0000-000081020000}"/>
    <cellStyle name="Обычный 283" xfId="553" xr:uid="{00000000-0005-0000-0000-000082020000}"/>
    <cellStyle name="Обычный 284" xfId="554" xr:uid="{00000000-0005-0000-0000-000083020000}"/>
    <cellStyle name="Обычный 285" xfId="555" xr:uid="{00000000-0005-0000-0000-000084020000}"/>
    <cellStyle name="Обычный 286" xfId="556" xr:uid="{00000000-0005-0000-0000-000085020000}"/>
    <cellStyle name="Обычный 287" xfId="557" xr:uid="{00000000-0005-0000-0000-000086020000}"/>
    <cellStyle name="Обычный 288" xfId="558" xr:uid="{00000000-0005-0000-0000-000087020000}"/>
    <cellStyle name="Обычный 289" xfId="559" xr:uid="{00000000-0005-0000-0000-000088020000}"/>
    <cellStyle name="Обычный 29" xfId="252" xr:uid="{00000000-0005-0000-0000-000089020000}"/>
    <cellStyle name="Обычный 290" xfId="560" xr:uid="{00000000-0005-0000-0000-00008A020000}"/>
    <cellStyle name="Обычный 291" xfId="561" xr:uid="{00000000-0005-0000-0000-00008B020000}"/>
    <cellStyle name="Обычный 292" xfId="562" xr:uid="{00000000-0005-0000-0000-00008C020000}"/>
    <cellStyle name="Обычный 293" xfId="563" xr:uid="{00000000-0005-0000-0000-00008D020000}"/>
    <cellStyle name="Обычный 294" xfId="564" xr:uid="{00000000-0005-0000-0000-00008E020000}"/>
    <cellStyle name="Обычный 295" xfId="565" xr:uid="{00000000-0005-0000-0000-00008F020000}"/>
    <cellStyle name="Обычный 296" xfId="566" xr:uid="{00000000-0005-0000-0000-000090020000}"/>
    <cellStyle name="Обычный 297" xfId="567" xr:uid="{00000000-0005-0000-0000-000091020000}"/>
    <cellStyle name="Обычный 298" xfId="568" xr:uid="{00000000-0005-0000-0000-000092020000}"/>
    <cellStyle name="Обычный 299" xfId="569" xr:uid="{00000000-0005-0000-0000-000093020000}"/>
    <cellStyle name="Обычный 3" xfId="220" xr:uid="{00000000-0005-0000-0000-000094020000}"/>
    <cellStyle name="Обычный 30" xfId="253" xr:uid="{00000000-0005-0000-0000-000095020000}"/>
    <cellStyle name="Обычный 300" xfId="570" xr:uid="{00000000-0005-0000-0000-000096020000}"/>
    <cellStyle name="Обычный 301" xfId="571" xr:uid="{00000000-0005-0000-0000-000097020000}"/>
    <cellStyle name="Обычный 302" xfId="516" xr:uid="{00000000-0005-0000-0000-000098020000}"/>
    <cellStyle name="Обычный 303" xfId="572" xr:uid="{00000000-0005-0000-0000-000099020000}"/>
    <cellStyle name="Обычный 304" xfId="573" xr:uid="{00000000-0005-0000-0000-00009A020000}"/>
    <cellStyle name="Обычный 305" xfId="589" xr:uid="{00000000-0005-0000-0000-00009B020000}"/>
    <cellStyle name="Обычный 306" xfId="584" xr:uid="{00000000-0005-0000-0000-00009C020000}"/>
    <cellStyle name="Обычный 307" xfId="578" xr:uid="{00000000-0005-0000-0000-00009D020000}"/>
    <cellStyle name="Обычный 308" xfId="574" xr:uid="{00000000-0005-0000-0000-00009E020000}"/>
    <cellStyle name="Обычный 309" xfId="587" xr:uid="{00000000-0005-0000-0000-00009F020000}"/>
    <cellStyle name="Обычный 31" xfId="254" xr:uid="{00000000-0005-0000-0000-0000A0020000}"/>
    <cellStyle name="Обычный 310" xfId="580" xr:uid="{00000000-0005-0000-0000-0000A1020000}"/>
    <cellStyle name="Обычный 311" xfId="596" xr:uid="{00000000-0005-0000-0000-0000A2020000}"/>
    <cellStyle name="Обычный 312" xfId="593" xr:uid="{00000000-0005-0000-0000-0000A3020000}"/>
    <cellStyle name="Обычный 313" xfId="575" xr:uid="{00000000-0005-0000-0000-0000A4020000}"/>
    <cellStyle name="Обычный 314" xfId="597" xr:uid="{00000000-0005-0000-0000-0000A5020000}"/>
    <cellStyle name="Обычный 315" xfId="594" xr:uid="{00000000-0005-0000-0000-0000A6020000}"/>
    <cellStyle name="Обычный 316" xfId="581" xr:uid="{00000000-0005-0000-0000-0000A7020000}"/>
    <cellStyle name="Обычный 317" xfId="583" xr:uid="{00000000-0005-0000-0000-0000A8020000}"/>
    <cellStyle name="Обычный 318" xfId="588" xr:uid="{00000000-0005-0000-0000-0000A9020000}"/>
    <cellStyle name="Обычный 319" xfId="586" xr:uid="{00000000-0005-0000-0000-0000AA020000}"/>
    <cellStyle name="Обычный 32" xfId="255" xr:uid="{00000000-0005-0000-0000-0000AB020000}"/>
    <cellStyle name="Обычный 320" xfId="579" xr:uid="{00000000-0005-0000-0000-0000AC020000}"/>
    <cellStyle name="Обычный 321" xfId="595" xr:uid="{00000000-0005-0000-0000-0000AD020000}"/>
    <cellStyle name="Обычный 322" xfId="582" xr:uid="{00000000-0005-0000-0000-0000AE020000}"/>
    <cellStyle name="Обычный 323" xfId="590" xr:uid="{00000000-0005-0000-0000-0000AF020000}"/>
    <cellStyle name="Обычный 324" xfId="591" xr:uid="{00000000-0005-0000-0000-0000B0020000}"/>
    <cellStyle name="Обычный 325" xfId="592" xr:uid="{00000000-0005-0000-0000-0000B1020000}"/>
    <cellStyle name="Обычный 326" xfId="577" xr:uid="{00000000-0005-0000-0000-0000B2020000}"/>
    <cellStyle name="Обычный 327" xfId="585" xr:uid="{00000000-0005-0000-0000-0000B3020000}"/>
    <cellStyle name="Обычный 328" xfId="576" xr:uid="{00000000-0005-0000-0000-0000B4020000}"/>
    <cellStyle name="Обычный 329" xfId="598" xr:uid="{00000000-0005-0000-0000-0000B5020000}"/>
    <cellStyle name="Обычный 33" xfId="256" xr:uid="{00000000-0005-0000-0000-0000B6020000}"/>
    <cellStyle name="Обычный 330" xfId="599" xr:uid="{00000000-0005-0000-0000-0000B7020000}"/>
    <cellStyle name="Обычный 331" xfId="600" xr:uid="{00000000-0005-0000-0000-0000B8020000}"/>
    <cellStyle name="Обычный 332" xfId="601" xr:uid="{00000000-0005-0000-0000-0000B9020000}"/>
    <cellStyle name="Обычный 333" xfId="602" xr:uid="{00000000-0005-0000-0000-0000BA020000}"/>
    <cellStyle name="Обычный 334" xfId="603" xr:uid="{00000000-0005-0000-0000-0000BB020000}"/>
    <cellStyle name="Обычный 335" xfId="604" xr:uid="{00000000-0005-0000-0000-0000BC020000}"/>
    <cellStyle name="Обычный 336" xfId="605" xr:uid="{00000000-0005-0000-0000-0000BD020000}"/>
    <cellStyle name="Обычный 337" xfId="606" xr:uid="{00000000-0005-0000-0000-0000BE020000}"/>
    <cellStyle name="Обычный 338" xfId="607" xr:uid="{00000000-0005-0000-0000-0000BF020000}"/>
    <cellStyle name="Обычный 339" xfId="608" xr:uid="{00000000-0005-0000-0000-0000C0020000}"/>
    <cellStyle name="Обычный 34" xfId="257" xr:uid="{00000000-0005-0000-0000-0000C1020000}"/>
    <cellStyle name="Обычный 340" xfId="609" xr:uid="{00000000-0005-0000-0000-0000C2020000}"/>
    <cellStyle name="Обычный 341" xfId="610" xr:uid="{00000000-0005-0000-0000-0000C3020000}"/>
    <cellStyle name="Обычный 342" xfId="611" xr:uid="{00000000-0005-0000-0000-0000C4020000}"/>
    <cellStyle name="Обычный 343" xfId="612" xr:uid="{00000000-0005-0000-0000-0000C5020000}"/>
    <cellStyle name="Обычный 344" xfId="613" xr:uid="{00000000-0005-0000-0000-0000C6020000}"/>
    <cellStyle name="Обычный 345" xfId="614" xr:uid="{00000000-0005-0000-0000-0000C7020000}"/>
    <cellStyle name="Обычный 346" xfId="615" xr:uid="{00000000-0005-0000-0000-0000C8020000}"/>
    <cellStyle name="Обычный 347" xfId="616" xr:uid="{00000000-0005-0000-0000-0000C9020000}"/>
    <cellStyle name="Обычный 348" xfId="617" xr:uid="{00000000-0005-0000-0000-0000CA020000}"/>
    <cellStyle name="Обычный 349" xfId="618" xr:uid="{00000000-0005-0000-0000-0000CB020000}"/>
    <cellStyle name="Обычный 35" xfId="258" xr:uid="{00000000-0005-0000-0000-0000CC020000}"/>
    <cellStyle name="Обычный 350" xfId="619" xr:uid="{00000000-0005-0000-0000-0000CD020000}"/>
    <cellStyle name="Обычный 351" xfId="620" xr:uid="{00000000-0005-0000-0000-0000CE020000}"/>
    <cellStyle name="Обычный 352" xfId="621" xr:uid="{00000000-0005-0000-0000-0000CF020000}"/>
    <cellStyle name="Обычный 353" xfId="622" xr:uid="{00000000-0005-0000-0000-0000D0020000}"/>
    <cellStyle name="Обычный 354" xfId="623" xr:uid="{00000000-0005-0000-0000-0000D1020000}"/>
    <cellStyle name="Обычный 355" xfId="624" xr:uid="{00000000-0005-0000-0000-0000D2020000}"/>
    <cellStyle name="Обычный 356" xfId="625" xr:uid="{00000000-0005-0000-0000-0000D3020000}"/>
    <cellStyle name="Обычный 357" xfId="626" xr:uid="{00000000-0005-0000-0000-0000D4020000}"/>
    <cellStyle name="Обычный 358" xfId="627" xr:uid="{00000000-0005-0000-0000-0000D5020000}"/>
    <cellStyle name="Обычный 359" xfId="628" xr:uid="{00000000-0005-0000-0000-0000D6020000}"/>
    <cellStyle name="Обычный 36" xfId="259" xr:uid="{00000000-0005-0000-0000-0000D7020000}"/>
    <cellStyle name="Обычный 360" xfId="629" xr:uid="{00000000-0005-0000-0000-0000D8020000}"/>
    <cellStyle name="Обычный 361" xfId="630" xr:uid="{00000000-0005-0000-0000-0000D9020000}"/>
    <cellStyle name="Обычный 362" xfId="631" xr:uid="{00000000-0005-0000-0000-0000DA020000}"/>
    <cellStyle name="Обычный 363" xfId="632" xr:uid="{00000000-0005-0000-0000-0000DB020000}"/>
    <cellStyle name="Обычный 364" xfId="633" xr:uid="{00000000-0005-0000-0000-0000DC020000}"/>
    <cellStyle name="Обычный 365" xfId="634" xr:uid="{00000000-0005-0000-0000-0000DD020000}"/>
    <cellStyle name="Обычный 366" xfId="635" xr:uid="{00000000-0005-0000-0000-0000DE020000}"/>
    <cellStyle name="Обычный 367" xfId="636" xr:uid="{00000000-0005-0000-0000-0000DF020000}"/>
    <cellStyle name="Обычный 368" xfId="637" xr:uid="{00000000-0005-0000-0000-0000E0020000}"/>
    <cellStyle name="Обычный 369" xfId="638" xr:uid="{00000000-0005-0000-0000-0000E1020000}"/>
    <cellStyle name="Обычный 37" xfId="260" xr:uid="{00000000-0005-0000-0000-0000E2020000}"/>
    <cellStyle name="Обычный 370" xfId="639" xr:uid="{00000000-0005-0000-0000-0000E3020000}"/>
    <cellStyle name="Обычный 371" xfId="640" xr:uid="{00000000-0005-0000-0000-0000E4020000}"/>
    <cellStyle name="Обычный 372" xfId="652" xr:uid="{00000000-0005-0000-0000-0000E5020000}"/>
    <cellStyle name="Обычный 373" xfId="659" xr:uid="{00000000-0005-0000-0000-0000E6020000}"/>
    <cellStyle name="Обычный 374" xfId="643" xr:uid="{00000000-0005-0000-0000-0000E7020000}"/>
    <cellStyle name="Обычный 375" xfId="667" xr:uid="{00000000-0005-0000-0000-0000E8020000}"/>
    <cellStyle name="Обычный 376" xfId="665" xr:uid="{00000000-0005-0000-0000-0000E9020000}"/>
    <cellStyle name="Обычный 377" xfId="649" xr:uid="{00000000-0005-0000-0000-0000EA020000}"/>
    <cellStyle name="Обычный 378" xfId="650" xr:uid="{00000000-0005-0000-0000-0000EB020000}"/>
    <cellStyle name="Обычный 379" xfId="656" xr:uid="{00000000-0005-0000-0000-0000EC020000}"/>
    <cellStyle name="Обычный 38" xfId="261" xr:uid="{00000000-0005-0000-0000-0000ED020000}"/>
    <cellStyle name="Обычный 380" xfId="657" xr:uid="{00000000-0005-0000-0000-0000EE020000}"/>
    <cellStyle name="Обычный 381" xfId="662" xr:uid="{00000000-0005-0000-0000-0000EF020000}"/>
    <cellStyle name="Обычный 382" xfId="646" xr:uid="{00000000-0005-0000-0000-0000F0020000}"/>
    <cellStyle name="Обычный 383" xfId="663" xr:uid="{00000000-0005-0000-0000-0000F1020000}"/>
    <cellStyle name="Обычный 384" xfId="647" xr:uid="{00000000-0005-0000-0000-0000F2020000}"/>
    <cellStyle name="Обычный 385" xfId="651" xr:uid="{00000000-0005-0000-0000-0000F3020000}"/>
    <cellStyle name="Обычный 386" xfId="658" xr:uid="{00000000-0005-0000-0000-0000F4020000}"/>
    <cellStyle name="Обычный 387" xfId="661" xr:uid="{00000000-0005-0000-0000-0000F5020000}"/>
    <cellStyle name="Обычный 388" xfId="645" xr:uid="{00000000-0005-0000-0000-0000F6020000}"/>
    <cellStyle name="Обычный 389" xfId="654" xr:uid="{00000000-0005-0000-0000-0000F7020000}"/>
    <cellStyle name="Обычный 39" xfId="262" xr:uid="{00000000-0005-0000-0000-0000F8020000}"/>
    <cellStyle name="Обычный 390" xfId="653" xr:uid="{00000000-0005-0000-0000-0000F9020000}"/>
    <cellStyle name="Обычный 391" xfId="642" xr:uid="{00000000-0005-0000-0000-0000FA020000}"/>
    <cellStyle name="Обычный 392" xfId="666" xr:uid="{00000000-0005-0000-0000-0000FB020000}"/>
    <cellStyle name="Обычный 393" xfId="664" xr:uid="{00000000-0005-0000-0000-0000FC020000}"/>
    <cellStyle name="Обычный 394" xfId="648" xr:uid="{00000000-0005-0000-0000-0000FD020000}"/>
    <cellStyle name="Обычный 395" xfId="655" xr:uid="{00000000-0005-0000-0000-0000FE020000}"/>
    <cellStyle name="Обычный 396" xfId="641" xr:uid="{00000000-0005-0000-0000-0000FF020000}"/>
    <cellStyle name="Обычный 397" xfId="660" xr:uid="{00000000-0005-0000-0000-000000030000}"/>
    <cellStyle name="Обычный 398" xfId="644" xr:uid="{00000000-0005-0000-0000-000001030000}"/>
    <cellStyle name="Обычный 399" xfId="668" xr:uid="{00000000-0005-0000-0000-000002030000}"/>
    <cellStyle name="Обычный 4" xfId="238" xr:uid="{00000000-0005-0000-0000-000003030000}"/>
    <cellStyle name="Обычный 40" xfId="263" xr:uid="{00000000-0005-0000-0000-000004030000}"/>
    <cellStyle name="Обычный 400" xfId="669" xr:uid="{00000000-0005-0000-0000-000005030000}"/>
    <cellStyle name="Обычный 401" xfId="670" xr:uid="{00000000-0005-0000-0000-000006030000}"/>
    <cellStyle name="Обычный 402" xfId="671" xr:uid="{00000000-0005-0000-0000-000007030000}"/>
    <cellStyle name="Обычный 403" xfId="672" xr:uid="{00000000-0005-0000-0000-000008030000}"/>
    <cellStyle name="Обычный 404" xfId="673" xr:uid="{00000000-0005-0000-0000-000009030000}"/>
    <cellStyle name="Обычный 405" xfId="674" xr:uid="{00000000-0005-0000-0000-00000A030000}"/>
    <cellStyle name="Обычный 406" xfId="675" xr:uid="{00000000-0005-0000-0000-00000B030000}"/>
    <cellStyle name="Обычный 407" xfId="676" xr:uid="{00000000-0005-0000-0000-00000C030000}"/>
    <cellStyle name="Обычный 408" xfId="677" xr:uid="{00000000-0005-0000-0000-00000D030000}"/>
    <cellStyle name="Обычный 409" xfId="678" xr:uid="{00000000-0005-0000-0000-00000E030000}"/>
    <cellStyle name="Обычный 41" xfId="264" xr:uid="{00000000-0005-0000-0000-00000F030000}"/>
    <cellStyle name="Обычный 410" xfId="679" xr:uid="{00000000-0005-0000-0000-000010030000}"/>
    <cellStyle name="Обычный 411" xfId="680" xr:uid="{00000000-0005-0000-0000-000011030000}"/>
    <cellStyle name="Обычный 412" xfId="681" xr:uid="{00000000-0005-0000-0000-000012030000}"/>
    <cellStyle name="Обычный 413" xfId="682" xr:uid="{00000000-0005-0000-0000-000013030000}"/>
    <cellStyle name="Обычный 414" xfId="683" xr:uid="{00000000-0005-0000-0000-000014030000}"/>
    <cellStyle name="Обычный 415" xfId="684" xr:uid="{00000000-0005-0000-0000-000015030000}"/>
    <cellStyle name="Обычный 416" xfId="685" xr:uid="{00000000-0005-0000-0000-000016030000}"/>
    <cellStyle name="Обычный 417" xfId="686" xr:uid="{00000000-0005-0000-0000-000017030000}"/>
    <cellStyle name="Обычный 418" xfId="687" xr:uid="{00000000-0005-0000-0000-000018030000}"/>
    <cellStyle name="Обычный 419" xfId="688" xr:uid="{00000000-0005-0000-0000-000019030000}"/>
    <cellStyle name="Обычный 42" xfId="265" xr:uid="{00000000-0005-0000-0000-00001A030000}"/>
    <cellStyle name="Обычный 420" xfId="689" xr:uid="{00000000-0005-0000-0000-00001B030000}"/>
    <cellStyle name="Обычный 421" xfId="690" xr:uid="{00000000-0005-0000-0000-00001C030000}"/>
    <cellStyle name="Обычный 422" xfId="691" xr:uid="{00000000-0005-0000-0000-00001D030000}"/>
    <cellStyle name="Обычный 423" xfId="692" xr:uid="{00000000-0005-0000-0000-00001E030000}"/>
    <cellStyle name="Обычный 424" xfId="716" xr:uid="{00000000-0005-0000-0000-00001F030000}"/>
    <cellStyle name="Обычный 425" xfId="737" xr:uid="{00000000-0005-0000-0000-000020030000}"/>
    <cellStyle name="Обычный 426" xfId="734" xr:uid="{00000000-0005-0000-0000-000021030000}"/>
    <cellStyle name="Обычный 427" xfId="745" xr:uid="{00000000-0005-0000-0000-000022030000}"/>
    <cellStyle name="Обычный 428" xfId="743" xr:uid="{00000000-0005-0000-0000-000023030000}"/>
    <cellStyle name="Обычный 429" xfId="728" xr:uid="{00000000-0005-0000-0000-000024030000}"/>
    <cellStyle name="Обычный 43" xfId="266" xr:uid="{00000000-0005-0000-0000-000025030000}"/>
    <cellStyle name="Обычный 430" xfId="727" xr:uid="{00000000-0005-0000-0000-000026030000}"/>
    <cellStyle name="Обычный 431" xfId="724" xr:uid="{00000000-0005-0000-0000-000027030000}"/>
    <cellStyle name="Обычный 432" xfId="718" xr:uid="{00000000-0005-0000-0000-000028030000}"/>
    <cellStyle name="Обычный 433" xfId="740" xr:uid="{00000000-0005-0000-0000-000029030000}"/>
    <cellStyle name="Обычный 434" xfId="731" xr:uid="{00000000-0005-0000-0000-00002A030000}"/>
    <cellStyle name="Обычный 435" xfId="741" xr:uid="{00000000-0005-0000-0000-00002B030000}"/>
    <cellStyle name="Обычный 436" xfId="730" xr:uid="{00000000-0005-0000-0000-00002C030000}"/>
    <cellStyle name="Обычный 437" xfId="726" xr:uid="{00000000-0005-0000-0000-00002D030000}"/>
    <cellStyle name="Обычный 438" xfId="717" xr:uid="{00000000-0005-0000-0000-00002E030000}"/>
    <cellStyle name="Обычный 439" xfId="739" xr:uid="{00000000-0005-0000-0000-00002F030000}"/>
    <cellStyle name="Обычный 44" xfId="267" xr:uid="{00000000-0005-0000-0000-000030030000}"/>
    <cellStyle name="Обычный 440" xfId="732" xr:uid="{00000000-0005-0000-0000-000031030000}"/>
    <cellStyle name="Обычный 441" xfId="710" xr:uid="{00000000-0005-0000-0000-000032030000}"/>
    <cellStyle name="Обычный 442" xfId="736" xr:uid="{00000000-0005-0000-0000-000033030000}"/>
    <cellStyle name="Обычный 443" xfId="735" xr:uid="{00000000-0005-0000-0000-000034030000}"/>
    <cellStyle name="Обычный 444" xfId="744" xr:uid="{00000000-0005-0000-0000-000035030000}"/>
    <cellStyle name="Обычный 445" xfId="742" xr:uid="{00000000-0005-0000-0000-000036030000}"/>
    <cellStyle name="Обычный 446" xfId="729" xr:uid="{00000000-0005-0000-0000-000037030000}"/>
    <cellStyle name="Обычный 447" xfId="725" xr:uid="{00000000-0005-0000-0000-000038030000}"/>
    <cellStyle name="Обычный 448" xfId="706" xr:uid="{00000000-0005-0000-0000-000039030000}"/>
    <cellStyle name="Обычный 449" xfId="738" xr:uid="{00000000-0005-0000-0000-00003A030000}"/>
    <cellStyle name="Обычный 45" xfId="268" xr:uid="{00000000-0005-0000-0000-00003B030000}"/>
    <cellStyle name="Обычный 450" xfId="733" xr:uid="{00000000-0005-0000-0000-00003C030000}"/>
    <cellStyle name="Обычный 451" xfId="747" xr:uid="{00000000-0005-0000-0000-00003D030000}"/>
    <cellStyle name="Обычный 452" xfId="746" xr:uid="{00000000-0005-0000-0000-00003E030000}"/>
    <cellStyle name="Обычный 453" xfId="829" xr:uid="{00000000-0005-0000-0000-00003F030000}"/>
    <cellStyle name="Обычный 454" xfId="841" xr:uid="{00000000-0005-0000-0000-000040030000}"/>
    <cellStyle name="Обычный 455" xfId="848" xr:uid="{00000000-0005-0000-0000-000041030000}"/>
    <cellStyle name="Обычный 456" xfId="832" xr:uid="{00000000-0005-0000-0000-000042030000}"/>
    <cellStyle name="Обычный 457" xfId="856" xr:uid="{00000000-0005-0000-0000-000043030000}"/>
    <cellStyle name="Обычный 458" xfId="854" xr:uid="{00000000-0005-0000-0000-000044030000}"/>
    <cellStyle name="Обычный 459" xfId="838" xr:uid="{00000000-0005-0000-0000-000045030000}"/>
    <cellStyle name="Обычный 46" xfId="269" xr:uid="{00000000-0005-0000-0000-000046030000}"/>
    <cellStyle name="Обычный 460" xfId="839" xr:uid="{00000000-0005-0000-0000-000047030000}"/>
    <cellStyle name="Обычный 461" xfId="845" xr:uid="{00000000-0005-0000-0000-000048030000}"/>
    <cellStyle name="Обычный 462" xfId="846" xr:uid="{00000000-0005-0000-0000-000049030000}"/>
    <cellStyle name="Обычный 463" xfId="851" xr:uid="{00000000-0005-0000-0000-00004A030000}"/>
    <cellStyle name="Обычный 464" xfId="835" xr:uid="{00000000-0005-0000-0000-00004B030000}"/>
    <cellStyle name="Обычный 465" xfId="852" xr:uid="{00000000-0005-0000-0000-00004C030000}"/>
    <cellStyle name="Обычный 466" xfId="836" xr:uid="{00000000-0005-0000-0000-00004D030000}"/>
    <cellStyle name="Обычный 467" xfId="840" xr:uid="{00000000-0005-0000-0000-00004E030000}"/>
    <cellStyle name="Обычный 468" xfId="847" xr:uid="{00000000-0005-0000-0000-00004F030000}"/>
    <cellStyle name="Обычный 469" xfId="850" xr:uid="{00000000-0005-0000-0000-000050030000}"/>
    <cellStyle name="Обычный 47" xfId="270" xr:uid="{00000000-0005-0000-0000-000051030000}"/>
    <cellStyle name="Обычный 470" xfId="834" xr:uid="{00000000-0005-0000-0000-000052030000}"/>
    <cellStyle name="Обычный 471" xfId="843" xr:uid="{00000000-0005-0000-0000-000053030000}"/>
    <cellStyle name="Обычный 472" xfId="842" xr:uid="{00000000-0005-0000-0000-000054030000}"/>
    <cellStyle name="Обычный 473" xfId="831" xr:uid="{00000000-0005-0000-0000-000055030000}"/>
    <cellStyle name="Обычный 474" xfId="855" xr:uid="{00000000-0005-0000-0000-000056030000}"/>
    <cellStyle name="Обычный 475" xfId="853" xr:uid="{00000000-0005-0000-0000-000057030000}"/>
    <cellStyle name="Обычный 476" xfId="837" xr:uid="{00000000-0005-0000-0000-000058030000}"/>
    <cellStyle name="Обычный 477" xfId="844" xr:uid="{00000000-0005-0000-0000-000059030000}"/>
    <cellStyle name="Обычный 478" xfId="830" xr:uid="{00000000-0005-0000-0000-00005A030000}"/>
    <cellStyle name="Обычный 479" xfId="849" xr:uid="{00000000-0005-0000-0000-00005B030000}"/>
    <cellStyle name="Обычный 48" xfId="273" xr:uid="{00000000-0005-0000-0000-00005C030000}"/>
    <cellStyle name="Обычный 480" xfId="833" xr:uid="{00000000-0005-0000-0000-00005D030000}"/>
    <cellStyle name="Обычный 481" xfId="857" xr:uid="{00000000-0005-0000-0000-00005E030000}"/>
    <cellStyle name="Обычный 482" xfId="858" xr:uid="{00000000-0005-0000-0000-00005F030000}"/>
    <cellStyle name="Обычный 483" xfId="859" xr:uid="{00000000-0005-0000-0000-000060030000}"/>
    <cellStyle name="Обычный 484" xfId="860" xr:uid="{00000000-0005-0000-0000-000061030000}"/>
    <cellStyle name="Обычный 485" xfId="861" xr:uid="{00000000-0005-0000-0000-000062030000}"/>
    <cellStyle name="Обычный 486" xfId="862" xr:uid="{00000000-0005-0000-0000-000063030000}"/>
    <cellStyle name="Обычный 487" xfId="863" xr:uid="{00000000-0005-0000-0000-000064030000}"/>
    <cellStyle name="Обычный 488" xfId="864" xr:uid="{00000000-0005-0000-0000-000065030000}"/>
    <cellStyle name="Обычный 489" xfId="865" xr:uid="{00000000-0005-0000-0000-000066030000}"/>
    <cellStyle name="Обычный 49" xfId="274" xr:uid="{00000000-0005-0000-0000-000067030000}"/>
    <cellStyle name="Обычный 490" xfId="866" xr:uid="{00000000-0005-0000-0000-000068030000}"/>
    <cellStyle name="Обычный 491" xfId="867" xr:uid="{00000000-0005-0000-0000-000069030000}"/>
    <cellStyle name="Обычный 492" xfId="871" xr:uid="{00000000-0005-0000-0000-00006A030000}"/>
    <cellStyle name="Обычный 493" xfId="887" xr:uid="{00000000-0005-0000-0000-00006B030000}"/>
    <cellStyle name="Обычный 494" xfId="891" xr:uid="{00000000-0005-0000-0000-00006C030000}"/>
    <cellStyle name="Обычный 495" xfId="880" xr:uid="{00000000-0005-0000-0000-00006D030000}"/>
    <cellStyle name="Обычный 496" xfId="895" xr:uid="{00000000-0005-0000-0000-00006E030000}"/>
    <cellStyle name="Обычный 497" xfId="869" xr:uid="{00000000-0005-0000-0000-00006F030000}"/>
    <cellStyle name="Обычный 498" xfId="875" xr:uid="{00000000-0005-0000-0000-000070030000}"/>
    <cellStyle name="Обычный 499" xfId="879" xr:uid="{00000000-0005-0000-0000-000071030000}"/>
    <cellStyle name="Обычный 5" xfId="229" xr:uid="{00000000-0005-0000-0000-000072030000}"/>
    <cellStyle name="Обычный 50" xfId="279" xr:uid="{00000000-0005-0000-0000-000073030000}"/>
    <cellStyle name="Обычный 500" xfId="870" xr:uid="{00000000-0005-0000-0000-000074030000}"/>
    <cellStyle name="Обычный 501" xfId="868" xr:uid="{00000000-0005-0000-0000-000075030000}"/>
    <cellStyle name="Обычный 502" xfId="878" xr:uid="{00000000-0005-0000-0000-000076030000}"/>
    <cellStyle name="Обычный 503" xfId="893" xr:uid="{00000000-0005-0000-0000-000077030000}"/>
    <cellStyle name="Обычный 504" xfId="882" xr:uid="{00000000-0005-0000-0000-000078030000}"/>
    <cellStyle name="Обычный 505" xfId="873" xr:uid="{00000000-0005-0000-0000-000079030000}"/>
    <cellStyle name="Обычный 506" xfId="877" xr:uid="{00000000-0005-0000-0000-00007A030000}"/>
    <cellStyle name="Обычный 507" xfId="883" xr:uid="{00000000-0005-0000-0000-00007B030000}"/>
    <cellStyle name="Обычный 508" xfId="881" xr:uid="{00000000-0005-0000-0000-00007C030000}"/>
    <cellStyle name="Обычный 509" xfId="892" xr:uid="{00000000-0005-0000-0000-00007D030000}"/>
    <cellStyle name="Обычный 51" xfId="277" xr:uid="{00000000-0005-0000-0000-00007E030000}"/>
    <cellStyle name="Обычный 510" xfId="888" xr:uid="{00000000-0005-0000-0000-00007F030000}"/>
    <cellStyle name="Обычный 511" xfId="885" xr:uid="{00000000-0005-0000-0000-000080030000}"/>
    <cellStyle name="Обычный 512" xfId="890" xr:uid="{00000000-0005-0000-0000-000081030000}"/>
    <cellStyle name="Обычный 513" xfId="894" xr:uid="{00000000-0005-0000-0000-000082030000}"/>
    <cellStyle name="Обычный 514" xfId="884" xr:uid="{00000000-0005-0000-0000-000083030000}"/>
    <cellStyle name="Обычный 515" xfId="874" xr:uid="{00000000-0005-0000-0000-000084030000}"/>
    <cellStyle name="Обычный 516" xfId="872" xr:uid="{00000000-0005-0000-0000-000085030000}"/>
    <cellStyle name="Обычный 517" xfId="889" xr:uid="{00000000-0005-0000-0000-000086030000}"/>
    <cellStyle name="Обычный 518" xfId="876" xr:uid="{00000000-0005-0000-0000-000087030000}"/>
    <cellStyle name="Обычный 519" xfId="886" xr:uid="{00000000-0005-0000-0000-000088030000}"/>
    <cellStyle name="Обычный 52" xfId="278" xr:uid="{00000000-0005-0000-0000-000089030000}"/>
    <cellStyle name="Обычный 520" xfId="896" xr:uid="{00000000-0005-0000-0000-00008A030000}"/>
    <cellStyle name="Обычный 521" xfId="897" xr:uid="{00000000-0005-0000-0000-00008B030000}"/>
    <cellStyle name="Обычный 522" xfId="898" xr:uid="{00000000-0005-0000-0000-00008C030000}"/>
    <cellStyle name="Обычный 523" xfId="899" xr:uid="{00000000-0005-0000-0000-00008D030000}"/>
    <cellStyle name="Обычный 524" xfId="900" xr:uid="{00000000-0005-0000-0000-00008E030000}"/>
    <cellStyle name="Обычный 525" xfId="901" xr:uid="{00000000-0005-0000-0000-00008F030000}"/>
    <cellStyle name="Обычный 526" xfId="902" xr:uid="{00000000-0005-0000-0000-000090030000}"/>
    <cellStyle name="Обычный 527" xfId="903" xr:uid="{00000000-0005-0000-0000-000091030000}"/>
    <cellStyle name="Обычный 528" xfId="904" xr:uid="{00000000-0005-0000-0000-000092030000}"/>
    <cellStyle name="Обычный 529" xfId="905" xr:uid="{00000000-0005-0000-0000-000093030000}"/>
    <cellStyle name="Обычный 53" xfId="275" xr:uid="{00000000-0005-0000-0000-000094030000}"/>
    <cellStyle name="Обычный 530" xfId="906" xr:uid="{00000000-0005-0000-0000-000095030000}"/>
    <cellStyle name="Обычный 531" xfId="907" xr:uid="{00000000-0005-0000-0000-000096030000}"/>
    <cellStyle name="Обычный 532" xfId="908" xr:uid="{00000000-0005-0000-0000-000097030000}"/>
    <cellStyle name="Обычный 533" xfId="909" xr:uid="{00000000-0005-0000-0000-000098030000}"/>
    <cellStyle name="Обычный 534" xfId="910" xr:uid="{00000000-0005-0000-0000-000099030000}"/>
    <cellStyle name="Обычный 535" xfId="911" xr:uid="{00000000-0005-0000-0000-00009A030000}"/>
    <cellStyle name="Обычный 536" xfId="912" xr:uid="{00000000-0005-0000-0000-00009B030000}"/>
    <cellStyle name="Обычный 537" xfId="925" xr:uid="{00000000-0005-0000-0000-00009C030000}"/>
    <cellStyle name="Обычный 538" xfId="915" xr:uid="{00000000-0005-0000-0000-00009D030000}"/>
    <cellStyle name="Обычный 539" xfId="928" xr:uid="{00000000-0005-0000-0000-00009E030000}"/>
    <cellStyle name="Обычный 54" xfId="236" xr:uid="{00000000-0005-0000-0000-00009F030000}"/>
    <cellStyle name="Обычный 540" xfId="932" xr:uid="{00000000-0005-0000-0000-0000A0030000}"/>
    <cellStyle name="Обычный 541" xfId="919" xr:uid="{00000000-0005-0000-0000-0000A1030000}"/>
    <cellStyle name="Обычный 542" xfId="937" xr:uid="{00000000-0005-0000-0000-0000A2030000}"/>
    <cellStyle name="Обычный 543" xfId="934" xr:uid="{00000000-0005-0000-0000-0000A3030000}"/>
    <cellStyle name="Обычный 544" xfId="913" xr:uid="{00000000-0005-0000-0000-0000A4030000}"/>
    <cellStyle name="Обычный 545" xfId="938" xr:uid="{00000000-0005-0000-0000-0000A5030000}"/>
    <cellStyle name="Обычный 546" xfId="935" xr:uid="{00000000-0005-0000-0000-0000A6030000}"/>
    <cellStyle name="Обычный 547" xfId="921" xr:uid="{00000000-0005-0000-0000-0000A7030000}"/>
    <cellStyle name="Обычный 548" xfId="930" xr:uid="{00000000-0005-0000-0000-0000A8030000}"/>
    <cellStyle name="Обычный 549" xfId="924" xr:uid="{00000000-0005-0000-0000-0000A9030000}"/>
    <cellStyle name="Обычный 55" xfId="250" xr:uid="{00000000-0005-0000-0000-0000AA030000}"/>
    <cellStyle name="Обычный 550" xfId="926" xr:uid="{00000000-0005-0000-0000-0000AB030000}"/>
    <cellStyle name="Обычный 551" xfId="918" xr:uid="{00000000-0005-0000-0000-0000AC030000}"/>
    <cellStyle name="Обычный 552" xfId="936" xr:uid="{00000000-0005-0000-0000-0000AD030000}"/>
    <cellStyle name="Обычный 553" xfId="922" xr:uid="{00000000-0005-0000-0000-0000AE030000}"/>
    <cellStyle name="Обычный 554" xfId="931" xr:uid="{00000000-0005-0000-0000-0000AF030000}"/>
    <cellStyle name="Обычный 555" xfId="927" xr:uid="{00000000-0005-0000-0000-0000B0030000}"/>
    <cellStyle name="Обычный 556" xfId="933" xr:uid="{00000000-0005-0000-0000-0000B1030000}"/>
    <cellStyle name="Обычный 557" xfId="916" xr:uid="{00000000-0005-0000-0000-0000B2030000}"/>
    <cellStyle name="Обычный 558" xfId="923" xr:uid="{00000000-0005-0000-0000-0000B3030000}"/>
    <cellStyle name="Обычный 559" xfId="914" xr:uid="{00000000-0005-0000-0000-0000B4030000}"/>
    <cellStyle name="Обычный 56" xfId="231" xr:uid="{00000000-0005-0000-0000-0000B5030000}"/>
    <cellStyle name="Обычный 560" xfId="939" xr:uid="{00000000-0005-0000-0000-0000B6030000}"/>
    <cellStyle name="Обычный 561" xfId="940" xr:uid="{00000000-0005-0000-0000-0000B7030000}"/>
    <cellStyle name="Обычный 562" xfId="941" xr:uid="{00000000-0005-0000-0000-0000B8030000}"/>
    <cellStyle name="Обычный 563" xfId="942" xr:uid="{00000000-0005-0000-0000-0000B9030000}"/>
    <cellStyle name="Обычный 564" xfId="943" xr:uid="{00000000-0005-0000-0000-0000BA030000}"/>
    <cellStyle name="Обычный 565" xfId="944" xr:uid="{00000000-0005-0000-0000-0000BB030000}"/>
    <cellStyle name="Обычный 566" xfId="945" xr:uid="{00000000-0005-0000-0000-0000BC030000}"/>
    <cellStyle name="Обычный 567" xfId="946" xr:uid="{00000000-0005-0000-0000-0000BD030000}"/>
    <cellStyle name="Обычный 568" xfId="947" xr:uid="{00000000-0005-0000-0000-0000BE030000}"/>
    <cellStyle name="Обычный 569" xfId="948" xr:uid="{00000000-0005-0000-0000-0000BF030000}"/>
    <cellStyle name="Обычный 57" xfId="242" xr:uid="{00000000-0005-0000-0000-0000C0030000}"/>
    <cellStyle name="Обычный 570" xfId="949" xr:uid="{00000000-0005-0000-0000-0000C1030000}"/>
    <cellStyle name="Обычный 571" xfId="950" xr:uid="{00000000-0005-0000-0000-0000C2030000}"/>
    <cellStyle name="Обычный 572" xfId="951" xr:uid="{00000000-0005-0000-0000-0000C3030000}"/>
    <cellStyle name="Обычный 573" xfId="952" xr:uid="{00000000-0005-0000-0000-0000C4030000}"/>
    <cellStyle name="Обычный 574" xfId="953" xr:uid="{00000000-0005-0000-0000-0000C5030000}"/>
    <cellStyle name="Обычный 575" xfId="954" xr:uid="{00000000-0005-0000-0000-0000C6030000}"/>
    <cellStyle name="Обычный 576" xfId="955" xr:uid="{00000000-0005-0000-0000-0000C7030000}"/>
    <cellStyle name="Обычный 577" xfId="956" xr:uid="{00000000-0005-0000-0000-0000C8030000}"/>
    <cellStyle name="Обычный 578" xfId="957" xr:uid="{00000000-0005-0000-0000-0000C9030000}"/>
    <cellStyle name="Обычный 579" xfId="958" xr:uid="{00000000-0005-0000-0000-0000CA030000}"/>
    <cellStyle name="Обычный 58" xfId="224" xr:uid="{00000000-0005-0000-0000-0000CB030000}"/>
    <cellStyle name="Обычный 580" xfId="959" xr:uid="{00000000-0005-0000-0000-0000CC030000}"/>
    <cellStyle name="Обычный 581" xfId="960" xr:uid="{00000000-0005-0000-0000-0000CD030000}"/>
    <cellStyle name="Обычный 582" xfId="961" xr:uid="{00000000-0005-0000-0000-0000CE030000}"/>
    <cellStyle name="Обычный 583" xfId="962" xr:uid="{00000000-0005-0000-0000-0000CF030000}"/>
    <cellStyle name="Обычный 584" xfId="963" xr:uid="{00000000-0005-0000-0000-0000D0030000}"/>
    <cellStyle name="Обычный 585" xfId="964" xr:uid="{00000000-0005-0000-0000-0000D1030000}"/>
    <cellStyle name="Обычный 586" xfId="965" xr:uid="{00000000-0005-0000-0000-0000D2030000}"/>
    <cellStyle name="Обычный 587" xfId="966" xr:uid="{00000000-0005-0000-0000-0000D3030000}"/>
    <cellStyle name="Обычный 588" xfId="967" xr:uid="{00000000-0005-0000-0000-0000D4030000}"/>
    <cellStyle name="Обычный 589" xfId="968" xr:uid="{00000000-0005-0000-0000-0000D5030000}"/>
    <cellStyle name="Обычный 59" xfId="244" xr:uid="{00000000-0005-0000-0000-0000D6030000}"/>
    <cellStyle name="Обычный 590" xfId="969" xr:uid="{00000000-0005-0000-0000-0000D7030000}"/>
    <cellStyle name="Обычный 591" xfId="970" xr:uid="{00000000-0005-0000-0000-0000D8030000}"/>
    <cellStyle name="Обычный 592" xfId="971" xr:uid="{00000000-0005-0000-0000-0000D9030000}"/>
    <cellStyle name="Обычный 593" xfId="972" xr:uid="{00000000-0005-0000-0000-0000DA030000}"/>
    <cellStyle name="Обычный 594" xfId="973" xr:uid="{00000000-0005-0000-0000-0000DB030000}"/>
    <cellStyle name="Обычный 595" xfId="974" xr:uid="{00000000-0005-0000-0000-0000DC030000}"/>
    <cellStyle name="Обычный 596" xfId="998" xr:uid="{00000000-0005-0000-0000-0000DD030000}"/>
    <cellStyle name="Обычный 597" xfId="1010" xr:uid="{00000000-0005-0000-0000-0000DE030000}"/>
    <cellStyle name="Обычный 598" xfId="1009" xr:uid="{00000000-0005-0000-0000-0000DF030000}"/>
    <cellStyle name="Обычный 599" xfId="1012" xr:uid="{00000000-0005-0000-0000-0000E0030000}"/>
    <cellStyle name="Обычный 6" xfId="247" xr:uid="{00000000-0005-0000-0000-0000E1030000}"/>
    <cellStyle name="Обычный 60" xfId="276" xr:uid="{00000000-0005-0000-0000-0000E2030000}"/>
    <cellStyle name="Обычный 600" xfId="1011" xr:uid="{00000000-0005-0000-0000-0000E3030000}"/>
    <cellStyle name="Обычный 601" xfId="1008" xr:uid="{00000000-0005-0000-0000-0000E4030000}"/>
    <cellStyle name="Обычный 602" xfId="1007" xr:uid="{00000000-0005-0000-0000-0000E5030000}"/>
    <cellStyle name="Обычный 603" xfId="1006" xr:uid="{00000000-0005-0000-0000-0000E6030000}"/>
    <cellStyle name="Обычный 604" xfId="1005" xr:uid="{00000000-0005-0000-0000-0000E7030000}"/>
    <cellStyle name="Обычный 605" xfId="1013" xr:uid="{00000000-0005-0000-0000-0000E8030000}"/>
    <cellStyle name="Обычный 606" xfId="1025" xr:uid="{00000000-0005-0000-0000-0000E9030000}"/>
    <cellStyle name="Обычный 607" xfId="1032" xr:uid="{00000000-0005-0000-0000-0000EA030000}"/>
    <cellStyle name="Обычный 608" xfId="1016" xr:uid="{00000000-0005-0000-0000-0000EB030000}"/>
    <cellStyle name="Обычный 609" xfId="1040" xr:uid="{00000000-0005-0000-0000-0000EC030000}"/>
    <cellStyle name="Обычный 61" xfId="271" xr:uid="{00000000-0005-0000-0000-0000ED030000}"/>
    <cellStyle name="Обычный 610" xfId="1038" xr:uid="{00000000-0005-0000-0000-0000EE030000}"/>
    <cellStyle name="Обычный 611" xfId="1022" xr:uid="{00000000-0005-0000-0000-0000EF030000}"/>
    <cellStyle name="Обычный 612" xfId="1023" xr:uid="{00000000-0005-0000-0000-0000F0030000}"/>
    <cellStyle name="Обычный 613" xfId="1029" xr:uid="{00000000-0005-0000-0000-0000F1030000}"/>
    <cellStyle name="Обычный 614" xfId="1030" xr:uid="{00000000-0005-0000-0000-0000F2030000}"/>
    <cellStyle name="Обычный 615" xfId="1035" xr:uid="{00000000-0005-0000-0000-0000F3030000}"/>
    <cellStyle name="Обычный 616" xfId="1019" xr:uid="{00000000-0005-0000-0000-0000F4030000}"/>
    <cellStyle name="Обычный 617" xfId="1036" xr:uid="{00000000-0005-0000-0000-0000F5030000}"/>
    <cellStyle name="Обычный 618" xfId="1020" xr:uid="{00000000-0005-0000-0000-0000F6030000}"/>
    <cellStyle name="Обычный 619" xfId="1024" xr:uid="{00000000-0005-0000-0000-0000F7030000}"/>
    <cellStyle name="Обычный 62" xfId="272" xr:uid="{00000000-0005-0000-0000-0000F8030000}"/>
    <cellStyle name="Обычный 620" xfId="1031" xr:uid="{00000000-0005-0000-0000-0000F9030000}"/>
    <cellStyle name="Обычный 621" xfId="1034" xr:uid="{00000000-0005-0000-0000-0000FA030000}"/>
    <cellStyle name="Обычный 622" xfId="1018" xr:uid="{00000000-0005-0000-0000-0000FB030000}"/>
    <cellStyle name="Обычный 623" xfId="1027" xr:uid="{00000000-0005-0000-0000-0000FC030000}"/>
    <cellStyle name="Обычный 624" xfId="1026" xr:uid="{00000000-0005-0000-0000-0000FD030000}"/>
    <cellStyle name="Обычный 625" xfId="1015" xr:uid="{00000000-0005-0000-0000-0000FE030000}"/>
    <cellStyle name="Обычный 626" xfId="1039" xr:uid="{00000000-0005-0000-0000-0000FF030000}"/>
    <cellStyle name="Обычный 627" xfId="1037" xr:uid="{00000000-0005-0000-0000-000000040000}"/>
    <cellStyle name="Обычный 628" xfId="1021" xr:uid="{00000000-0005-0000-0000-000001040000}"/>
    <cellStyle name="Обычный 629" xfId="1028" xr:uid="{00000000-0005-0000-0000-000002040000}"/>
    <cellStyle name="Обычный 63" xfId="280" xr:uid="{00000000-0005-0000-0000-000003040000}"/>
    <cellStyle name="Обычный 630" xfId="1014" xr:uid="{00000000-0005-0000-0000-000004040000}"/>
    <cellStyle name="Обычный 631" xfId="1033" xr:uid="{00000000-0005-0000-0000-000005040000}"/>
    <cellStyle name="Обычный 632" xfId="1017" xr:uid="{00000000-0005-0000-0000-000006040000}"/>
    <cellStyle name="Обычный 633" xfId="1041" xr:uid="{00000000-0005-0000-0000-000007040000}"/>
    <cellStyle name="Обычный 634" xfId="1042" xr:uid="{00000000-0005-0000-0000-000008040000}"/>
    <cellStyle name="Обычный 635" xfId="1043" xr:uid="{00000000-0005-0000-0000-000009040000}"/>
    <cellStyle name="Обычный 636" xfId="1044" xr:uid="{00000000-0005-0000-0000-00000A040000}"/>
    <cellStyle name="Обычный 637" xfId="1045" xr:uid="{00000000-0005-0000-0000-00000B040000}"/>
    <cellStyle name="Обычный 638" xfId="1046" xr:uid="{00000000-0005-0000-0000-00000C040000}"/>
    <cellStyle name="Обычный 639" xfId="1047" xr:uid="{00000000-0005-0000-0000-00000D040000}"/>
    <cellStyle name="Обычный 64" xfId="297" xr:uid="{00000000-0005-0000-0000-00000E040000}"/>
    <cellStyle name="Обычный 640" xfId="1048" xr:uid="{00000000-0005-0000-0000-00000F040000}"/>
    <cellStyle name="Обычный 641" xfId="1049" xr:uid="{00000000-0005-0000-0000-000010040000}"/>
    <cellStyle name="Обычный 642" xfId="1050" xr:uid="{00000000-0005-0000-0000-000011040000}"/>
    <cellStyle name="Обычный 643" xfId="1051" xr:uid="{00000000-0005-0000-0000-000012040000}"/>
    <cellStyle name="Обычный 644" xfId="1052" xr:uid="{00000000-0005-0000-0000-000013040000}"/>
    <cellStyle name="Обычный 645" xfId="1053" xr:uid="{00000000-0005-0000-0000-000014040000}"/>
    <cellStyle name="Обычный 646" xfId="1054" xr:uid="{00000000-0005-0000-0000-000015040000}"/>
    <cellStyle name="Обычный 647" xfId="1055" xr:uid="{00000000-0005-0000-0000-000016040000}"/>
    <cellStyle name="Обычный 648" xfId="1056" xr:uid="{00000000-0005-0000-0000-000017040000}"/>
    <cellStyle name="Обычный 649" xfId="1057" xr:uid="{00000000-0005-0000-0000-000018040000}"/>
    <cellStyle name="Обычный 65" xfId="308" xr:uid="{00000000-0005-0000-0000-000019040000}"/>
    <cellStyle name="Обычный 650" xfId="1058" xr:uid="{00000000-0005-0000-0000-00001A040000}"/>
    <cellStyle name="Обычный 651" xfId="1059" xr:uid="{00000000-0005-0000-0000-00001B040000}"/>
    <cellStyle name="Обычный 652" xfId="1060" xr:uid="{00000000-0005-0000-0000-00001C040000}"/>
    <cellStyle name="Обычный 653" xfId="1061" xr:uid="{00000000-0005-0000-0000-00001D040000}"/>
    <cellStyle name="Обычный 654" xfId="1062" xr:uid="{00000000-0005-0000-0000-00001E040000}"/>
    <cellStyle name="Обычный 655" xfId="1063" xr:uid="{00000000-0005-0000-0000-00001F040000}"/>
    <cellStyle name="Обычный 656" xfId="1064" xr:uid="{00000000-0005-0000-0000-000020040000}"/>
    <cellStyle name="Обычный 657" xfId="1065" xr:uid="{00000000-0005-0000-0000-000021040000}"/>
    <cellStyle name="Обычный 658" xfId="1066" xr:uid="{00000000-0005-0000-0000-000022040000}"/>
    <cellStyle name="Обычный 659" xfId="1067" xr:uid="{00000000-0005-0000-0000-000023040000}"/>
    <cellStyle name="Обычный 66" xfId="320" xr:uid="{00000000-0005-0000-0000-000024040000}"/>
    <cellStyle name="Обычный 660" xfId="1068" xr:uid="{00000000-0005-0000-0000-000025040000}"/>
    <cellStyle name="Обычный 661" xfId="1069" xr:uid="{00000000-0005-0000-0000-000026040000}"/>
    <cellStyle name="Обычный 662" xfId="1070" xr:uid="{00000000-0005-0000-0000-000027040000}"/>
    <cellStyle name="Обычный 663" xfId="1071" xr:uid="{00000000-0005-0000-0000-000028040000}"/>
    <cellStyle name="Обычный 664" xfId="1072" xr:uid="{00000000-0005-0000-0000-000029040000}"/>
    <cellStyle name="Обычный 665" xfId="1073" xr:uid="{00000000-0005-0000-0000-00002A040000}"/>
    <cellStyle name="Обычный 666" xfId="1085" xr:uid="{00000000-0005-0000-0000-00002B040000}"/>
    <cellStyle name="Обычный 667" xfId="1078" xr:uid="{00000000-0005-0000-0000-00002C040000}"/>
    <cellStyle name="Обычный 668" xfId="1093" xr:uid="{00000000-0005-0000-0000-00002D040000}"/>
    <cellStyle name="Обычный 669" xfId="1089" xr:uid="{00000000-0005-0000-0000-00002E040000}"/>
    <cellStyle name="Обычный 67" xfId="313" xr:uid="{00000000-0005-0000-0000-00002F040000}"/>
    <cellStyle name="Обычный 670" xfId="1074" xr:uid="{00000000-0005-0000-0000-000030040000}"/>
    <cellStyle name="Обычный 671" xfId="1094" xr:uid="{00000000-0005-0000-0000-000031040000}"/>
    <cellStyle name="Обычный 672" xfId="1091" xr:uid="{00000000-0005-0000-0000-000032040000}"/>
    <cellStyle name="Обычный 673" xfId="1079" xr:uid="{00000000-0005-0000-0000-000033040000}"/>
    <cellStyle name="Обычный 674" xfId="1081" xr:uid="{00000000-0005-0000-0000-000034040000}"/>
    <cellStyle name="Обычный 675" xfId="1083" xr:uid="{00000000-0005-0000-0000-000035040000}"/>
    <cellStyle name="Обычный 676" xfId="1082" xr:uid="{00000000-0005-0000-0000-000036040000}"/>
    <cellStyle name="Обычный 677" xfId="1076" xr:uid="{00000000-0005-0000-0000-000037040000}"/>
    <cellStyle name="Обычный 678" xfId="1086" xr:uid="{00000000-0005-0000-0000-000038040000}"/>
    <cellStyle name="Обычный 679" xfId="1084" xr:uid="{00000000-0005-0000-0000-000039040000}"/>
    <cellStyle name="Обычный 68" xfId="328" xr:uid="{00000000-0005-0000-0000-00003A040000}"/>
    <cellStyle name="Обычный 680" xfId="1077" xr:uid="{00000000-0005-0000-0000-00003B040000}"/>
    <cellStyle name="Обычный 681" xfId="1092" xr:uid="{00000000-0005-0000-0000-00003C040000}"/>
    <cellStyle name="Обычный 682" xfId="1080" xr:uid="{00000000-0005-0000-0000-00003D040000}"/>
    <cellStyle name="Обычный 683" xfId="1087" xr:uid="{00000000-0005-0000-0000-00003E040000}"/>
    <cellStyle name="Обычный 684" xfId="1088" xr:uid="{00000000-0005-0000-0000-00003F040000}"/>
    <cellStyle name="Обычный 685" xfId="1090" xr:uid="{00000000-0005-0000-0000-000040040000}"/>
    <cellStyle name="Обычный 686" xfId="1075" xr:uid="{00000000-0005-0000-0000-000041040000}"/>
    <cellStyle name="Обычный 687" xfId="1095" xr:uid="{00000000-0005-0000-0000-000042040000}"/>
    <cellStyle name="Обычный 688" xfId="1096" xr:uid="{00000000-0005-0000-0000-000043040000}"/>
    <cellStyle name="Обычный 689" xfId="1097" xr:uid="{00000000-0005-0000-0000-000044040000}"/>
    <cellStyle name="Обычный 69" xfId="324" xr:uid="{00000000-0005-0000-0000-000045040000}"/>
    <cellStyle name="Обычный 690" xfId="1098" xr:uid="{00000000-0005-0000-0000-000046040000}"/>
    <cellStyle name="Обычный 691" xfId="1099" xr:uid="{00000000-0005-0000-0000-000047040000}"/>
    <cellStyle name="Обычный 692" xfId="1100" xr:uid="{00000000-0005-0000-0000-000048040000}"/>
    <cellStyle name="Обычный 693" xfId="1101" xr:uid="{00000000-0005-0000-0000-000049040000}"/>
    <cellStyle name="Обычный 694" xfId="1102" xr:uid="{00000000-0005-0000-0000-00004A040000}"/>
    <cellStyle name="Обычный 695" xfId="1103" xr:uid="{00000000-0005-0000-0000-00004B040000}"/>
    <cellStyle name="Обычный 696" xfId="1104" xr:uid="{00000000-0005-0000-0000-00004C040000}"/>
    <cellStyle name="Обычный 697" xfId="1105" xr:uid="{00000000-0005-0000-0000-00004D040000}"/>
    <cellStyle name="Обычный 698" xfId="1106" xr:uid="{00000000-0005-0000-0000-00004E040000}"/>
    <cellStyle name="Обычный 699" xfId="1107" xr:uid="{00000000-0005-0000-0000-00004F040000}"/>
    <cellStyle name="Обычный 7" xfId="241" xr:uid="{00000000-0005-0000-0000-000050040000}"/>
    <cellStyle name="Обычный 70" xfId="309" xr:uid="{00000000-0005-0000-0000-000051040000}"/>
    <cellStyle name="Обычный 700" xfId="1108" xr:uid="{00000000-0005-0000-0000-000052040000}"/>
    <cellStyle name="Обычный 701" xfId="1109" xr:uid="{00000000-0005-0000-0000-000053040000}"/>
    <cellStyle name="Обычный 702" xfId="1110" xr:uid="{00000000-0005-0000-0000-000054040000}"/>
    <cellStyle name="Обычный 703" xfId="1111" xr:uid="{00000000-0005-0000-0000-000055040000}"/>
    <cellStyle name="Обычный 704" xfId="1112" xr:uid="{00000000-0005-0000-0000-000056040000}"/>
    <cellStyle name="Обычный 705" xfId="1113" xr:uid="{00000000-0005-0000-0000-000057040000}"/>
    <cellStyle name="Обычный 706" xfId="1114" xr:uid="{00000000-0005-0000-0000-000058040000}"/>
    <cellStyle name="Обычный 707" xfId="1115" xr:uid="{00000000-0005-0000-0000-000059040000}"/>
    <cellStyle name="Обычный 708" xfId="1116" xr:uid="{00000000-0005-0000-0000-00005A040000}"/>
    <cellStyle name="Обычный 709" xfId="1117" xr:uid="{00000000-0005-0000-0000-00005B040000}"/>
    <cellStyle name="Обычный 71" xfId="329" xr:uid="{00000000-0005-0000-0000-00005C040000}"/>
    <cellStyle name="Обычный 710" xfId="1118" xr:uid="{00000000-0005-0000-0000-00005D040000}"/>
    <cellStyle name="Обычный 711" xfId="1119" xr:uid="{00000000-0005-0000-0000-00005E040000}"/>
    <cellStyle name="Обычный 712" xfId="1120" xr:uid="{00000000-0005-0000-0000-00005F040000}"/>
    <cellStyle name="Обычный 713" xfId="1121" xr:uid="{00000000-0005-0000-0000-000060040000}"/>
    <cellStyle name="Обычный 714" xfId="1122" xr:uid="{00000000-0005-0000-0000-000061040000}"/>
    <cellStyle name="Обычный 715" xfId="1123" xr:uid="{00000000-0005-0000-0000-000062040000}"/>
    <cellStyle name="Обычный 716" xfId="1124" xr:uid="{00000000-0005-0000-0000-000063040000}"/>
    <cellStyle name="Обычный 717" xfId="1125" xr:uid="{00000000-0005-0000-0000-000064040000}"/>
    <cellStyle name="Обычный 718" xfId="1126" xr:uid="{00000000-0005-0000-0000-000065040000}"/>
    <cellStyle name="Обычный 719" xfId="1127" xr:uid="{00000000-0005-0000-0000-000066040000}"/>
    <cellStyle name="Обычный 72" xfId="326" xr:uid="{00000000-0005-0000-0000-000067040000}"/>
    <cellStyle name="Обычный 720" xfId="1128" xr:uid="{00000000-0005-0000-0000-000068040000}"/>
    <cellStyle name="Обычный 721" xfId="1129" xr:uid="{00000000-0005-0000-0000-000069040000}"/>
    <cellStyle name="Обычный 722" xfId="1130" xr:uid="{00000000-0005-0000-0000-00006A040000}"/>
    <cellStyle name="Обычный 723" xfId="1131" xr:uid="{00000000-0005-0000-0000-00006B040000}"/>
    <cellStyle name="Обычный 724" xfId="1132" xr:uid="{00000000-0005-0000-0000-00006C040000}"/>
    <cellStyle name="Обычный 725" xfId="1133" xr:uid="{00000000-0005-0000-0000-00006D040000}"/>
    <cellStyle name="Обычный 726" xfId="1134" xr:uid="{00000000-0005-0000-0000-00006E040000}"/>
    <cellStyle name="Обычный 727" xfId="1135" xr:uid="{00000000-0005-0000-0000-00006F040000}"/>
    <cellStyle name="Обычный 728" xfId="1136" xr:uid="{00000000-0005-0000-0000-000070040000}"/>
    <cellStyle name="Обычный 729" xfId="1137" xr:uid="{00000000-0005-0000-0000-000071040000}"/>
    <cellStyle name="Обычный 73" xfId="314" xr:uid="{00000000-0005-0000-0000-000072040000}"/>
    <cellStyle name="Обычный 730" xfId="1138" xr:uid="{00000000-0005-0000-0000-000073040000}"/>
    <cellStyle name="Обычный 731" xfId="1139" xr:uid="{00000000-0005-0000-0000-000074040000}"/>
    <cellStyle name="Обычный 732" xfId="1140" xr:uid="{00000000-0005-0000-0000-000075040000}"/>
    <cellStyle name="Обычный 733" xfId="1141" xr:uid="{00000000-0005-0000-0000-000076040000}"/>
    <cellStyle name="Обычный 734" xfId="1142" xr:uid="{00000000-0005-0000-0000-000077040000}"/>
    <cellStyle name="Обычный 735" xfId="1143" xr:uid="{00000000-0005-0000-0000-000078040000}"/>
    <cellStyle name="Обычный 736" xfId="1144" xr:uid="{00000000-0005-0000-0000-000079040000}"/>
    <cellStyle name="Обычный 737" xfId="1145" xr:uid="{00000000-0005-0000-0000-00007A040000}"/>
    <cellStyle name="Обычный 738" xfId="1146" xr:uid="{00000000-0005-0000-0000-00007B040000}"/>
    <cellStyle name="Обычный 739" xfId="1170" xr:uid="{00000000-0005-0000-0000-00007C040000}"/>
    <cellStyle name="Обычный 74" xfId="316" xr:uid="{00000000-0005-0000-0000-00007D040000}"/>
    <cellStyle name="Обычный 740" xfId="1195" xr:uid="{00000000-0005-0000-0000-00007E040000}"/>
    <cellStyle name="Обычный 741" xfId="1192" xr:uid="{00000000-0005-0000-0000-00007F040000}"/>
    <cellStyle name="Обычный 742" xfId="1203" xr:uid="{00000000-0005-0000-0000-000080040000}"/>
    <cellStyle name="Обычный 743" xfId="1201" xr:uid="{00000000-0005-0000-0000-000081040000}"/>
    <cellStyle name="Обычный 744" xfId="1186" xr:uid="{00000000-0005-0000-0000-000082040000}"/>
    <cellStyle name="Обычный 745" xfId="1184" xr:uid="{00000000-0005-0000-0000-000083040000}"/>
    <cellStyle name="Обычный 746" xfId="1181" xr:uid="{00000000-0005-0000-0000-000084040000}"/>
    <cellStyle name="Обычный 747" xfId="1180" xr:uid="{00000000-0005-0000-0000-000085040000}"/>
    <cellStyle name="Обычный 748" xfId="1198" xr:uid="{00000000-0005-0000-0000-000086040000}"/>
    <cellStyle name="Обычный 749" xfId="1189" xr:uid="{00000000-0005-0000-0000-000087040000}"/>
    <cellStyle name="Обычный 75" xfId="318" xr:uid="{00000000-0005-0000-0000-000088040000}"/>
    <cellStyle name="Обычный 750" xfId="1199" xr:uid="{00000000-0005-0000-0000-000089040000}"/>
    <cellStyle name="Обычный 751" xfId="1188" xr:uid="{00000000-0005-0000-0000-00008A040000}"/>
    <cellStyle name="Обычный 752" xfId="1183" xr:uid="{00000000-0005-0000-0000-00008B040000}"/>
    <cellStyle name="Обычный 753" xfId="1179" xr:uid="{00000000-0005-0000-0000-00008C040000}"/>
    <cellStyle name="Обычный 754" xfId="1197" xr:uid="{00000000-0005-0000-0000-00008D040000}"/>
    <cellStyle name="Обычный 755" xfId="1190" xr:uid="{00000000-0005-0000-0000-00008E040000}"/>
    <cellStyle name="Обычный 756" xfId="1171" xr:uid="{00000000-0005-0000-0000-00008F040000}"/>
    <cellStyle name="Обычный 757" xfId="1194" xr:uid="{00000000-0005-0000-0000-000090040000}"/>
    <cellStyle name="Обычный 758" xfId="1193" xr:uid="{00000000-0005-0000-0000-000091040000}"/>
    <cellStyle name="Обычный 759" xfId="1202" xr:uid="{00000000-0005-0000-0000-000092040000}"/>
    <cellStyle name="Обычный 76" xfId="317" xr:uid="{00000000-0005-0000-0000-000093040000}"/>
    <cellStyle name="Обычный 760" xfId="1200" xr:uid="{00000000-0005-0000-0000-000094040000}"/>
    <cellStyle name="Обычный 761" xfId="1187" xr:uid="{00000000-0005-0000-0000-000095040000}"/>
    <cellStyle name="Обычный 762" xfId="1182" xr:uid="{00000000-0005-0000-0000-000096040000}"/>
    <cellStyle name="Обычный 763" xfId="1178" xr:uid="{00000000-0005-0000-0000-000097040000}"/>
    <cellStyle name="Обычный 764" xfId="1196" xr:uid="{00000000-0005-0000-0000-000098040000}"/>
    <cellStyle name="Обычный 765" xfId="1191" xr:uid="{00000000-0005-0000-0000-000099040000}"/>
    <cellStyle name="Обычный 766" xfId="1204" xr:uid="{00000000-0005-0000-0000-00009A040000}"/>
    <cellStyle name="Обычный 767" xfId="1205" xr:uid="{00000000-0005-0000-0000-00009B040000}"/>
    <cellStyle name="Обычный 768" xfId="1206" xr:uid="{00000000-0005-0000-0000-00009C040000}"/>
    <cellStyle name="Обычный 769" xfId="1207" xr:uid="{00000000-0005-0000-0000-00009D040000}"/>
    <cellStyle name="Обычный 77" xfId="311" xr:uid="{00000000-0005-0000-0000-00009E040000}"/>
    <cellStyle name="Обычный 770" xfId="1208" xr:uid="{00000000-0005-0000-0000-00009F040000}"/>
    <cellStyle name="Обычный 771" xfId="1209" xr:uid="{00000000-0005-0000-0000-0000A0040000}"/>
    <cellStyle name="Обычный 772" xfId="1210" xr:uid="{00000000-0005-0000-0000-0000A1040000}"/>
    <cellStyle name="Обычный 773" xfId="1211" xr:uid="{00000000-0005-0000-0000-0000A2040000}"/>
    <cellStyle name="Обычный 774" xfId="1212" xr:uid="{00000000-0005-0000-0000-0000A3040000}"/>
    <cellStyle name="Обычный 775" xfId="1213" xr:uid="{00000000-0005-0000-0000-0000A4040000}"/>
    <cellStyle name="Обычный 776" xfId="1214" xr:uid="{00000000-0005-0000-0000-0000A5040000}"/>
    <cellStyle name="Обычный 777" xfId="1215" xr:uid="{00000000-0005-0000-0000-0000A6040000}"/>
    <cellStyle name="Обычный 778" xfId="1216" xr:uid="{00000000-0005-0000-0000-0000A7040000}"/>
    <cellStyle name="Обычный 779" xfId="1217" xr:uid="{00000000-0005-0000-0000-0000A8040000}"/>
    <cellStyle name="Обычный 78" xfId="321" xr:uid="{00000000-0005-0000-0000-0000A9040000}"/>
    <cellStyle name="Обычный 780" xfId="1218" xr:uid="{00000000-0005-0000-0000-0000AA040000}"/>
    <cellStyle name="Обычный 781" xfId="1219" xr:uid="{00000000-0005-0000-0000-0000AB040000}"/>
    <cellStyle name="Обычный 782" xfId="1220" xr:uid="{00000000-0005-0000-0000-0000AC040000}"/>
    <cellStyle name="Обычный 783" xfId="1221" xr:uid="{00000000-0005-0000-0000-0000AD040000}"/>
    <cellStyle name="Обычный 784" xfId="1222" xr:uid="{00000000-0005-0000-0000-0000AE040000}"/>
    <cellStyle name="Обычный 785" xfId="1223" xr:uid="{00000000-0005-0000-0000-0000AF040000}"/>
    <cellStyle name="Обычный 786" xfId="1224" xr:uid="{00000000-0005-0000-0000-0000B0040000}"/>
    <cellStyle name="Обычный 787" xfId="1225" xr:uid="{00000000-0005-0000-0000-0000B1040000}"/>
    <cellStyle name="Обычный 788" xfId="1226" xr:uid="{00000000-0005-0000-0000-0000B2040000}"/>
    <cellStyle name="Обычный 789" xfId="1227" xr:uid="{00000000-0005-0000-0000-0000B3040000}"/>
    <cellStyle name="Обычный 79" xfId="319" xr:uid="{00000000-0005-0000-0000-0000B4040000}"/>
    <cellStyle name="Обычный 790" xfId="1228" xr:uid="{00000000-0005-0000-0000-0000B5040000}"/>
    <cellStyle name="Обычный 791" xfId="1229" xr:uid="{00000000-0005-0000-0000-0000B6040000}"/>
    <cellStyle name="Обычный 792" xfId="1230" xr:uid="{00000000-0005-0000-0000-0000B7040000}"/>
    <cellStyle name="Обычный 793" xfId="1231" xr:uid="{00000000-0005-0000-0000-0000B8040000}"/>
    <cellStyle name="Обычный 794" xfId="1185" xr:uid="{00000000-0005-0000-0000-0000B9040000}"/>
    <cellStyle name="Обычный 795" xfId="1232" xr:uid="{00000000-0005-0000-0000-0000BA040000}"/>
    <cellStyle name="Обычный 796" xfId="1244" xr:uid="{00000000-0005-0000-0000-0000BB040000}"/>
    <cellStyle name="Обычный 797" xfId="1251" xr:uid="{00000000-0005-0000-0000-0000BC040000}"/>
    <cellStyle name="Обычный 798" xfId="1235" xr:uid="{00000000-0005-0000-0000-0000BD040000}"/>
    <cellStyle name="Обычный 799" xfId="1259" xr:uid="{00000000-0005-0000-0000-0000BE040000}"/>
    <cellStyle name="Обычный 8" xfId="233" xr:uid="{00000000-0005-0000-0000-0000BF040000}"/>
    <cellStyle name="Обычный 80" xfId="312" xr:uid="{00000000-0005-0000-0000-0000C0040000}"/>
    <cellStyle name="Обычный 800" xfId="1257" xr:uid="{00000000-0005-0000-0000-0000C1040000}"/>
    <cellStyle name="Обычный 801" xfId="1241" xr:uid="{00000000-0005-0000-0000-0000C2040000}"/>
    <cellStyle name="Обычный 802" xfId="1242" xr:uid="{00000000-0005-0000-0000-0000C3040000}"/>
    <cellStyle name="Обычный 803" xfId="1248" xr:uid="{00000000-0005-0000-0000-0000C4040000}"/>
    <cellStyle name="Обычный 804" xfId="1249" xr:uid="{00000000-0005-0000-0000-0000C5040000}"/>
    <cellStyle name="Обычный 805" xfId="1254" xr:uid="{00000000-0005-0000-0000-0000C6040000}"/>
    <cellStyle name="Обычный 806" xfId="1238" xr:uid="{00000000-0005-0000-0000-0000C7040000}"/>
    <cellStyle name="Обычный 807" xfId="1255" xr:uid="{00000000-0005-0000-0000-0000C8040000}"/>
    <cellStyle name="Обычный 808" xfId="1239" xr:uid="{00000000-0005-0000-0000-0000C9040000}"/>
    <cellStyle name="Обычный 809" xfId="1243" xr:uid="{00000000-0005-0000-0000-0000CA040000}"/>
    <cellStyle name="Обычный 81" xfId="327" xr:uid="{00000000-0005-0000-0000-0000CB040000}"/>
    <cellStyle name="Обычный 810" xfId="1250" xr:uid="{00000000-0005-0000-0000-0000CC040000}"/>
    <cellStyle name="Обычный 811" xfId="1253" xr:uid="{00000000-0005-0000-0000-0000CD040000}"/>
    <cellStyle name="Обычный 812" xfId="1237" xr:uid="{00000000-0005-0000-0000-0000CE040000}"/>
    <cellStyle name="Обычный 813" xfId="1246" xr:uid="{00000000-0005-0000-0000-0000CF040000}"/>
    <cellStyle name="Обычный 814" xfId="1245" xr:uid="{00000000-0005-0000-0000-0000D0040000}"/>
    <cellStyle name="Обычный 815" xfId="1234" xr:uid="{00000000-0005-0000-0000-0000D1040000}"/>
    <cellStyle name="Обычный 816" xfId="1258" xr:uid="{00000000-0005-0000-0000-0000D2040000}"/>
    <cellStyle name="Обычный 817" xfId="1256" xr:uid="{00000000-0005-0000-0000-0000D3040000}"/>
    <cellStyle name="Обычный 818" xfId="1240" xr:uid="{00000000-0005-0000-0000-0000D4040000}"/>
    <cellStyle name="Обычный 819" xfId="1247" xr:uid="{00000000-0005-0000-0000-0000D5040000}"/>
    <cellStyle name="Обычный 82" xfId="315" xr:uid="{00000000-0005-0000-0000-0000D6040000}"/>
    <cellStyle name="Обычный 820" xfId="1233" xr:uid="{00000000-0005-0000-0000-0000D7040000}"/>
    <cellStyle name="Обычный 821" xfId="1252" xr:uid="{00000000-0005-0000-0000-0000D8040000}"/>
    <cellStyle name="Обычный 822" xfId="1236" xr:uid="{00000000-0005-0000-0000-0000D9040000}"/>
    <cellStyle name="Обычный 823" xfId="1260" xr:uid="{00000000-0005-0000-0000-0000DA040000}"/>
    <cellStyle name="Обычный 824" xfId="1261" xr:uid="{00000000-0005-0000-0000-0000DB040000}"/>
    <cellStyle name="Обычный 825" xfId="1262" xr:uid="{00000000-0005-0000-0000-0000DC040000}"/>
    <cellStyle name="Обычный 826" xfId="1263" xr:uid="{00000000-0005-0000-0000-0000DD040000}"/>
    <cellStyle name="Обычный 827" xfId="1264" xr:uid="{00000000-0005-0000-0000-0000DE040000}"/>
    <cellStyle name="Обычный 828" xfId="1265" xr:uid="{00000000-0005-0000-0000-0000DF040000}"/>
    <cellStyle name="Обычный 829" xfId="1266" xr:uid="{00000000-0005-0000-0000-0000E0040000}"/>
    <cellStyle name="Обычный 83" xfId="322" xr:uid="{00000000-0005-0000-0000-0000E1040000}"/>
    <cellStyle name="Обычный 830" xfId="1267" xr:uid="{00000000-0005-0000-0000-0000E2040000}"/>
    <cellStyle name="Обычный 831" xfId="1268" xr:uid="{00000000-0005-0000-0000-0000E3040000}"/>
    <cellStyle name="Обычный 832" xfId="1269" xr:uid="{00000000-0005-0000-0000-0000E4040000}"/>
    <cellStyle name="Обычный 833" xfId="1270" xr:uid="{00000000-0005-0000-0000-0000E5040000}"/>
    <cellStyle name="Обычный 834" xfId="1271" xr:uid="{00000000-0005-0000-0000-0000E6040000}"/>
    <cellStyle name="Обычный 835" xfId="1272" xr:uid="{00000000-0005-0000-0000-0000E7040000}"/>
    <cellStyle name="Обычный 836" xfId="1273" xr:uid="{00000000-0005-0000-0000-0000E8040000}"/>
    <cellStyle name="Обычный 837" xfId="1274" xr:uid="{00000000-0005-0000-0000-0000E9040000}"/>
    <cellStyle name="Обычный 838" xfId="1275" xr:uid="{00000000-0005-0000-0000-0000EA040000}"/>
    <cellStyle name="Обычный 839" xfId="1276" xr:uid="{00000000-0005-0000-0000-0000EB040000}"/>
    <cellStyle name="Обычный 84" xfId="323" xr:uid="{00000000-0005-0000-0000-0000EC040000}"/>
    <cellStyle name="Обычный 840" xfId="1277" xr:uid="{00000000-0005-0000-0000-0000ED040000}"/>
    <cellStyle name="Обычный 841" xfId="1278" xr:uid="{00000000-0005-0000-0000-0000EE040000}"/>
    <cellStyle name="Обычный 842" xfId="1279" xr:uid="{00000000-0005-0000-0000-0000EF040000}"/>
    <cellStyle name="Обычный 843" xfId="1280" xr:uid="{00000000-0005-0000-0000-0000F0040000}"/>
    <cellStyle name="Обычный 844" xfId="1281" xr:uid="{00000000-0005-0000-0000-0000F1040000}"/>
    <cellStyle name="Обычный 845" xfId="1282" xr:uid="{00000000-0005-0000-0000-0000F2040000}"/>
    <cellStyle name="Обычный 846" xfId="1283" xr:uid="{00000000-0005-0000-0000-0000F3040000}"/>
    <cellStyle name="Обычный 847" xfId="1284" xr:uid="{00000000-0005-0000-0000-0000F4040000}"/>
    <cellStyle name="Обычный 848" xfId="1285" xr:uid="{00000000-0005-0000-0000-0000F5040000}"/>
    <cellStyle name="Обычный 849" xfId="1286" xr:uid="{00000000-0005-0000-0000-0000F6040000}"/>
    <cellStyle name="Обычный 85" xfId="325" xr:uid="{00000000-0005-0000-0000-0000F7040000}"/>
    <cellStyle name="Обычный 850" xfId="1287" xr:uid="{00000000-0005-0000-0000-0000F8040000}"/>
    <cellStyle name="Обычный 851" xfId="1288" xr:uid="{00000000-0005-0000-0000-0000F9040000}"/>
    <cellStyle name="Обычный 852" xfId="1289" xr:uid="{00000000-0005-0000-0000-0000FA040000}"/>
    <cellStyle name="Обычный 853" xfId="1290" xr:uid="{00000000-0005-0000-0000-0000FB040000}"/>
    <cellStyle name="Обычный 854" xfId="1291" xr:uid="{00000000-0005-0000-0000-0000FC040000}"/>
    <cellStyle name="Обычный 855" xfId="1293" xr:uid="{00000000-0005-0000-0000-0000FD040000}"/>
    <cellStyle name="Обычный 856" xfId="1304" xr:uid="{00000000-0005-0000-0000-0000FE040000}"/>
    <cellStyle name="Обычный 857" xfId="1295" xr:uid="{00000000-0005-0000-0000-0000FF040000}"/>
    <cellStyle name="Обычный 858" xfId="1318" xr:uid="{00000000-0005-0000-0000-000000050000}"/>
    <cellStyle name="Обычный 859" xfId="1316" xr:uid="{00000000-0005-0000-0000-000001050000}"/>
    <cellStyle name="Обычный 86" xfId="310" xr:uid="{00000000-0005-0000-0000-000002050000}"/>
    <cellStyle name="Обычный 860" xfId="1301" xr:uid="{00000000-0005-0000-0000-000003050000}"/>
    <cellStyle name="Обычный 861" xfId="1302" xr:uid="{00000000-0005-0000-0000-000004050000}"/>
    <cellStyle name="Обычный 862" xfId="1309" xr:uid="{00000000-0005-0000-0000-000005050000}"/>
    <cellStyle name="Обычный 863" xfId="1310" xr:uid="{00000000-0005-0000-0000-000006050000}"/>
    <cellStyle name="Обычный 864" xfId="1313" xr:uid="{00000000-0005-0000-0000-000007050000}"/>
    <cellStyle name="Обычный 865" xfId="1298" xr:uid="{00000000-0005-0000-0000-000008050000}"/>
    <cellStyle name="Обычный 866" xfId="1314" xr:uid="{00000000-0005-0000-0000-000009050000}"/>
    <cellStyle name="Обычный 867" xfId="1299" xr:uid="{00000000-0005-0000-0000-00000A050000}"/>
    <cellStyle name="Обычный 868" xfId="1307" xr:uid="{00000000-0005-0000-0000-00000B050000}"/>
    <cellStyle name="Обычный 869" xfId="1292" xr:uid="{00000000-0005-0000-0000-00000C050000}"/>
    <cellStyle name="Обычный 87" xfId="330" xr:uid="{00000000-0005-0000-0000-00000D050000}"/>
    <cellStyle name="Обычный 870" xfId="1312" xr:uid="{00000000-0005-0000-0000-00000E050000}"/>
    <cellStyle name="Обычный 871" xfId="1297" xr:uid="{00000000-0005-0000-0000-00000F050000}"/>
    <cellStyle name="Обычный 872" xfId="1306" xr:uid="{00000000-0005-0000-0000-000010050000}"/>
    <cellStyle name="Обычный 873" xfId="1303" xr:uid="{00000000-0005-0000-0000-000011050000}"/>
    <cellStyle name="Обычный 874" xfId="1294" xr:uid="{00000000-0005-0000-0000-000012050000}"/>
    <cellStyle name="Обычный 875" xfId="1317" xr:uid="{00000000-0005-0000-0000-000013050000}"/>
    <cellStyle name="Обычный 876" xfId="1315" xr:uid="{00000000-0005-0000-0000-000014050000}"/>
    <cellStyle name="Обычный 877" xfId="1300" xr:uid="{00000000-0005-0000-0000-000015050000}"/>
    <cellStyle name="Обычный 878" xfId="1308" xr:uid="{00000000-0005-0000-0000-000016050000}"/>
    <cellStyle name="Обычный 879" xfId="1305" xr:uid="{00000000-0005-0000-0000-000017050000}"/>
    <cellStyle name="Обычный 88" xfId="331" xr:uid="{00000000-0005-0000-0000-000018050000}"/>
    <cellStyle name="Обычный 880" xfId="1311" xr:uid="{00000000-0005-0000-0000-000019050000}"/>
    <cellStyle name="Обычный 881" xfId="1296" xr:uid="{00000000-0005-0000-0000-00001A050000}"/>
    <cellStyle name="Обычный 882" xfId="1319" xr:uid="{00000000-0005-0000-0000-00001B050000}"/>
    <cellStyle name="Обычный 883" xfId="1320" xr:uid="{00000000-0005-0000-0000-00001C050000}"/>
    <cellStyle name="Обычный 884" xfId="1321" xr:uid="{00000000-0005-0000-0000-00001D050000}"/>
    <cellStyle name="Обычный 885" xfId="1322" xr:uid="{00000000-0005-0000-0000-00001E050000}"/>
    <cellStyle name="Обычный 886" xfId="1323" xr:uid="{00000000-0005-0000-0000-00001F050000}"/>
    <cellStyle name="Обычный 887" xfId="1324" xr:uid="{00000000-0005-0000-0000-000020050000}"/>
    <cellStyle name="Обычный 888" xfId="1325" xr:uid="{00000000-0005-0000-0000-000021050000}"/>
    <cellStyle name="Обычный 889" xfId="1326" xr:uid="{00000000-0005-0000-0000-000022050000}"/>
    <cellStyle name="Обычный 89" xfId="332" xr:uid="{00000000-0005-0000-0000-000023050000}"/>
    <cellStyle name="Обычный 890" xfId="1327" xr:uid="{00000000-0005-0000-0000-000024050000}"/>
    <cellStyle name="Обычный 891" xfId="1328" xr:uid="{00000000-0005-0000-0000-000025050000}"/>
    <cellStyle name="Обычный 892" xfId="1329" xr:uid="{00000000-0005-0000-0000-000026050000}"/>
    <cellStyle name="Обычный 893" xfId="1330" xr:uid="{00000000-0005-0000-0000-000027050000}"/>
    <cellStyle name="Обычный 894" xfId="1331" xr:uid="{00000000-0005-0000-0000-000028050000}"/>
    <cellStyle name="Обычный 895" xfId="1332" xr:uid="{00000000-0005-0000-0000-000029050000}"/>
    <cellStyle name="Обычный 896" xfId="1333" xr:uid="{00000000-0005-0000-0000-00002A050000}"/>
    <cellStyle name="Обычный 897" xfId="1334" xr:uid="{00000000-0005-0000-0000-00002B050000}"/>
    <cellStyle name="Обычный 898" xfId="1335" xr:uid="{00000000-0005-0000-0000-00002C050000}"/>
    <cellStyle name="Обычный 899" xfId="1336" xr:uid="{00000000-0005-0000-0000-00002D050000}"/>
    <cellStyle name="Обычный 9" xfId="222" xr:uid="{00000000-0005-0000-0000-00002E050000}"/>
    <cellStyle name="Обычный 90" xfId="333" xr:uid="{00000000-0005-0000-0000-00002F050000}"/>
    <cellStyle name="Обычный 900" xfId="1337" xr:uid="{00000000-0005-0000-0000-000030050000}"/>
    <cellStyle name="Обычный 901" xfId="1338" xr:uid="{00000000-0005-0000-0000-000031050000}"/>
    <cellStyle name="Обычный 902" xfId="1339" xr:uid="{00000000-0005-0000-0000-000032050000}"/>
    <cellStyle name="Обычный 903" xfId="1340" xr:uid="{00000000-0005-0000-0000-000033050000}"/>
    <cellStyle name="Обычный 904" xfId="1359" xr:uid="{00000000-0005-0000-0000-000034050000}"/>
    <cellStyle name="Обычный 905" xfId="1356" xr:uid="{00000000-0005-0000-0000-000035050000}"/>
    <cellStyle name="Обычный 906" xfId="1360" xr:uid="{00000000-0005-0000-0000-000036050000}"/>
    <cellStyle name="Обычный 907" xfId="1344" xr:uid="{00000000-0005-0000-0000-000037050000}"/>
    <cellStyle name="Обычный 908" xfId="1346" xr:uid="{00000000-0005-0000-0000-000038050000}"/>
    <cellStyle name="Обычный 909" xfId="1343" xr:uid="{00000000-0005-0000-0000-000039050000}"/>
    <cellStyle name="Обычный 91" xfId="334" xr:uid="{00000000-0005-0000-0000-00003A050000}"/>
    <cellStyle name="Обычный 910" xfId="1353" xr:uid="{00000000-0005-0000-0000-00003B050000}"/>
    <cellStyle name="Обычный 911" xfId="1366" xr:uid="{00000000-0005-0000-0000-00003C050000}"/>
    <cellStyle name="Обычный 912" xfId="1363" xr:uid="{00000000-0005-0000-0000-00003D050000}"/>
    <cellStyle name="Обычный 913" xfId="1355" xr:uid="{00000000-0005-0000-0000-00003E050000}"/>
    <cellStyle name="Обычный 914" xfId="1365" xr:uid="{00000000-0005-0000-0000-00003F050000}"/>
    <cellStyle name="Обычный 915" xfId="1368" xr:uid="{00000000-0005-0000-0000-000040050000}"/>
    <cellStyle name="Обычный 916" xfId="1351" xr:uid="{00000000-0005-0000-0000-000041050000}"/>
    <cellStyle name="Обычный 917" xfId="1342" xr:uid="{00000000-0005-0000-0000-000042050000}"/>
    <cellStyle name="Обычный 918" xfId="1349" xr:uid="{00000000-0005-0000-0000-000043050000}"/>
    <cellStyle name="Обычный 919" xfId="1341" xr:uid="{00000000-0005-0000-0000-000044050000}"/>
    <cellStyle name="Обычный 92" xfId="335" xr:uid="{00000000-0005-0000-0000-000045050000}"/>
    <cellStyle name="Обычный 920" xfId="1354" xr:uid="{00000000-0005-0000-0000-000046050000}"/>
    <cellStyle name="Обычный 921" xfId="1367" xr:uid="{00000000-0005-0000-0000-000047050000}"/>
    <cellStyle name="Обычный 922" xfId="1345" xr:uid="{00000000-0005-0000-0000-000048050000}"/>
    <cellStyle name="Обычный 923" xfId="1350" xr:uid="{00000000-0005-0000-0000-000049050000}"/>
    <cellStyle name="Обычный 924" xfId="1347" xr:uid="{00000000-0005-0000-0000-00004A050000}"/>
    <cellStyle name="Обычный 925" xfId="1348" xr:uid="{00000000-0005-0000-0000-00004B050000}"/>
    <cellStyle name="Обычный 926" xfId="1357" xr:uid="{00000000-0005-0000-0000-00004C050000}"/>
    <cellStyle name="Обычный 927" xfId="1358" xr:uid="{00000000-0005-0000-0000-00004D050000}"/>
    <cellStyle name="Обычный 928" xfId="1352" xr:uid="{00000000-0005-0000-0000-00004E050000}"/>
    <cellStyle name="Обычный 929" xfId="1362" xr:uid="{00000000-0005-0000-0000-00004F050000}"/>
    <cellStyle name="Обычный 93" xfId="336" xr:uid="{00000000-0005-0000-0000-000050050000}"/>
    <cellStyle name="Обычный 930" xfId="1364" xr:uid="{00000000-0005-0000-0000-000051050000}"/>
    <cellStyle name="Обычный 931" xfId="1361" xr:uid="{00000000-0005-0000-0000-000052050000}"/>
    <cellStyle name="Обычный 932" xfId="1369" xr:uid="{00000000-0005-0000-0000-000053050000}"/>
    <cellStyle name="Обычный 933" xfId="1370" xr:uid="{00000000-0005-0000-0000-000054050000}"/>
    <cellStyle name="Обычный 934" xfId="1371" xr:uid="{00000000-0005-0000-0000-000055050000}"/>
    <cellStyle name="Обычный 935" xfId="1372" xr:uid="{00000000-0005-0000-0000-000056050000}"/>
    <cellStyle name="Обычный 936" xfId="1373" xr:uid="{00000000-0005-0000-0000-000057050000}"/>
    <cellStyle name="Обычный 937" xfId="1374" xr:uid="{00000000-0005-0000-0000-000058050000}"/>
    <cellStyle name="Обычный 938" xfId="1375" xr:uid="{00000000-0005-0000-0000-000059050000}"/>
    <cellStyle name="Обычный 939" xfId="1376" xr:uid="{00000000-0005-0000-0000-00005A050000}"/>
    <cellStyle name="Обычный 94" xfId="337" xr:uid="{00000000-0005-0000-0000-00005B050000}"/>
    <cellStyle name="Обычный 940" xfId="1377" xr:uid="{00000000-0005-0000-0000-00005C050000}"/>
    <cellStyle name="Обычный 941" xfId="1378" xr:uid="{00000000-0005-0000-0000-00005D050000}"/>
    <cellStyle name="Обычный 942" xfId="1379" xr:uid="{00000000-0005-0000-0000-00005E050000}"/>
    <cellStyle name="Обычный 943" xfId="1380" xr:uid="{00000000-0005-0000-0000-00005F050000}"/>
    <cellStyle name="Обычный 944" xfId="1381" xr:uid="{00000000-0005-0000-0000-000060050000}"/>
    <cellStyle name="Обычный 945" xfId="1382" xr:uid="{00000000-0005-0000-0000-000061050000}"/>
    <cellStyle name="Обычный 946" xfId="1383" xr:uid="{00000000-0005-0000-0000-000062050000}"/>
    <cellStyle name="Обычный 947" xfId="1384" xr:uid="{00000000-0005-0000-0000-000063050000}"/>
    <cellStyle name="Обычный 948" xfId="1385" xr:uid="{00000000-0005-0000-0000-000064050000}"/>
    <cellStyle name="Обычный 949" xfId="1386" xr:uid="{00000000-0005-0000-0000-000065050000}"/>
    <cellStyle name="Обычный 95" xfId="338" xr:uid="{00000000-0005-0000-0000-000066050000}"/>
    <cellStyle name="Обычный 950" xfId="1387" xr:uid="{00000000-0005-0000-0000-000067050000}"/>
    <cellStyle name="Обычный 951" xfId="1388" xr:uid="{00000000-0005-0000-0000-000068050000}"/>
    <cellStyle name="Обычный 952" xfId="1389" xr:uid="{00000000-0005-0000-0000-000069050000}"/>
    <cellStyle name="Обычный 953" xfId="1390" xr:uid="{00000000-0005-0000-0000-00006A050000}"/>
    <cellStyle name="Обычный 96" xfId="339" xr:uid="{00000000-0005-0000-0000-00006B050000}"/>
    <cellStyle name="Обычный 97" xfId="340" xr:uid="{00000000-0005-0000-0000-00006C050000}"/>
    <cellStyle name="Обычный 98" xfId="341" xr:uid="{00000000-0005-0000-0000-00006D050000}"/>
    <cellStyle name="Обычный 99" xfId="342" xr:uid="{00000000-0005-0000-0000-00006E05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76"/>
  <sheetViews>
    <sheetView tabSelected="1" view="pageBreakPreview" zoomScale="80" zoomScaleSheetLayoutView="80" workbookViewId="0">
      <selection activeCell="C361" sqref="C361:D369"/>
    </sheetView>
  </sheetViews>
  <sheetFormatPr defaultRowHeight="15" x14ac:dyDescent="0.25"/>
  <cols>
    <col min="1" max="1" width="53.85546875" style="1" customWidth="1"/>
    <col min="2" max="2" width="27.5703125" style="1" customWidth="1"/>
    <col min="3" max="3" width="18.42578125" style="1" customWidth="1"/>
    <col min="4" max="4" width="18.7109375" style="1" customWidth="1"/>
    <col min="5" max="5" width="13.42578125" style="1" customWidth="1"/>
    <col min="6" max="6" width="18.140625" style="1" customWidth="1"/>
    <col min="7" max="7" width="9.140625" style="1" customWidth="1"/>
    <col min="8" max="16384" width="9.140625" style="1"/>
  </cols>
  <sheetData>
    <row r="1" spans="1:7" x14ac:dyDescent="0.25">
      <c r="A1" s="3"/>
      <c r="B1" s="6"/>
      <c r="C1" s="6"/>
      <c r="D1" s="7"/>
      <c r="E1" s="7"/>
      <c r="F1" s="7"/>
      <c r="G1" s="2"/>
    </row>
    <row r="2" spans="1:7" ht="15.75" x14ac:dyDescent="0.25">
      <c r="A2" s="4" t="s">
        <v>97</v>
      </c>
      <c r="B2" s="8" t="s">
        <v>98</v>
      </c>
      <c r="C2" s="9"/>
      <c r="D2" s="9"/>
      <c r="E2" s="7"/>
      <c r="F2" s="7"/>
      <c r="G2" s="2"/>
    </row>
    <row r="3" spans="1:7" x14ac:dyDescent="0.25">
      <c r="A3" s="5"/>
      <c r="B3" s="10"/>
      <c r="C3" s="11"/>
      <c r="D3" s="7"/>
      <c r="E3" s="7"/>
      <c r="F3" s="7"/>
      <c r="G3" s="2"/>
    </row>
    <row r="4" spans="1:7" x14ac:dyDescent="0.25">
      <c r="A4" s="33" t="s">
        <v>1</v>
      </c>
      <c r="B4" s="35" t="s">
        <v>11</v>
      </c>
      <c r="C4" s="29"/>
      <c r="D4" s="37"/>
      <c r="E4" s="38"/>
      <c r="F4" s="39"/>
      <c r="G4" s="2"/>
    </row>
    <row r="5" spans="1:7" ht="45" x14ac:dyDescent="0.25">
      <c r="A5" s="34"/>
      <c r="B5" s="36"/>
      <c r="C5" s="27" t="s">
        <v>0</v>
      </c>
      <c r="D5" s="24" t="s">
        <v>2</v>
      </c>
      <c r="E5" s="19" t="s">
        <v>95</v>
      </c>
      <c r="F5" s="19" t="s">
        <v>96</v>
      </c>
      <c r="G5" s="2"/>
    </row>
    <row r="6" spans="1:7" x14ac:dyDescent="0.25">
      <c r="A6" s="23" t="s">
        <v>3</v>
      </c>
      <c r="B6" s="29" t="s">
        <v>4</v>
      </c>
      <c r="C6" s="31" t="s">
        <v>5</v>
      </c>
      <c r="D6" s="31" t="s">
        <v>6</v>
      </c>
      <c r="E6" s="31" t="s">
        <v>7</v>
      </c>
      <c r="F6" s="31" t="s">
        <v>8</v>
      </c>
      <c r="G6" s="2"/>
    </row>
    <row r="7" spans="1:7" ht="21.75" customHeight="1" x14ac:dyDescent="0.25">
      <c r="A7" s="26" t="s">
        <v>12</v>
      </c>
      <c r="B7" s="25" t="s">
        <v>9</v>
      </c>
      <c r="C7" s="21">
        <f>C9+C105+C129+C165+C209+C269+C295+C321+C361+C366+C93</f>
        <v>5422664105.6199999</v>
      </c>
      <c r="D7" s="21">
        <f>D9+D105+D129+D165+D209+D269+D295+D321+D361+D366+D93</f>
        <v>2405831197.0500002</v>
      </c>
      <c r="E7" s="21">
        <f>(D7/C7)*100</f>
        <v>44.366222030175514</v>
      </c>
      <c r="F7" s="21">
        <f>C7-D7</f>
        <v>3016832908.5699997</v>
      </c>
      <c r="G7" s="2"/>
    </row>
    <row r="8" spans="1:7" x14ac:dyDescent="0.25">
      <c r="A8" s="18" t="s">
        <v>10</v>
      </c>
      <c r="B8" s="28"/>
      <c r="C8" s="28"/>
      <c r="D8" s="28"/>
      <c r="E8" s="21"/>
      <c r="F8" s="28"/>
      <c r="G8" s="2"/>
    </row>
    <row r="9" spans="1:7" x14ac:dyDescent="0.25">
      <c r="A9" s="32" t="s">
        <v>13</v>
      </c>
      <c r="B9" s="22" t="s">
        <v>99</v>
      </c>
      <c r="C9" s="30">
        <v>403287676.67000002</v>
      </c>
      <c r="D9" s="30">
        <v>162682422.46000001</v>
      </c>
      <c r="E9" s="21">
        <f t="shared" ref="E9:E77" si="0">(D9/C9)*100</f>
        <v>40.339051221026736</v>
      </c>
      <c r="F9" s="30">
        <f>C9-D9</f>
        <v>240605254.21000001</v>
      </c>
      <c r="G9" s="2"/>
    </row>
    <row r="10" spans="1:7" ht="45" x14ac:dyDescent="0.25">
      <c r="A10" s="20" t="s">
        <v>14</v>
      </c>
      <c r="B10" s="28" t="s">
        <v>100</v>
      </c>
      <c r="C10" s="17">
        <v>7905030</v>
      </c>
      <c r="D10" s="17">
        <v>3428488.97</v>
      </c>
      <c r="E10" s="16">
        <f t="shared" si="0"/>
        <v>43.37097986977912</v>
      </c>
      <c r="F10" s="17">
        <f t="shared" ref="F10:F79" si="1">C10-D10</f>
        <v>4476541.0299999993</v>
      </c>
      <c r="G10" s="2"/>
    </row>
    <row r="11" spans="1:7" ht="75" x14ac:dyDescent="0.25">
      <c r="A11" s="20" t="s">
        <v>15</v>
      </c>
      <c r="B11" s="28" t="s">
        <v>101</v>
      </c>
      <c r="C11" s="17">
        <v>7905030</v>
      </c>
      <c r="D11" s="17">
        <v>3428488.97</v>
      </c>
      <c r="E11" s="16">
        <f t="shared" si="0"/>
        <v>43.37097986977912</v>
      </c>
      <c r="F11" s="17">
        <f t="shared" si="1"/>
        <v>4476541.0299999993</v>
      </c>
      <c r="G11" s="2"/>
    </row>
    <row r="12" spans="1:7" ht="30" x14ac:dyDescent="0.25">
      <c r="A12" s="20" t="s">
        <v>16</v>
      </c>
      <c r="B12" s="28" t="s">
        <v>102</v>
      </c>
      <c r="C12" s="17">
        <v>7905030</v>
      </c>
      <c r="D12" s="17">
        <v>3428488.97</v>
      </c>
      <c r="E12" s="16">
        <f t="shared" si="0"/>
        <v>43.37097986977912</v>
      </c>
      <c r="F12" s="17">
        <f t="shared" si="1"/>
        <v>4476541.0299999993</v>
      </c>
      <c r="G12" s="2"/>
    </row>
    <row r="13" spans="1:7" ht="30" x14ac:dyDescent="0.25">
      <c r="A13" s="20" t="s">
        <v>17</v>
      </c>
      <c r="B13" s="28" t="s">
        <v>103</v>
      </c>
      <c r="C13" s="17">
        <v>6208833</v>
      </c>
      <c r="D13" s="17">
        <v>2512668.4</v>
      </c>
      <c r="E13" s="16">
        <f t="shared" si="0"/>
        <v>40.469254045003296</v>
      </c>
      <c r="F13" s="17">
        <f t="shared" si="1"/>
        <v>3696164.6</v>
      </c>
      <c r="G13" s="2"/>
    </row>
    <row r="14" spans="1:7" ht="45" x14ac:dyDescent="0.25">
      <c r="A14" s="20" t="s">
        <v>18</v>
      </c>
      <c r="B14" s="28" t="s">
        <v>104</v>
      </c>
      <c r="C14" s="17">
        <v>290000</v>
      </c>
      <c r="D14" s="17">
        <v>237141.26</v>
      </c>
      <c r="E14" s="16">
        <f t="shared" si="0"/>
        <v>81.772848275862074</v>
      </c>
      <c r="F14" s="17">
        <f t="shared" si="1"/>
        <v>52858.739999999991</v>
      </c>
      <c r="G14" s="2"/>
    </row>
    <row r="15" spans="1:7" ht="60" x14ac:dyDescent="0.25">
      <c r="A15" s="20" t="s">
        <v>19</v>
      </c>
      <c r="B15" s="28" t="s">
        <v>105</v>
      </c>
      <c r="C15" s="17">
        <v>1406197</v>
      </c>
      <c r="D15" s="17">
        <v>678679.31</v>
      </c>
      <c r="E15" s="16">
        <f t="shared" si="0"/>
        <v>48.26345881835902</v>
      </c>
      <c r="F15" s="17">
        <f t="shared" si="1"/>
        <v>727517.69</v>
      </c>
      <c r="G15" s="2"/>
    </row>
    <row r="16" spans="1:7" ht="60" x14ac:dyDescent="0.25">
      <c r="A16" s="20" t="s">
        <v>20</v>
      </c>
      <c r="B16" s="28" t="s">
        <v>106</v>
      </c>
      <c r="C16" s="17">
        <v>3517717</v>
      </c>
      <c r="D16" s="17">
        <v>1148998.98</v>
      </c>
      <c r="E16" s="16">
        <f t="shared" si="0"/>
        <v>32.663201161435104</v>
      </c>
      <c r="F16" s="17">
        <f t="shared" si="1"/>
        <v>2368718.02</v>
      </c>
      <c r="G16" s="2"/>
    </row>
    <row r="17" spans="1:7" ht="75" x14ac:dyDescent="0.25">
      <c r="A17" s="20" t="s">
        <v>15</v>
      </c>
      <c r="B17" s="28" t="s">
        <v>107</v>
      </c>
      <c r="C17" s="17">
        <v>2945179</v>
      </c>
      <c r="D17" s="17">
        <v>1005959.7</v>
      </c>
      <c r="E17" s="16">
        <f t="shared" si="0"/>
        <v>34.156148064345153</v>
      </c>
      <c r="F17" s="17">
        <f t="shared" si="1"/>
        <v>1939219.3</v>
      </c>
      <c r="G17" s="2"/>
    </row>
    <row r="18" spans="1:7" ht="30" x14ac:dyDescent="0.25">
      <c r="A18" s="20" t="s">
        <v>16</v>
      </c>
      <c r="B18" s="28" t="s">
        <v>108</v>
      </c>
      <c r="C18" s="17">
        <v>2945179</v>
      </c>
      <c r="D18" s="17">
        <v>1005959.7</v>
      </c>
      <c r="E18" s="16">
        <f t="shared" si="0"/>
        <v>34.156148064345153</v>
      </c>
      <c r="F18" s="17">
        <f t="shared" si="1"/>
        <v>1939219.3</v>
      </c>
      <c r="G18" s="2"/>
    </row>
    <row r="19" spans="1:7" ht="30" x14ac:dyDescent="0.25">
      <c r="A19" s="20" t="s">
        <v>17</v>
      </c>
      <c r="B19" s="28" t="s">
        <v>109</v>
      </c>
      <c r="C19" s="17">
        <v>2159689</v>
      </c>
      <c r="D19" s="17">
        <v>776338.17</v>
      </c>
      <c r="E19" s="16">
        <f t="shared" si="0"/>
        <v>35.946757611859859</v>
      </c>
      <c r="F19" s="17">
        <f t="shared" si="1"/>
        <v>1383350.83</v>
      </c>
      <c r="G19" s="2"/>
    </row>
    <row r="20" spans="1:7" ht="45" x14ac:dyDescent="0.25">
      <c r="A20" s="20" t="s">
        <v>18</v>
      </c>
      <c r="B20" s="28" t="s">
        <v>110</v>
      </c>
      <c r="C20" s="17">
        <v>183809</v>
      </c>
      <c r="D20" s="17">
        <v>26080</v>
      </c>
      <c r="E20" s="16">
        <f t="shared" si="0"/>
        <v>14.188641470221805</v>
      </c>
      <c r="F20" s="17">
        <f t="shared" si="1"/>
        <v>157729</v>
      </c>
      <c r="G20" s="2"/>
    </row>
    <row r="21" spans="1:7" ht="60" x14ac:dyDescent="0.25">
      <c r="A21" s="20" t="s">
        <v>19</v>
      </c>
      <c r="B21" s="28" t="s">
        <v>111</v>
      </c>
      <c r="C21" s="17">
        <v>601681</v>
      </c>
      <c r="D21" s="17">
        <v>203541.53</v>
      </c>
      <c r="E21" s="16">
        <f t="shared" si="0"/>
        <v>33.828811280396096</v>
      </c>
      <c r="F21" s="17">
        <f t="shared" si="1"/>
        <v>398139.47</v>
      </c>
      <c r="G21" s="2"/>
    </row>
    <row r="22" spans="1:7" ht="30" x14ac:dyDescent="0.25">
      <c r="A22" s="20" t="s">
        <v>22</v>
      </c>
      <c r="B22" s="28" t="s">
        <v>112</v>
      </c>
      <c r="C22" s="17">
        <v>447538</v>
      </c>
      <c r="D22" s="17">
        <v>143039.28</v>
      </c>
      <c r="E22" s="16">
        <f t="shared" si="0"/>
        <v>31.961370878003653</v>
      </c>
      <c r="F22" s="17">
        <f t="shared" si="1"/>
        <v>304498.71999999997</v>
      </c>
      <c r="G22" s="2"/>
    </row>
    <row r="23" spans="1:7" ht="30" x14ac:dyDescent="0.25">
      <c r="A23" s="20" t="s">
        <v>23</v>
      </c>
      <c r="B23" s="28" t="s">
        <v>113</v>
      </c>
      <c r="C23" s="17">
        <v>447538</v>
      </c>
      <c r="D23" s="17">
        <v>143039.28</v>
      </c>
      <c r="E23" s="16">
        <f t="shared" si="0"/>
        <v>31.961370878003653</v>
      </c>
      <c r="F23" s="17">
        <f t="shared" si="1"/>
        <v>304498.71999999997</v>
      </c>
      <c r="G23" s="2"/>
    </row>
    <row r="24" spans="1:7" ht="30" x14ac:dyDescent="0.25">
      <c r="A24" s="20" t="s">
        <v>24</v>
      </c>
      <c r="B24" s="28" t="s">
        <v>114</v>
      </c>
      <c r="C24" s="17">
        <v>351575</v>
      </c>
      <c r="D24" s="17">
        <v>87575.62</v>
      </c>
      <c r="E24" s="16">
        <f t="shared" si="0"/>
        <v>24.90951290620778</v>
      </c>
      <c r="F24" s="17">
        <f t="shared" si="1"/>
        <v>263999.38</v>
      </c>
      <c r="G24" s="2"/>
    </row>
    <row r="25" spans="1:7" x14ac:dyDescent="0.25">
      <c r="A25" s="20" t="s">
        <v>25</v>
      </c>
      <c r="B25" s="28" t="s">
        <v>115</v>
      </c>
      <c r="C25" s="17">
        <v>95963</v>
      </c>
      <c r="D25" s="17">
        <v>55463.66</v>
      </c>
      <c r="E25" s="16">
        <f t="shared" si="0"/>
        <v>57.796921730250205</v>
      </c>
      <c r="F25" s="17">
        <f t="shared" si="1"/>
        <v>40499.339999999997</v>
      </c>
      <c r="G25" s="2"/>
    </row>
    <row r="26" spans="1:7" x14ac:dyDescent="0.25">
      <c r="A26" s="20" t="s">
        <v>26</v>
      </c>
      <c r="B26" s="28" t="s">
        <v>116</v>
      </c>
      <c r="C26" s="17">
        <v>125000</v>
      </c>
      <c r="D26" s="17">
        <v>0</v>
      </c>
      <c r="E26" s="16">
        <f t="shared" si="0"/>
        <v>0</v>
      </c>
      <c r="F26" s="17">
        <f t="shared" si="1"/>
        <v>125000</v>
      </c>
      <c r="G26" s="2"/>
    </row>
    <row r="27" spans="1:7" x14ac:dyDescent="0.25">
      <c r="A27" s="20" t="s">
        <v>27</v>
      </c>
      <c r="B27" s="28" t="s">
        <v>117</v>
      </c>
      <c r="C27" s="17">
        <v>125000</v>
      </c>
      <c r="D27" s="17">
        <v>0</v>
      </c>
      <c r="E27" s="16">
        <f t="shared" si="0"/>
        <v>0</v>
      </c>
      <c r="F27" s="17">
        <f t="shared" si="1"/>
        <v>125000</v>
      </c>
      <c r="G27" s="2"/>
    </row>
    <row r="28" spans="1:7" ht="60" x14ac:dyDescent="0.25">
      <c r="A28" s="20" t="s">
        <v>28</v>
      </c>
      <c r="B28" s="28" t="s">
        <v>118</v>
      </c>
      <c r="C28" s="17">
        <v>193713967.44</v>
      </c>
      <c r="D28" s="17">
        <v>70220687.480000004</v>
      </c>
      <c r="E28" s="16">
        <f t="shared" si="0"/>
        <v>36.249676989218557</v>
      </c>
      <c r="F28" s="17">
        <f t="shared" si="1"/>
        <v>123493279.95999999</v>
      </c>
      <c r="G28" s="2"/>
    </row>
    <row r="29" spans="1:7" ht="75" x14ac:dyDescent="0.25">
      <c r="A29" s="20" t="s">
        <v>15</v>
      </c>
      <c r="B29" s="28" t="s">
        <v>119</v>
      </c>
      <c r="C29" s="17">
        <v>174123048.03</v>
      </c>
      <c r="D29" s="17">
        <v>60802861</v>
      </c>
      <c r="E29" s="16">
        <f t="shared" si="0"/>
        <v>34.91947889030989</v>
      </c>
      <c r="F29" s="17">
        <f>C29-D29</f>
        <v>113320187.03</v>
      </c>
      <c r="G29" s="2"/>
    </row>
    <row r="30" spans="1:7" ht="30" x14ac:dyDescent="0.25">
      <c r="A30" s="20" t="s">
        <v>16</v>
      </c>
      <c r="B30" s="28" t="s">
        <v>120</v>
      </c>
      <c r="C30" s="17">
        <v>174123048.03</v>
      </c>
      <c r="D30" s="17">
        <v>60802861</v>
      </c>
      <c r="E30" s="16">
        <f t="shared" si="0"/>
        <v>34.91947889030989</v>
      </c>
      <c r="F30" s="17">
        <f t="shared" si="1"/>
        <v>113320187.03</v>
      </c>
      <c r="G30" s="2"/>
    </row>
    <row r="31" spans="1:7" ht="30" x14ac:dyDescent="0.25">
      <c r="A31" s="20" t="s">
        <v>17</v>
      </c>
      <c r="B31" s="28" t="s">
        <v>121</v>
      </c>
      <c r="C31" s="17">
        <v>134104905</v>
      </c>
      <c r="D31" s="17">
        <v>46901421.789999999</v>
      </c>
      <c r="E31" s="16">
        <f t="shared" si="0"/>
        <v>34.973681081985781</v>
      </c>
      <c r="F31" s="17">
        <f t="shared" si="1"/>
        <v>87203483.210000008</v>
      </c>
      <c r="G31" s="2"/>
    </row>
    <row r="32" spans="1:7" ht="45" x14ac:dyDescent="0.25">
      <c r="A32" s="20" t="s">
        <v>18</v>
      </c>
      <c r="B32" s="28" t="s">
        <v>122</v>
      </c>
      <c r="C32" s="17">
        <v>3527000</v>
      </c>
      <c r="D32" s="17">
        <v>1484861.93</v>
      </c>
      <c r="E32" s="16">
        <f t="shared" si="0"/>
        <v>42.099856251772046</v>
      </c>
      <c r="F32" s="17">
        <f t="shared" si="1"/>
        <v>2042138.07</v>
      </c>
      <c r="G32" s="2"/>
    </row>
    <row r="33" spans="1:7" ht="60" x14ac:dyDescent="0.25">
      <c r="A33" s="20" t="s">
        <v>19</v>
      </c>
      <c r="B33" s="28" t="s">
        <v>123</v>
      </c>
      <c r="C33" s="17">
        <v>36491143.030000001</v>
      </c>
      <c r="D33" s="17">
        <v>12416577.279999999</v>
      </c>
      <c r="E33" s="16">
        <f t="shared" si="0"/>
        <v>34.026276649630063</v>
      </c>
      <c r="F33" s="17">
        <f t="shared" si="1"/>
        <v>24074565.75</v>
      </c>
      <c r="G33" s="2"/>
    </row>
    <row r="34" spans="1:7" ht="30" x14ac:dyDescent="0.25">
      <c r="A34" s="20" t="s">
        <v>22</v>
      </c>
      <c r="B34" s="28" t="s">
        <v>124</v>
      </c>
      <c r="C34" s="17">
        <v>18515662.370000001</v>
      </c>
      <c r="D34" s="17">
        <v>8402853.4399999995</v>
      </c>
      <c r="E34" s="16">
        <f t="shared" si="0"/>
        <v>45.382407996457751</v>
      </c>
      <c r="F34" s="17">
        <f t="shared" si="1"/>
        <v>10112808.930000002</v>
      </c>
      <c r="G34" s="2"/>
    </row>
    <row r="35" spans="1:7" ht="30" x14ac:dyDescent="0.25">
      <c r="A35" s="20" t="s">
        <v>23</v>
      </c>
      <c r="B35" s="28" t="s">
        <v>125</v>
      </c>
      <c r="C35" s="17">
        <v>18515662.370000001</v>
      </c>
      <c r="D35" s="17">
        <v>8402853.4399999995</v>
      </c>
      <c r="E35" s="16">
        <f t="shared" si="0"/>
        <v>45.382407996457751</v>
      </c>
      <c r="F35" s="17">
        <f t="shared" si="1"/>
        <v>10112808.930000002</v>
      </c>
      <c r="G35" s="2"/>
    </row>
    <row r="36" spans="1:7" ht="30" x14ac:dyDescent="0.25">
      <c r="A36" s="20" t="s">
        <v>24</v>
      </c>
      <c r="B36" s="28" t="s">
        <v>126</v>
      </c>
      <c r="C36" s="17">
        <v>2084341.32</v>
      </c>
      <c r="D36" s="17">
        <v>805196.59</v>
      </c>
      <c r="E36" s="16">
        <f t="shared" si="0"/>
        <v>38.630745467349847</v>
      </c>
      <c r="F36" s="17">
        <f t="shared" si="1"/>
        <v>1279144.73</v>
      </c>
      <c r="G36" s="2"/>
    </row>
    <row r="37" spans="1:7" x14ac:dyDescent="0.25">
      <c r="A37" s="20" t="s">
        <v>25</v>
      </c>
      <c r="B37" s="28" t="s">
        <v>127</v>
      </c>
      <c r="C37" s="17">
        <v>10698714.15</v>
      </c>
      <c r="D37" s="17">
        <v>4468558.4400000004</v>
      </c>
      <c r="E37" s="16">
        <f t="shared" si="0"/>
        <v>41.767247702379265</v>
      </c>
      <c r="F37" s="17">
        <f t="shared" si="1"/>
        <v>6230155.71</v>
      </c>
      <c r="G37" s="2"/>
    </row>
    <row r="38" spans="1:7" x14ac:dyDescent="0.25">
      <c r="A38" s="20" t="s">
        <v>29</v>
      </c>
      <c r="B38" s="28" t="s">
        <v>128</v>
      </c>
      <c r="C38" s="17">
        <v>5732606.9000000004</v>
      </c>
      <c r="D38" s="17">
        <v>3129098.41</v>
      </c>
      <c r="E38" s="16">
        <f>(D38/C38)*100</f>
        <v>54.584213859143205</v>
      </c>
      <c r="F38" s="17">
        <f>C38-D38</f>
        <v>2603508.4900000002</v>
      </c>
      <c r="G38" s="2"/>
    </row>
    <row r="39" spans="1:7" x14ac:dyDescent="0.25">
      <c r="A39" s="20" t="s">
        <v>26</v>
      </c>
      <c r="B39" s="28" t="s">
        <v>399</v>
      </c>
      <c r="C39" s="17">
        <v>78200.13</v>
      </c>
      <c r="D39" s="17">
        <v>78200.13</v>
      </c>
      <c r="E39" s="16">
        <f t="shared" ref="E39:E41" si="2">(D39/C39)*100</f>
        <v>100</v>
      </c>
      <c r="F39" s="17">
        <f t="shared" ref="F39:F40" si="3">C39-D39</f>
        <v>0</v>
      </c>
      <c r="G39" s="2"/>
    </row>
    <row r="40" spans="1:7" ht="30" x14ac:dyDescent="0.25">
      <c r="A40" s="20" t="s">
        <v>38</v>
      </c>
      <c r="B40" s="28" t="s">
        <v>400</v>
      </c>
      <c r="C40" s="17">
        <v>78200.13</v>
      </c>
      <c r="D40" s="17">
        <v>78200.13</v>
      </c>
      <c r="E40" s="16">
        <f t="shared" si="2"/>
        <v>100</v>
      </c>
      <c r="F40" s="17">
        <f t="shared" si="3"/>
        <v>0</v>
      </c>
      <c r="G40" s="2"/>
    </row>
    <row r="41" spans="1:7" ht="45" x14ac:dyDescent="0.25">
      <c r="A41" s="20" t="s">
        <v>39</v>
      </c>
      <c r="B41" s="15" t="s">
        <v>401</v>
      </c>
      <c r="C41" s="17">
        <v>78200.13</v>
      </c>
      <c r="D41" s="17">
        <v>78200.13</v>
      </c>
      <c r="E41" s="16">
        <f t="shared" si="2"/>
        <v>100</v>
      </c>
      <c r="F41" s="17">
        <f>C41-D41</f>
        <v>0</v>
      </c>
      <c r="G41" s="2"/>
    </row>
    <row r="42" spans="1:7" x14ac:dyDescent="0.25">
      <c r="A42" s="20" t="s">
        <v>30</v>
      </c>
      <c r="B42" s="28" t="s">
        <v>129</v>
      </c>
      <c r="C42" s="17">
        <v>997056.91</v>
      </c>
      <c r="D42" s="17">
        <v>936772.91</v>
      </c>
      <c r="E42" s="16">
        <f t="shared" si="0"/>
        <v>93.953805505445018</v>
      </c>
      <c r="F42" s="17">
        <f t="shared" si="1"/>
        <v>60284</v>
      </c>
      <c r="G42" s="2"/>
    </row>
    <row r="43" spans="1:7" x14ac:dyDescent="0.25">
      <c r="A43" s="20" t="s">
        <v>31</v>
      </c>
      <c r="B43" s="28" t="s">
        <v>130</v>
      </c>
      <c r="C43" s="17">
        <v>225740.31</v>
      </c>
      <c r="D43" s="17">
        <v>225740.31</v>
      </c>
      <c r="E43" s="16">
        <f t="shared" si="0"/>
        <v>100</v>
      </c>
      <c r="F43" s="17">
        <f t="shared" si="1"/>
        <v>0</v>
      </c>
      <c r="G43" s="2"/>
    </row>
    <row r="44" spans="1:7" ht="45" x14ac:dyDescent="0.25">
      <c r="A44" s="20" t="s">
        <v>32</v>
      </c>
      <c r="B44" s="28" t="s">
        <v>131</v>
      </c>
      <c r="C44" s="17">
        <v>225740.31</v>
      </c>
      <c r="D44" s="17">
        <v>225740.31</v>
      </c>
      <c r="E44" s="16">
        <f t="shared" si="0"/>
        <v>100</v>
      </c>
      <c r="F44" s="17">
        <f t="shared" si="1"/>
        <v>0</v>
      </c>
      <c r="G44" s="2"/>
    </row>
    <row r="45" spans="1:7" x14ac:dyDescent="0.25">
      <c r="A45" s="20" t="s">
        <v>33</v>
      </c>
      <c r="B45" s="28" t="s">
        <v>132</v>
      </c>
      <c r="C45" s="17">
        <v>771316.6</v>
      </c>
      <c r="D45" s="17">
        <v>711032.6</v>
      </c>
      <c r="E45" s="16">
        <f t="shared" si="0"/>
        <v>92.184272969102437</v>
      </c>
      <c r="F45" s="17">
        <f>C45-D45</f>
        <v>60284</v>
      </c>
      <c r="G45" s="2"/>
    </row>
    <row r="46" spans="1:7" ht="30" x14ac:dyDescent="0.25">
      <c r="A46" s="20" t="s">
        <v>34</v>
      </c>
      <c r="B46" s="28" t="s">
        <v>133</v>
      </c>
      <c r="C46" s="17">
        <v>47392</v>
      </c>
      <c r="D46" s="17">
        <v>22652</v>
      </c>
      <c r="E46" s="16">
        <f t="shared" si="0"/>
        <v>47.797096556380822</v>
      </c>
      <c r="F46" s="17">
        <f t="shared" si="1"/>
        <v>24740</v>
      </c>
      <c r="G46" s="2"/>
    </row>
    <row r="47" spans="1:7" x14ac:dyDescent="0.25">
      <c r="A47" s="20" t="s">
        <v>35</v>
      </c>
      <c r="B47" s="28" t="s">
        <v>134</v>
      </c>
      <c r="C47" s="17">
        <v>71077</v>
      </c>
      <c r="D47" s="17">
        <v>35533</v>
      </c>
      <c r="E47" s="16">
        <f t="shared" si="0"/>
        <v>49.99226191313646</v>
      </c>
      <c r="F47" s="17">
        <f t="shared" si="1"/>
        <v>35544</v>
      </c>
      <c r="G47" s="2"/>
    </row>
    <row r="48" spans="1:7" x14ac:dyDescent="0.25">
      <c r="A48" s="20" t="s">
        <v>36</v>
      </c>
      <c r="B48" s="28" t="s">
        <v>135</v>
      </c>
      <c r="C48" s="17">
        <v>652847.6</v>
      </c>
      <c r="D48" s="17">
        <v>652847.6</v>
      </c>
      <c r="E48" s="16">
        <f t="shared" si="0"/>
        <v>100</v>
      </c>
      <c r="F48" s="17">
        <f t="shared" si="1"/>
        <v>0</v>
      </c>
      <c r="G48" s="2"/>
    </row>
    <row r="49" spans="1:7" ht="45" x14ac:dyDescent="0.25">
      <c r="A49" s="20" t="s">
        <v>37</v>
      </c>
      <c r="B49" s="28" t="s">
        <v>136</v>
      </c>
      <c r="C49" s="17">
        <v>52509302.460000001</v>
      </c>
      <c r="D49" s="17">
        <v>18685995.5</v>
      </c>
      <c r="E49" s="16">
        <f t="shared" si="0"/>
        <v>35.586066895926535</v>
      </c>
      <c r="F49" s="17">
        <f t="shared" si="1"/>
        <v>33823306.960000001</v>
      </c>
      <c r="G49" s="2"/>
    </row>
    <row r="50" spans="1:7" ht="75" x14ac:dyDescent="0.25">
      <c r="A50" s="20" t="s">
        <v>15</v>
      </c>
      <c r="B50" s="28" t="s">
        <v>137</v>
      </c>
      <c r="C50" s="17">
        <v>48896259.909999996</v>
      </c>
      <c r="D50" s="17">
        <v>17335269.09</v>
      </c>
      <c r="E50" s="16">
        <f t="shared" si="0"/>
        <v>35.45315965251298</v>
      </c>
      <c r="F50" s="17">
        <f t="shared" si="1"/>
        <v>31560990.819999997</v>
      </c>
      <c r="G50" s="2"/>
    </row>
    <row r="51" spans="1:7" ht="30" x14ac:dyDescent="0.25">
      <c r="A51" s="20" t="s">
        <v>16</v>
      </c>
      <c r="B51" s="28" t="s">
        <v>138</v>
      </c>
      <c r="C51" s="17">
        <v>48896259.909999996</v>
      </c>
      <c r="D51" s="17">
        <v>17335269.09</v>
      </c>
      <c r="E51" s="16">
        <f t="shared" si="0"/>
        <v>35.45315965251298</v>
      </c>
      <c r="F51" s="17">
        <f t="shared" si="1"/>
        <v>31560990.819999997</v>
      </c>
      <c r="G51" s="2"/>
    </row>
    <row r="52" spans="1:7" ht="30" x14ac:dyDescent="0.25">
      <c r="A52" s="20" t="s">
        <v>17</v>
      </c>
      <c r="B52" s="28" t="s">
        <v>139</v>
      </c>
      <c r="C52" s="17">
        <v>37299911</v>
      </c>
      <c r="D52" s="17">
        <v>13498327.68</v>
      </c>
      <c r="E52" s="16">
        <f t="shared" si="0"/>
        <v>36.188632407192607</v>
      </c>
      <c r="F52" s="17">
        <f t="shared" si="1"/>
        <v>23801583.32</v>
      </c>
      <c r="G52" s="2"/>
    </row>
    <row r="53" spans="1:7" ht="45" x14ac:dyDescent="0.25">
      <c r="A53" s="20" t="s">
        <v>18</v>
      </c>
      <c r="B53" s="28" t="s">
        <v>140</v>
      </c>
      <c r="C53" s="17">
        <v>1087522</v>
      </c>
      <c r="D53" s="17">
        <v>522473.84</v>
      </c>
      <c r="E53" s="16">
        <f t="shared" si="0"/>
        <v>48.042599597985145</v>
      </c>
      <c r="F53" s="17">
        <f t="shared" si="1"/>
        <v>565048.15999999992</v>
      </c>
      <c r="G53" s="2"/>
    </row>
    <row r="54" spans="1:7" ht="60" x14ac:dyDescent="0.25">
      <c r="A54" s="20" t="s">
        <v>19</v>
      </c>
      <c r="B54" s="28" t="s">
        <v>141</v>
      </c>
      <c r="C54" s="17">
        <v>10508826.91</v>
      </c>
      <c r="D54" s="17">
        <v>3314467.57</v>
      </c>
      <c r="E54" s="16">
        <f t="shared" si="0"/>
        <v>31.539843584691795</v>
      </c>
      <c r="F54" s="17">
        <f t="shared" si="1"/>
        <v>7194359.3399999999</v>
      </c>
      <c r="G54" s="2"/>
    </row>
    <row r="55" spans="1:7" ht="30" x14ac:dyDescent="0.25">
      <c r="A55" s="20" t="s">
        <v>22</v>
      </c>
      <c r="B55" s="28" t="s">
        <v>142</v>
      </c>
      <c r="C55" s="17">
        <v>3506819.46</v>
      </c>
      <c r="D55" s="17">
        <v>1316204.32</v>
      </c>
      <c r="E55" s="16">
        <f t="shared" si="0"/>
        <v>37.532708341934438</v>
      </c>
      <c r="F55" s="17">
        <f t="shared" si="1"/>
        <v>2190615.1399999997</v>
      </c>
      <c r="G55" s="2"/>
    </row>
    <row r="56" spans="1:7" ht="30" x14ac:dyDescent="0.25">
      <c r="A56" s="20" t="s">
        <v>23</v>
      </c>
      <c r="B56" s="28" t="s">
        <v>143</v>
      </c>
      <c r="C56" s="17">
        <v>3506819.46</v>
      </c>
      <c r="D56" s="17">
        <v>1316204.32</v>
      </c>
      <c r="E56" s="16">
        <f t="shared" si="0"/>
        <v>37.532708341934438</v>
      </c>
      <c r="F56" s="17">
        <f t="shared" si="1"/>
        <v>2190615.1399999997</v>
      </c>
      <c r="G56" s="2"/>
    </row>
    <row r="57" spans="1:7" ht="30" x14ac:dyDescent="0.25">
      <c r="A57" s="20" t="s">
        <v>24</v>
      </c>
      <c r="B57" s="28" t="s">
        <v>144</v>
      </c>
      <c r="C57" s="17">
        <v>1906465</v>
      </c>
      <c r="D57" s="17">
        <v>667461.39</v>
      </c>
      <c r="E57" s="16">
        <f t="shared" si="0"/>
        <v>35.010419283857821</v>
      </c>
      <c r="F57" s="17">
        <f t="shared" si="1"/>
        <v>1239003.6099999999</v>
      </c>
      <c r="G57" s="2"/>
    </row>
    <row r="58" spans="1:7" x14ac:dyDescent="0.25">
      <c r="A58" s="20" t="s">
        <v>25</v>
      </c>
      <c r="B58" s="28" t="s">
        <v>145</v>
      </c>
      <c r="C58" s="17">
        <v>1593354.46</v>
      </c>
      <c r="D58" s="17">
        <v>646386.68000000005</v>
      </c>
      <c r="E58" s="16">
        <f t="shared" si="0"/>
        <v>40.567663770182065</v>
      </c>
      <c r="F58" s="17">
        <f t="shared" si="1"/>
        <v>946967.77999999991</v>
      </c>
      <c r="G58" s="2"/>
    </row>
    <row r="59" spans="1:7" x14ac:dyDescent="0.25">
      <c r="A59" s="20" t="s">
        <v>29</v>
      </c>
      <c r="B59" s="28" t="s">
        <v>146</v>
      </c>
      <c r="C59" s="17">
        <v>7000</v>
      </c>
      <c r="D59" s="17">
        <v>2356.25</v>
      </c>
      <c r="E59" s="16">
        <f t="shared" si="0"/>
        <v>33.660714285714292</v>
      </c>
      <c r="F59" s="17">
        <f t="shared" si="1"/>
        <v>4643.75</v>
      </c>
      <c r="G59" s="2"/>
    </row>
    <row r="60" spans="1:7" x14ac:dyDescent="0.25">
      <c r="A60" s="20" t="s">
        <v>26</v>
      </c>
      <c r="B60" s="28" t="s">
        <v>405</v>
      </c>
      <c r="C60" s="17">
        <v>2823.09</v>
      </c>
      <c r="D60" s="17">
        <v>2823.09</v>
      </c>
      <c r="E60" s="16">
        <f t="shared" si="0"/>
        <v>100</v>
      </c>
      <c r="F60" s="17">
        <f t="shared" si="1"/>
        <v>0</v>
      </c>
      <c r="G60" s="2"/>
    </row>
    <row r="61" spans="1:7" ht="30" x14ac:dyDescent="0.25">
      <c r="A61" s="20" t="s">
        <v>38</v>
      </c>
      <c r="B61" s="28" t="s">
        <v>406</v>
      </c>
      <c r="C61" s="17">
        <v>2823.09</v>
      </c>
      <c r="D61" s="17">
        <v>2823.09</v>
      </c>
      <c r="E61" s="16">
        <f t="shared" si="0"/>
        <v>100</v>
      </c>
      <c r="F61" s="17">
        <f t="shared" si="1"/>
        <v>0</v>
      </c>
      <c r="G61" s="2"/>
    </row>
    <row r="62" spans="1:7" ht="45" x14ac:dyDescent="0.25">
      <c r="A62" s="20" t="s">
        <v>39</v>
      </c>
      <c r="B62" s="28" t="s">
        <v>407</v>
      </c>
      <c r="C62" s="17">
        <v>2823.09</v>
      </c>
      <c r="D62" s="17">
        <v>2823.09</v>
      </c>
      <c r="E62" s="16">
        <f t="shared" si="0"/>
        <v>100</v>
      </c>
      <c r="F62" s="17">
        <f t="shared" si="1"/>
        <v>0</v>
      </c>
      <c r="G62" s="2"/>
    </row>
    <row r="63" spans="1:7" x14ac:dyDescent="0.25">
      <c r="A63" s="20" t="s">
        <v>30</v>
      </c>
      <c r="B63" s="28" t="s">
        <v>147</v>
      </c>
      <c r="C63" s="17">
        <v>103400</v>
      </c>
      <c r="D63" s="17">
        <v>31699</v>
      </c>
      <c r="E63" s="16">
        <f t="shared" si="0"/>
        <v>30.656673114119918</v>
      </c>
      <c r="F63" s="17">
        <f t="shared" si="1"/>
        <v>71701</v>
      </c>
      <c r="G63" s="2"/>
    </row>
    <row r="64" spans="1:7" x14ac:dyDescent="0.25">
      <c r="A64" s="20" t="s">
        <v>33</v>
      </c>
      <c r="B64" s="28" t="s">
        <v>148</v>
      </c>
      <c r="C64" s="17">
        <v>103400</v>
      </c>
      <c r="D64" s="17">
        <v>31699</v>
      </c>
      <c r="E64" s="16">
        <f t="shared" si="0"/>
        <v>30.656673114119918</v>
      </c>
      <c r="F64" s="17">
        <f t="shared" si="1"/>
        <v>71701</v>
      </c>
      <c r="G64" s="2"/>
    </row>
    <row r="65" spans="1:7" x14ac:dyDescent="0.25">
      <c r="A65" s="20" t="s">
        <v>35</v>
      </c>
      <c r="B65" s="28" t="s">
        <v>149</v>
      </c>
      <c r="C65" s="17">
        <v>13400</v>
      </c>
      <c r="D65" s="17">
        <v>6699</v>
      </c>
      <c r="E65" s="16">
        <f t="shared" si="0"/>
        <v>49.992537313432834</v>
      </c>
      <c r="F65" s="17">
        <f t="shared" si="1"/>
        <v>6701</v>
      </c>
      <c r="G65" s="2"/>
    </row>
    <row r="66" spans="1:7" x14ac:dyDescent="0.25">
      <c r="A66" s="20" t="s">
        <v>36</v>
      </c>
      <c r="B66" s="28" t="s">
        <v>150</v>
      </c>
      <c r="C66" s="17">
        <v>90000</v>
      </c>
      <c r="D66" s="17">
        <v>25000</v>
      </c>
      <c r="E66" s="16">
        <f t="shared" si="0"/>
        <v>27.777777777777779</v>
      </c>
      <c r="F66" s="17">
        <f t="shared" si="1"/>
        <v>65000</v>
      </c>
      <c r="G66" s="2"/>
    </row>
    <row r="67" spans="1:7" x14ac:dyDescent="0.25">
      <c r="A67" s="20" t="s">
        <v>395</v>
      </c>
      <c r="B67" s="28" t="s">
        <v>392</v>
      </c>
      <c r="C67" s="17">
        <v>2068186</v>
      </c>
      <c r="D67" s="17">
        <v>0</v>
      </c>
      <c r="E67" s="16">
        <f t="shared" si="0"/>
        <v>0</v>
      </c>
      <c r="F67" s="17">
        <f t="shared" si="1"/>
        <v>2068186</v>
      </c>
      <c r="G67" s="2"/>
    </row>
    <row r="68" spans="1:7" x14ac:dyDescent="0.25">
      <c r="A68" s="20" t="s">
        <v>30</v>
      </c>
      <c r="B68" s="28" t="s">
        <v>393</v>
      </c>
      <c r="C68" s="17">
        <v>2068186</v>
      </c>
      <c r="D68" s="17">
        <v>0</v>
      </c>
      <c r="E68" s="16">
        <f t="shared" si="0"/>
        <v>0</v>
      </c>
      <c r="F68" s="17">
        <f t="shared" si="1"/>
        <v>2068186</v>
      </c>
      <c r="G68" s="2"/>
    </row>
    <row r="69" spans="1:7" x14ac:dyDescent="0.25">
      <c r="A69" s="20" t="s">
        <v>396</v>
      </c>
      <c r="B69" s="28" t="s">
        <v>394</v>
      </c>
      <c r="C69" s="17">
        <v>2068186</v>
      </c>
      <c r="D69" s="17">
        <v>0</v>
      </c>
      <c r="E69" s="16">
        <f t="shared" si="0"/>
        <v>0</v>
      </c>
      <c r="F69" s="17">
        <f t="shared" si="1"/>
        <v>2068186</v>
      </c>
      <c r="G69" s="2"/>
    </row>
    <row r="70" spans="1:7" x14ac:dyDescent="0.25">
      <c r="A70" s="20" t="s">
        <v>408</v>
      </c>
      <c r="B70" s="28" t="s">
        <v>410</v>
      </c>
      <c r="C70" s="17">
        <v>16704547.77</v>
      </c>
      <c r="D70" s="17">
        <v>0</v>
      </c>
      <c r="E70" s="16">
        <f t="shared" si="0"/>
        <v>0</v>
      </c>
      <c r="F70" s="17">
        <f t="shared" si="1"/>
        <v>16704547.77</v>
      </c>
      <c r="G70" s="2"/>
    </row>
    <row r="71" spans="1:7" x14ac:dyDescent="0.25">
      <c r="A71" s="20" t="s">
        <v>30</v>
      </c>
      <c r="B71" s="28" t="s">
        <v>411</v>
      </c>
      <c r="C71" s="17">
        <v>16704547.77</v>
      </c>
      <c r="D71" s="17">
        <v>0</v>
      </c>
      <c r="E71" s="16">
        <f t="shared" si="0"/>
        <v>0</v>
      </c>
      <c r="F71" s="17">
        <f t="shared" si="1"/>
        <v>16704547.77</v>
      </c>
      <c r="G71" s="2"/>
    </row>
    <row r="72" spans="1:7" x14ac:dyDescent="0.25">
      <c r="A72" s="20" t="s">
        <v>409</v>
      </c>
      <c r="B72" s="28" t="s">
        <v>412</v>
      </c>
      <c r="C72" s="17">
        <v>16704547.77</v>
      </c>
      <c r="D72" s="17">
        <v>0</v>
      </c>
      <c r="E72" s="16">
        <f t="shared" si="0"/>
        <v>0</v>
      </c>
      <c r="F72" s="17">
        <f t="shared" si="1"/>
        <v>16704547.77</v>
      </c>
      <c r="G72" s="2"/>
    </row>
    <row r="73" spans="1:7" x14ac:dyDescent="0.25">
      <c r="A73" s="20" t="s">
        <v>40</v>
      </c>
      <c r="B73" s="28" t="s">
        <v>151</v>
      </c>
      <c r="C73" s="17">
        <v>126868926</v>
      </c>
      <c r="D73" s="17">
        <v>69198251.530000001</v>
      </c>
      <c r="E73" s="16">
        <f t="shared" si="0"/>
        <v>54.543105007446826</v>
      </c>
      <c r="F73" s="17">
        <f>C73-D73</f>
        <v>57670674.469999999</v>
      </c>
      <c r="G73" s="2"/>
    </row>
    <row r="74" spans="1:7" ht="75" x14ac:dyDescent="0.25">
      <c r="A74" s="20" t="s">
        <v>15</v>
      </c>
      <c r="B74" s="28" t="s">
        <v>152</v>
      </c>
      <c r="C74" s="17">
        <v>52674448</v>
      </c>
      <c r="D74" s="17">
        <v>21945502.609999999</v>
      </c>
      <c r="E74" s="16">
        <f t="shared" si="0"/>
        <v>41.662520336235893</v>
      </c>
      <c r="F74" s="17">
        <f t="shared" si="1"/>
        <v>30728945.390000001</v>
      </c>
      <c r="G74" s="2"/>
    </row>
    <row r="75" spans="1:7" ht="30" x14ac:dyDescent="0.25">
      <c r="A75" s="20" t="s">
        <v>16</v>
      </c>
      <c r="B75" s="28" t="s">
        <v>153</v>
      </c>
      <c r="C75" s="17">
        <v>52674448</v>
      </c>
      <c r="D75" s="17">
        <v>21945502.609999999</v>
      </c>
      <c r="E75" s="16">
        <f t="shared" si="0"/>
        <v>41.662520336235893</v>
      </c>
      <c r="F75" s="17">
        <f t="shared" si="1"/>
        <v>30728945.390000001</v>
      </c>
      <c r="G75" s="2"/>
    </row>
    <row r="76" spans="1:7" ht="30" x14ac:dyDescent="0.25">
      <c r="A76" s="20" t="s">
        <v>17</v>
      </c>
      <c r="B76" s="28" t="s">
        <v>154</v>
      </c>
      <c r="C76" s="17">
        <v>40097736.799999997</v>
      </c>
      <c r="D76" s="17">
        <v>17128872.899999999</v>
      </c>
      <c r="E76" s="16">
        <f t="shared" si="0"/>
        <v>42.717804711611549</v>
      </c>
      <c r="F76" s="17">
        <f t="shared" si="1"/>
        <v>22968863.899999999</v>
      </c>
      <c r="G76" s="2"/>
    </row>
    <row r="77" spans="1:7" ht="45" x14ac:dyDescent="0.25">
      <c r="A77" s="20" t="s">
        <v>18</v>
      </c>
      <c r="B77" s="28" t="s">
        <v>155</v>
      </c>
      <c r="C77" s="17">
        <v>1700000</v>
      </c>
      <c r="D77" s="17">
        <v>558360.47</v>
      </c>
      <c r="E77" s="16">
        <f t="shared" si="0"/>
        <v>32.844733529411762</v>
      </c>
      <c r="F77" s="17">
        <f t="shared" si="1"/>
        <v>1141639.53</v>
      </c>
      <c r="G77" s="2"/>
    </row>
    <row r="78" spans="1:7" ht="60" x14ac:dyDescent="0.25">
      <c r="A78" s="20" t="s">
        <v>19</v>
      </c>
      <c r="B78" s="28" t="s">
        <v>156</v>
      </c>
      <c r="C78" s="17">
        <v>10876711.199999999</v>
      </c>
      <c r="D78" s="17">
        <v>4258269.24</v>
      </c>
      <c r="E78" s="16">
        <f t="shared" ref="E78:E146" si="4">(D78/C78)*100</f>
        <v>39.150338385375171</v>
      </c>
      <c r="F78" s="17">
        <f t="shared" si="1"/>
        <v>6618441.959999999</v>
      </c>
      <c r="G78" s="2"/>
    </row>
    <row r="79" spans="1:7" ht="30" x14ac:dyDescent="0.25">
      <c r="A79" s="20" t="s">
        <v>22</v>
      </c>
      <c r="B79" s="28" t="s">
        <v>157</v>
      </c>
      <c r="C79" s="17">
        <v>68490598</v>
      </c>
      <c r="D79" s="17">
        <v>45209299.530000001</v>
      </c>
      <c r="E79" s="16">
        <f t="shared" si="4"/>
        <v>66.008037380546753</v>
      </c>
      <c r="F79" s="17">
        <f t="shared" si="1"/>
        <v>23281298.469999999</v>
      </c>
      <c r="G79" s="2"/>
    </row>
    <row r="80" spans="1:7" ht="30" x14ac:dyDescent="0.25">
      <c r="A80" s="20" t="s">
        <v>23</v>
      </c>
      <c r="B80" s="28" t="s">
        <v>158</v>
      </c>
      <c r="C80" s="17">
        <v>68490598</v>
      </c>
      <c r="D80" s="17">
        <v>45209299.530000001</v>
      </c>
      <c r="E80" s="16">
        <f t="shared" si="4"/>
        <v>66.008037380546753</v>
      </c>
      <c r="F80" s="17">
        <f t="shared" ref="F80:F85" si="5">C80-D80</f>
        <v>23281298.469999999</v>
      </c>
      <c r="G80" s="2"/>
    </row>
    <row r="81" spans="1:7" ht="30" x14ac:dyDescent="0.25">
      <c r="A81" s="20" t="s">
        <v>24</v>
      </c>
      <c r="B81" s="28" t="s">
        <v>159</v>
      </c>
      <c r="C81" s="17">
        <v>1986448</v>
      </c>
      <c r="D81" s="17">
        <v>963724.17</v>
      </c>
      <c r="E81" s="16">
        <f t="shared" si="4"/>
        <v>48.514945772554832</v>
      </c>
      <c r="F81" s="17">
        <f t="shared" si="5"/>
        <v>1022723.83</v>
      </c>
      <c r="G81" s="2"/>
    </row>
    <row r="82" spans="1:7" x14ac:dyDescent="0.25">
      <c r="A82" s="20" t="s">
        <v>25</v>
      </c>
      <c r="B82" s="28" t="s">
        <v>160</v>
      </c>
      <c r="C82" s="17">
        <v>40186598</v>
      </c>
      <c r="D82" s="17">
        <v>21951490.23</v>
      </c>
      <c r="E82" s="16">
        <f t="shared" si="4"/>
        <v>54.623907776418399</v>
      </c>
      <c r="F82" s="17">
        <f t="shared" si="5"/>
        <v>18235107.77</v>
      </c>
      <c r="G82" s="2"/>
    </row>
    <row r="83" spans="1:7" x14ac:dyDescent="0.25">
      <c r="A83" s="20" t="s">
        <v>29</v>
      </c>
      <c r="B83" s="28" t="s">
        <v>161</v>
      </c>
      <c r="C83" s="17">
        <v>26317552</v>
      </c>
      <c r="D83" s="17">
        <v>22294085.129999999</v>
      </c>
      <c r="E83" s="16">
        <f t="shared" si="4"/>
        <v>84.711849833145564</v>
      </c>
      <c r="F83" s="17">
        <f t="shared" si="5"/>
        <v>4023466.870000001</v>
      </c>
      <c r="G83" s="2"/>
    </row>
    <row r="84" spans="1:7" x14ac:dyDescent="0.25">
      <c r="A84" s="20" t="s">
        <v>26</v>
      </c>
      <c r="B84" s="28" t="s">
        <v>162</v>
      </c>
      <c r="C84" s="17">
        <v>1400000</v>
      </c>
      <c r="D84" s="17">
        <v>416000</v>
      </c>
      <c r="E84" s="16">
        <f t="shared" si="4"/>
        <v>29.714285714285715</v>
      </c>
      <c r="F84" s="17">
        <f t="shared" si="5"/>
        <v>984000</v>
      </c>
      <c r="G84" s="2"/>
    </row>
    <row r="85" spans="1:7" ht="30" x14ac:dyDescent="0.25">
      <c r="A85" s="20" t="s">
        <v>38</v>
      </c>
      <c r="B85" s="28" t="s">
        <v>163</v>
      </c>
      <c r="C85" s="17">
        <v>1400000</v>
      </c>
      <c r="D85" s="17">
        <v>416000</v>
      </c>
      <c r="E85" s="16">
        <f t="shared" si="4"/>
        <v>29.714285714285715</v>
      </c>
      <c r="F85" s="17">
        <f t="shared" si="5"/>
        <v>984000</v>
      </c>
      <c r="G85" s="2"/>
    </row>
    <row r="86" spans="1:7" ht="45" x14ac:dyDescent="0.25">
      <c r="A86" s="20" t="s">
        <v>39</v>
      </c>
      <c r="B86" s="28" t="s">
        <v>164</v>
      </c>
      <c r="C86" s="17">
        <v>1400000</v>
      </c>
      <c r="D86" s="17">
        <v>416000</v>
      </c>
      <c r="E86" s="16">
        <f t="shared" si="4"/>
        <v>29.714285714285715</v>
      </c>
      <c r="F86" s="17">
        <f>C86-D86</f>
        <v>984000</v>
      </c>
      <c r="G86" s="2"/>
    </row>
    <row r="87" spans="1:7" x14ac:dyDescent="0.25">
      <c r="A87" s="20" t="s">
        <v>30</v>
      </c>
      <c r="B87" s="28" t="s">
        <v>165</v>
      </c>
      <c r="C87" s="17">
        <v>4303880</v>
      </c>
      <c r="D87" s="17">
        <v>1627449.39</v>
      </c>
      <c r="E87" s="16">
        <f t="shared" si="4"/>
        <v>37.813540107995571</v>
      </c>
      <c r="F87" s="17">
        <f t="shared" ref="F87:F107" si="6">C87-D87</f>
        <v>2676430.6100000003</v>
      </c>
      <c r="G87" s="2"/>
    </row>
    <row r="88" spans="1:7" x14ac:dyDescent="0.25">
      <c r="A88" s="20" t="s">
        <v>31</v>
      </c>
      <c r="B88" s="28" t="s">
        <v>166</v>
      </c>
      <c r="C88" s="17">
        <v>3500000</v>
      </c>
      <c r="D88" s="17">
        <v>1231187.3899999999</v>
      </c>
      <c r="E88" s="16">
        <f t="shared" si="4"/>
        <v>35.176782571428568</v>
      </c>
      <c r="F88" s="17">
        <f t="shared" si="6"/>
        <v>2268812.6100000003</v>
      </c>
      <c r="G88" s="2"/>
    </row>
    <row r="89" spans="1:7" ht="45" x14ac:dyDescent="0.25">
      <c r="A89" s="20" t="s">
        <v>32</v>
      </c>
      <c r="B89" s="28" t="s">
        <v>167</v>
      </c>
      <c r="C89" s="17">
        <v>3500000</v>
      </c>
      <c r="D89" s="17">
        <v>1231187.3899999999</v>
      </c>
      <c r="E89" s="16">
        <f t="shared" si="4"/>
        <v>35.176782571428568</v>
      </c>
      <c r="F89" s="17">
        <f t="shared" si="6"/>
        <v>2268812.6100000003</v>
      </c>
      <c r="G89" s="2"/>
    </row>
    <row r="90" spans="1:7" x14ac:dyDescent="0.25">
      <c r="A90" s="20" t="s">
        <v>33</v>
      </c>
      <c r="B90" s="28" t="s">
        <v>168</v>
      </c>
      <c r="C90" s="17">
        <v>803880</v>
      </c>
      <c r="D90" s="17">
        <v>396262</v>
      </c>
      <c r="E90" s="16">
        <f t="shared" si="4"/>
        <v>49.293675672986019</v>
      </c>
      <c r="F90" s="17">
        <f t="shared" si="6"/>
        <v>407618</v>
      </c>
      <c r="G90" s="2"/>
    </row>
    <row r="91" spans="1:7" ht="30" x14ac:dyDescent="0.25">
      <c r="A91" s="20" t="s">
        <v>34</v>
      </c>
      <c r="B91" s="28" t="s">
        <v>169</v>
      </c>
      <c r="C91" s="17">
        <v>643000</v>
      </c>
      <c r="D91" s="17">
        <v>315974</v>
      </c>
      <c r="E91" s="16">
        <f t="shared" si="4"/>
        <v>49.140590979782274</v>
      </c>
      <c r="F91" s="17">
        <f t="shared" si="6"/>
        <v>327026</v>
      </c>
      <c r="G91" s="2"/>
    </row>
    <row r="92" spans="1:7" x14ac:dyDescent="0.25">
      <c r="A92" s="20" t="s">
        <v>35</v>
      </c>
      <c r="B92" s="28" t="s">
        <v>170</v>
      </c>
      <c r="C92" s="17">
        <v>160880</v>
      </c>
      <c r="D92" s="17">
        <v>80288</v>
      </c>
      <c r="E92" s="16">
        <f t="shared" si="4"/>
        <v>49.905519641969171</v>
      </c>
      <c r="F92" s="17">
        <f t="shared" si="6"/>
        <v>80592</v>
      </c>
      <c r="G92" s="2"/>
    </row>
    <row r="93" spans="1:7" x14ac:dyDescent="0.25">
      <c r="A93" s="32" t="s">
        <v>413</v>
      </c>
      <c r="B93" s="22" t="s">
        <v>415</v>
      </c>
      <c r="C93" s="30">
        <v>3419784</v>
      </c>
      <c r="D93" s="30">
        <v>353750.54</v>
      </c>
      <c r="E93" s="21">
        <f t="shared" si="4"/>
        <v>10.344236361126899</v>
      </c>
      <c r="F93" s="30">
        <f t="shared" si="6"/>
        <v>3066033.46</v>
      </c>
      <c r="G93" s="2"/>
    </row>
    <row r="94" spans="1:7" x14ac:dyDescent="0.25">
      <c r="A94" s="20" t="s">
        <v>414</v>
      </c>
      <c r="B94" s="28" t="s">
        <v>416</v>
      </c>
      <c r="C94" s="17">
        <v>3419784</v>
      </c>
      <c r="D94" s="17">
        <v>353750.54</v>
      </c>
      <c r="E94" s="16">
        <f t="shared" si="4"/>
        <v>10.344236361126899</v>
      </c>
      <c r="F94" s="17">
        <f t="shared" si="6"/>
        <v>3066033.46</v>
      </c>
      <c r="G94" s="2"/>
    </row>
    <row r="95" spans="1:7" ht="75" x14ac:dyDescent="0.25">
      <c r="A95" s="20" t="s">
        <v>15</v>
      </c>
      <c r="B95" s="28" t="s">
        <v>417</v>
      </c>
      <c r="C95" s="17">
        <v>3209663</v>
      </c>
      <c r="D95" s="17">
        <v>293956.46000000002</v>
      </c>
      <c r="E95" s="16">
        <f t="shared" si="4"/>
        <v>9.158483616504288</v>
      </c>
      <c r="F95" s="17">
        <f t="shared" si="6"/>
        <v>2915706.54</v>
      </c>
      <c r="G95" s="2"/>
    </row>
    <row r="96" spans="1:7" ht="30" x14ac:dyDescent="0.25">
      <c r="A96" s="20" t="s">
        <v>16</v>
      </c>
      <c r="B96" s="28" t="s">
        <v>418</v>
      </c>
      <c r="C96" s="17">
        <v>3209663</v>
      </c>
      <c r="D96" s="17">
        <v>293956.46000000002</v>
      </c>
      <c r="E96" s="16">
        <f t="shared" si="4"/>
        <v>9.158483616504288</v>
      </c>
      <c r="F96" s="17">
        <f t="shared" si="6"/>
        <v>2915706.54</v>
      </c>
      <c r="G96" s="2"/>
    </row>
    <row r="97" spans="1:7" ht="30" x14ac:dyDescent="0.25">
      <c r="A97" s="20" t="s">
        <v>17</v>
      </c>
      <c r="B97" s="28" t="s">
        <v>419</v>
      </c>
      <c r="C97" s="17">
        <v>2431478</v>
      </c>
      <c r="D97" s="17">
        <v>239863.57</v>
      </c>
      <c r="E97" s="16">
        <f t="shared" si="4"/>
        <v>9.8649286565619754</v>
      </c>
      <c r="F97" s="17">
        <f t="shared" si="6"/>
        <v>2191614.4300000002</v>
      </c>
      <c r="G97" s="2"/>
    </row>
    <row r="98" spans="1:7" ht="45" x14ac:dyDescent="0.25">
      <c r="A98" s="20" t="s">
        <v>18</v>
      </c>
      <c r="B98" s="28" t="s">
        <v>420</v>
      </c>
      <c r="C98" s="17">
        <v>64000</v>
      </c>
      <c r="D98" s="17">
        <v>0</v>
      </c>
      <c r="E98" s="16">
        <f t="shared" si="4"/>
        <v>0</v>
      </c>
      <c r="F98" s="17">
        <f t="shared" si="6"/>
        <v>64000</v>
      </c>
      <c r="G98" s="2"/>
    </row>
    <row r="99" spans="1:7" ht="60" x14ac:dyDescent="0.25">
      <c r="A99" s="20" t="s">
        <v>19</v>
      </c>
      <c r="B99" s="28" t="s">
        <v>421</v>
      </c>
      <c r="C99" s="17">
        <v>714185</v>
      </c>
      <c r="D99" s="17">
        <v>54092.89</v>
      </c>
      <c r="E99" s="16">
        <f t="shared" si="4"/>
        <v>7.5740725442287369</v>
      </c>
      <c r="F99" s="17">
        <f t="shared" si="6"/>
        <v>660092.11</v>
      </c>
      <c r="G99" s="2"/>
    </row>
    <row r="100" spans="1:7" ht="30" x14ac:dyDescent="0.25">
      <c r="A100" s="20" t="s">
        <v>22</v>
      </c>
      <c r="B100" s="28" t="s">
        <v>422</v>
      </c>
      <c r="C100" s="17">
        <v>210121</v>
      </c>
      <c r="D100" s="17">
        <v>59794.080000000002</v>
      </c>
      <c r="E100" s="16">
        <f t="shared" si="4"/>
        <v>28.456974790715826</v>
      </c>
      <c r="F100" s="17">
        <f t="shared" si="6"/>
        <v>150326.91999999998</v>
      </c>
      <c r="G100" s="2"/>
    </row>
    <row r="101" spans="1:7" ht="30" x14ac:dyDescent="0.25">
      <c r="A101" s="20" t="s">
        <v>23</v>
      </c>
      <c r="B101" s="28" t="s">
        <v>423</v>
      </c>
      <c r="C101" s="17">
        <v>210121</v>
      </c>
      <c r="D101" s="17">
        <v>59794.080000000002</v>
      </c>
      <c r="E101" s="16">
        <f t="shared" si="4"/>
        <v>28.456974790715826</v>
      </c>
      <c r="F101" s="17">
        <f t="shared" si="6"/>
        <v>150326.91999999998</v>
      </c>
      <c r="G101" s="2"/>
    </row>
    <row r="102" spans="1:7" ht="30" x14ac:dyDescent="0.25">
      <c r="A102" s="20" t="s">
        <v>24</v>
      </c>
      <c r="B102" s="28" t="s">
        <v>424</v>
      </c>
      <c r="C102" s="17">
        <v>20000</v>
      </c>
      <c r="D102" s="17">
        <v>0</v>
      </c>
      <c r="E102" s="16">
        <f t="shared" si="4"/>
        <v>0</v>
      </c>
      <c r="F102" s="17">
        <f t="shared" si="6"/>
        <v>20000</v>
      </c>
      <c r="G102" s="2"/>
    </row>
    <row r="103" spans="1:7" x14ac:dyDescent="0.25">
      <c r="A103" s="20" t="s">
        <v>25</v>
      </c>
      <c r="B103" s="28" t="s">
        <v>425</v>
      </c>
      <c r="C103" s="17">
        <v>142121</v>
      </c>
      <c r="D103" s="17">
        <v>56440.01</v>
      </c>
      <c r="E103" s="16">
        <f t="shared" si="4"/>
        <v>39.712646266209781</v>
      </c>
      <c r="F103" s="17">
        <f t="shared" si="6"/>
        <v>85680.989999999991</v>
      </c>
      <c r="G103" s="2"/>
    </row>
    <row r="104" spans="1:7" x14ac:dyDescent="0.25">
      <c r="A104" s="20" t="s">
        <v>29</v>
      </c>
      <c r="B104" s="28" t="s">
        <v>426</v>
      </c>
      <c r="C104" s="17">
        <v>48000</v>
      </c>
      <c r="D104" s="17">
        <v>3354.07</v>
      </c>
      <c r="E104" s="16">
        <f t="shared" si="4"/>
        <v>6.9876458333333336</v>
      </c>
      <c r="F104" s="17">
        <f t="shared" si="6"/>
        <v>44645.93</v>
      </c>
      <c r="G104" s="2"/>
    </row>
    <row r="105" spans="1:7" ht="29.25" x14ac:dyDescent="0.25">
      <c r="A105" s="32" t="s">
        <v>42</v>
      </c>
      <c r="B105" s="22" t="s">
        <v>171</v>
      </c>
      <c r="C105" s="30">
        <v>44477984</v>
      </c>
      <c r="D105" s="30">
        <v>16660574.27</v>
      </c>
      <c r="E105" s="21">
        <f t="shared" si="4"/>
        <v>37.458024783677246</v>
      </c>
      <c r="F105" s="30">
        <f t="shared" si="6"/>
        <v>27817409.73</v>
      </c>
      <c r="G105" s="2"/>
    </row>
    <row r="106" spans="1:7" ht="45" x14ac:dyDescent="0.25">
      <c r="A106" s="20" t="s">
        <v>43</v>
      </c>
      <c r="B106" s="28" t="s">
        <v>172</v>
      </c>
      <c r="C106" s="17">
        <v>40477984</v>
      </c>
      <c r="D106" s="17">
        <v>16080837.34</v>
      </c>
      <c r="E106" s="16">
        <f t="shared" si="4"/>
        <v>39.727367202872557</v>
      </c>
      <c r="F106" s="17">
        <f t="shared" si="6"/>
        <v>24397146.66</v>
      </c>
      <c r="G106" s="2"/>
    </row>
    <row r="107" spans="1:7" ht="75" x14ac:dyDescent="0.25">
      <c r="A107" s="20" t="s">
        <v>15</v>
      </c>
      <c r="B107" s="28" t="s">
        <v>173</v>
      </c>
      <c r="C107" s="17">
        <v>37120138</v>
      </c>
      <c r="D107" s="17">
        <v>14607030.039999999</v>
      </c>
      <c r="E107" s="16">
        <f t="shared" si="4"/>
        <v>39.350688944098209</v>
      </c>
      <c r="F107" s="17">
        <f t="shared" si="6"/>
        <v>22513107.960000001</v>
      </c>
      <c r="G107" s="2"/>
    </row>
    <row r="108" spans="1:7" x14ac:dyDescent="0.25">
      <c r="A108" s="20" t="s">
        <v>44</v>
      </c>
      <c r="B108" s="28" t="s">
        <v>174</v>
      </c>
      <c r="C108" s="17">
        <v>37120138</v>
      </c>
      <c r="D108" s="17">
        <v>14607030.039999999</v>
      </c>
      <c r="E108" s="16">
        <f t="shared" si="4"/>
        <v>39.350688944098209</v>
      </c>
      <c r="F108" s="17">
        <f>C108-D108</f>
        <v>22513107.960000001</v>
      </c>
      <c r="G108" s="2"/>
    </row>
    <row r="109" spans="1:7" x14ac:dyDescent="0.25">
      <c r="A109" s="20" t="s">
        <v>45</v>
      </c>
      <c r="B109" s="28" t="s">
        <v>175</v>
      </c>
      <c r="C109" s="17">
        <v>28866138</v>
      </c>
      <c r="D109" s="17">
        <v>11350771.960000001</v>
      </c>
      <c r="E109" s="16">
        <f t="shared" si="4"/>
        <v>39.322101072197469</v>
      </c>
      <c r="F109" s="17">
        <f t="shared" ref="F109:F123" si="7">C109-D109</f>
        <v>17515366.039999999</v>
      </c>
      <c r="G109" s="2"/>
    </row>
    <row r="110" spans="1:7" ht="30" x14ac:dyDescent="0.25">
      <c r="A110" s="20" t="s">
        <v>46</v>
      </c>
      <c r="B110" s="28" t="s">
        <v>176</v>
      </c>
      <c r="C110" s="17">
        <v>600000</v>
      </c>
      <c r="D110" s="17">
        <v>199637.8</v>
      </c>
      <c r="E110" s="16">
        <f t="shared" si="4"/>
        <v>33.272966666666662</v>
      </c>
      <c r="F110" s="17">
        <f t="shared" si="7"/>
        <v>400362.2</v>
      </c>
      <c r="G110" s="2"/>
    </row>
    <row r="111" spans="1:7" ht="45" x14ac:dyDescent="0.25">
      <c r="A111" s="20" t="s">
        <v>47</v>
      </c>
      <c r="B111" s="28" t="s">
        <v>177</v>
      </c>
      <c r="C111" s="17">
        <v>7654000</v>
      </c>
      <c r="D111" s="17">
        <v>3056620.28</v>
      </c>
      <c r="E111" s="16">
        <f t="shared" si="4"/>
        <v>39.934939639404234</v>
      </c>
      <c r="F111" s="17">
        <f t="shared" si="7"/>
        <v>4597379.7200000007</v>
      </c>
      <c r="G111" s="2"/>
    </row>
    <row r="112" spans="1:7" ht="30" x14ac:dyDescent="0.25">
      <c r="A112" s="20" t="s">
        <v>22</v>
      </c>
      <c r="B112" s="28" t="s">
        <v>178</v>
      </c>
      <c r="C112" s="17">
        <v>3163451.2</v>
      </c>
      <c r="D112" s="17">
        <v>1376261.9</v>
      </c>
      <c r="E112" s="16">
        <f t="shared" si="4"/>
        <v>43.505077619025698</v>
      </c>
      <c r="F112" s="17">
        <f t="shared" si="7"/>
        <v>1787189.3000000003</v>
      </c>
      <c r="G112" s="2"/>
    </row>
    <row r="113" spans="1:7" ht="30" x14ac:dyDescent="0.25">
      <c r="A113" s="20" t="s">
        <v>23</v>
      </c>
      <c r="B113" s="28" t="s">
        <v>179</v>
      </c>
      <c r="C113" s="17">
        <v>3163451.2</v>
      </c>
      <c r="D113" s="17">
        <v>1376261.9</v>
      </c>
      <c r="E113" s="16">
        <f t="shared" si="4"/>
        <v>43.505077619025698</v>
      </c>
      <c r="F113" s="17">
        <f t="shared" si="7"/>
        <v>1787189.3000000003</v>
      </c>
      <c r="G113" s="2"/>
    </row>
    <row r="114" spans="1:7" ht="30" x14ac:dyDescent="0.25">
      <c r="A114" s="20" t="s">
        <v>24</v>
      </c>
      <c r="B114" s="28" t="s">
        <v>180</v>
      </c>
      <c r="C114" s="17">
        <v>585000</v>
      </c>
      <c r="D114" s="17">
        <v>250010.97</v>
      </c>
      <c r="E114" s="16">
        <f t="shared" si="4"/>
        <v>42.736917948717952</v>
      </c>
      <c r="F114" s="17">
        <f t="shared" si="7"/>
        <v>334989.03000000003</v>
      </c>
      <c r="G114" s="2"/>
    </row>
    <row r="115" spans="1:7" x14ac:dyDescent="0.25">
      <c r="A115" s="20" t="s">
        <v>25</v>
      </c>
      <c r="B115" s="28" t="s">
        <v>181</v>
      </c>
      <c r="C115" s="17">
        <v>1078451.2</v>
      </c>
      <c r="D115" s="17">
        <v>407912.02</v>
      </c>
      <c r="E115" s="16">
        <f t="shared" si="4"/>
        <v>37.823873718161757</v>
      </c>
      <c r="F115" s="17">
        <f t="shared" si="7"/>
        <v>670539.17999999993</v>
      </c>
      <c r="G115" s="2"/>
    </row>
    <row r="116" spans="1:7" x14ac:dyDescent="0.25">
      <c r="A116" s="20" t="s">
        <v>29</v>
      </c>
      <c r="B116" s="28" t="s">
        <v>182</v>
      </c>
      <c r="C116" s="17">
        <v>1500000</v>
      </c>
      <c r="D116" s="17">
        <v>718338.91</v>
      </c>
      <c r="E116" s="16">
        <f t="shared" si="4"/>
        <v>47.889260666666665</v>
      </c>
      <c r="F116" s="17">
        <f t="shared" si="7"/>
        <v>781661.09</v>
      </c>
      <c r="G116" s="2"/>
    </row>
    <row r="117" spans="1:7" x14ac:dyDescent="0.25">
      <c r="A117" s="20" t="s">
        <v>26</v>
      </c>
      <c r="B117" s="28" t="s">
        <v>464</v>
      </c>
      <c r="C117" s="17">
        <v>129118.8</v>
      </c>
      <c r="D117" s="17">
        <v>64559.4</v>
      </c>
      <c r="E117" s="16">
        <f t="shared" ref="E117:E119" si="8">(D117/C117)*100</f>
        <v>50</v>
      </c>
      <c r="F117" s="17">
        <f t="shared" ref="F117:F119" si="9">C117-D117</f>
        <v>64559.4</v>
      </c>
      <c r="G117" s="2"/>
    </row>
    <row r="118" spans="1:7" ht="30" x14ac:dyDescent="0.25">
      <c r="A118" s="20" t="s">
        <v>38</v>
      </c>
      <c r="B118" s="28" t="s">
        <v>465</v>
      </c>
      <c r="C118" s="17">
        <v>129118.8</v>
      </c>
      <c r="D118" s="17">
        <v>64559.4</v>
      </c>
      <c r="E118" s="16">
        <f t="shared" si="8"/>
        <v>50</v>
      </c>
      <c r="F118" s="17">
        <f t="shared" si="9"/>
        <v>64559.4</v>
      </c>
      <c r="G118" s="2"/>
    </row>
    <row r="119" spans="1:7" ht="45" x14ac:dyDescent="0.25">
      <c r="A119" s="20" t="s">
        <v>39</v>
      </c>
      <c r="B119" s="28" t="s">
        <v>466</v>
      </c>
      <c r="C119" s="17">
        <v>129118.8</v>
      </c>
      <c r="D119" s="17">
        <v>64559.4</v>
      </c>
      <c r="E119" s="16">
        <f t="shared" si="8"/>
        <v>50</v>
      </c>
      <c r="F119" s="17">
        <f t="shared" si="9"/>
        <v>64559.4</v>
      </c>
      <c r="G119" s="2"/>
    </row>
    <row r="120" spans="1:7" x14ac:dyDescent="0.25">
      <c r="A120" s="20" t="s">
        <v>30</v>
      </c>
      <c r="B120" s="28" t="s">
        <v>183</v>
      </c>
      <c r="C120" s="17">
        <v>65276</v>
      </c>
      <c r="D120" s="17">
        <v>32986</v>
      </c>
      <c r="E120" s="16">
        <f t="shared" si="4"/>
        <v>50.533120902016059</v>
      </c>
      <c r="F120" s="17">
        <f t="shared" si="7"/>
        <v>32290</v>
      </c>
      <c r="G120" s="2"/>
    </row>
    <row r="121" spans="1:7" x14ac:dyDescent="0.25">
      <c r="A121" s="20" t="s">
        <v>33</v>
      </c>
      <c r="B121" s="28" t="s">
        <v>184</v>
      </c>
      <c r="C121" s="17">
        <v>65276</v>
      </c>
      <c r="D121" s="17">
        <v>32986</v>
      </c>
      <c r="E121" s="16">
        <f t="shared" si="4"/>
        <v>50.533120902016059</v>
      </c>
      <c r="F121" s="17">
        <f t="shared" si="7"/>
        <v>32290</v>
      </c>
      <c r="G121" s="2"/>
    </row>
    <row r="122" spans="1:7" ht="30" x14ac:dyDescent="0.25">
      <c r="A122" s="20" t="s">
        <v>34</v>
      </c>
      <c r="B122" s="28" t="s">
        <v>397</v>
      </c>
      <c r="C122" s="17">
        <v>48400</v>
      </c>
      <c r="D122" s="17">
        <v>24048</v>
      </c>
      <c r="E122" s="16">
        <f t="shared" si="4"/>
        <v>49.685950413223139</v>
      </c>
      <c r="F122" s="17">
        <f t="shared" si="7"/>
        <v>24352</v>
      </c>
      <c r="G122" s="2"/>
    </row>
    <row r="123" spans="1:7" x14ac:dyDescent="0.25">
      <c r="A123" s="20" t="s">
        <v>35</v>
      </c>
      <c r="B123" s="28" t="s">
        <v>185</v>
      </c>
      <c r="C123" s="17">
        <v>16876</v>
      </c>
      <c r="D123" s="17">
        <v>8938</v>
      </c>
      <c r="E123" s="16">
        <f t="shared" si="4"/>
        <v>52.962787390376867</v>
      </c>
      <c r="F123" s="17">
        <f t="shared" si="7"/>
        <v>7938</v>
      </c>
      <c r="G123" s="2"/>
    </row>
    <row r="124" spans="1:7" ht="30" x14ac:dyDescent="0.25">
      <c r="A124" s="20" t="s">
        <v>48</v>
      </c>
      <c r="B124" s="28" t="s">
        <v>186</v>
      </c>
      <c r="C124" s="17">
        <v>4000000</v>
      </c>
      <c r="D124" s="17">
        <v>579736.93000000005</v>
      </c>
      <c r="E124" s="16">
        <f t="shared" si="4"/>
        <v>14.493423250000001</v>
      </c>
      <c r="F124" s="17">
        <f t="shared" ref="F124:F136" si="10">C124-D124</f>
        <v>3420263.07</v>
      </c>
      <c r="G124" s="2"/>
    </row>
    <row r="125" spans="1:7" ht="30" x14ac:dyDescent="0.25">
      <c r="A125" s="20" t="s">
        <v>22</v>
      </c>
      <c r="B125" s="28" t="s">
        <v>187</v>
      </c>
      <c r="C125" s="17">
        <v>4000000</v>
      </c>
      <c r="D125" s="17">
        <v>579736.93000000005</v>
      </c>
      <c r="E125" s="16">
        <f t="shared" si="4"/>
        <v>14.493423250000001</v>
      </c>
      <c r="F125" s="17">
        <f t="shared" si="10"/>
        <v>3420263.07</v>
      </c>
      <c r="G125" s="2"/>
    </row>
    <row r="126" spans="1:7" ht="30" x14ac:dyDescent="0.25">
      <c r="A126" s="20" t="s">
        <v>23</v>
      </c>
      <c r="B126" s="28" t="s">
        <v>188</v>
      </c>
      <c r="C126" s="17">
        <v>4000000</v>
      </c>
      <c r="D126" s="17">
        <v>579736.93000000005</v>
      </c>
      <c r="E126" s="16">
        <f t="shared" si="4"/>
        <v>14.493423250000001</v>
      </c>
      <c r="F126" s="17">
        <f t="shared" si="10"/>
        <v>3420263.07</v>
      </c>
      <c r="G126" s="2"/>
    </row>
    <row r="127" spans="1:7" x14ac:dyDescent="0.25">
      <c r="A127" s="20" t="s">
        <v>25</v>
      </c>
      <c r="B127" s="28" t="s">
        <v>189</v>
      </c>
      <c r="C127" s="17">
        <v>3550000</v>
      </c>
      <c r="D127" s="17">
        <v>431044.72</v>
      </c>
      <c r="E127" s="16">
        <f t="shared" si="4"/>
        <v>12.142104788732395</v>
      </c>
      <c r="F127" s="17">
        <f t="shared" si="10"/>
        <v>3118955.2800000003</v>
      </c>
      <c r="G127" s="2"/>
    </row>
    <row r="128" spans="1:7" x14ac:dyDescent="0.25">
      <c r="A128" s="20" t="s">
        <v>29</v>
      </c>
      <c r="B128" s="28" t="s">
        <v>190</v>
      </c>
      <c r="C128" s="17">
        <v>450000</v>
      </c>
      <c r="D128" s="17">
        <v>148692.21</v>
      </c>
      <c r="E128" s="16">
        <f t="shared" si="4"/>
        <v>33.042713333333332</v>
      </c>
      <c r="F128" s="17">
        <f t="shared" si="10"/>
        <v>301307.79000000004</v>
      </c>
      <c r="G128" s="2"/>
    </row>
    <row r="129" spans="1:7" x14ac:dyDescent="0.25">
      <c r="A129" s="32" t="s">
        <v>49</v>
      </c>
      <c r="B129" s="22" t="s">
        <v>191</v>
      </c>
      <c r="C129" s="30">
        <v>167285613.83000001</v>
      </c>
      <c r="D129" s="30">
        <v>31120026.100000001</v>
      </c>
      <c r="E129" s="21">
        <f t="shared" si="4"/>
        <v>18.602930274461606</v>
      </c>
      <c r="F129" s="30">
        <f t="shared" si="10"/>
        <v>136165587.73000002</v>
      </c>
      <c r="G129" s="2"/>
    </row>
    <row r="130" spans="1:7" x14ac:dyDescent="0.25">
      <c r="A130" s="20" t="s">
        <v>50</v>
      </c>
      <c r="B130" s="28" t="s">
        <v>192</v>
      </c>
      <c r="C130" s="17">
        <v>59546634.259999998</v>
      </c>
      <c r="D130" s="17">
        <v>17552742.649999999</v>
      </c>
      <c r="E130" s="16">
        <f t="shared" si="4"/>
        <v>29.477304415492245</v>
      </c>
      <c r="F130" s="17">
        <f t="shared" si="10"/>
        <v>41993891.609999999</v>
      </c>
      <c r="G130" s="2"/>
    </row>
    <row r="131" spans="1:7" ht="30" x14ac:dyDescent="0.25">
      <c r="A131" s="20" t="s">
        <v>22</v>
      </c>
      <c r="B131" s="28" t="s">
        <v>193</v>
      </c>
      <c r="C131" s="17">
        <v>56108000</v>
      </c>
      <c r="D131" s="17">
        <v>17552742.649999999</v>
      </c>
      <c r="E131" s="16">
        <f t="shared" si="4"/>
        <v>31.283850163969483</v>
      </c>
      <c r="F131" s="17">
        <f t="shared" si="10"/>
        <v>38555257.350000001</v>
      </c>
      <c r="G131" s="2"/>
    </row>
    <row r="132" spans="1:7" ht="30" x14ac:dyDescent="0.25">
      <c r="A132" s="20" t="s">
        <v>23</v>
      </c>
      <c r="B132" s="28" t="s">
        <v>194</v>
      </c>
      <c r="C132" s="17">
        <v>56108000</v>
      </c>
      <c r="D132" s="17">
        <v>17552742.649999999</v>
      </c>
      <c r="E132" s="16">
        <f t="shared" si="4"/>
        <v>31.283850163969483</v>
      </c>
      <c r="F132" s="17">
        <f t="shared" si="10"/>
        <v>38555257.350000001</v>
      </c>
      <c r="G132" s="2"/>
    </row>
    <row r="133" spans="1:7" x14ac:dyDescent="0.25">
      <c r="A133" s="20" t="s">
        <v>25</v>
      </c>
      <c r="B133" s="28" t="s">
        <v>195</v>
      </c>
      <c r="C133" s="17">
        <v>56108000</v>
      </c>
      <c r="D133" s="17">
        <v>17552742.649999999</v>
      </c>
      <c r="E133" s="16">
        <f t="shared" si="4"/>
        <v>31.283850163969483</v>
      </c>
      <c r="F133" s="17">
        <f t="shared" si="10"/>
        <v>38555257.350000001</v>
      </c>
      <c r="G133" s="2"/>
    </row>
    <row r="134" spans="1:7" x14ac:dyDescent="0.25">
      <c r="A134" s="20" t="s">
        <v>30</v>
      </c>
      <c r="B134" s="28" t="s">
        <v>196</v>
      </c>
      <c r="C134" s="17">
        <v>3438634.26</v>
      </c>
      <c r="D134" s="17">
        <v>0</v>
      </c>
      <c r="E134" s="16">
        <f t="shared" si="4"/>
        <v>0</v>
      </c>
      <c r="F134" s="17">
        <f t="shared" si="10"/>
        <v>3438634.26</v>
      </c>
      <c r="G134" s="2"/>
    </row>
    <row r="135" spans="1:7" ht="60" x14ac:dyDescent="0.25">
      <c r="A135" s="20" t="s">
        <v>51</v>
      </c>
      <c r="B135" s="28" t="s">
        <v>197</v>
      </c>
      <c r="C135" s="17">
        <v>3438634.26</v>
      </c>
      <c r="D135" s="17">
        <v>0</v>
      </c>
      <c r="E135" s="16">
        <f t="shared" si="4"/>
        <v>0</v>
      </c>
      <c r="F135" s="17">
        <f t="shared" si="10"/>
        <v>3438634.26</v>
      </c>
      <c r="G135" s="2"/>
    </row>
    <row r="136" spans="1:7" ht="60" x14ac:dyDescent="0.25">
      <c r="A136" s="20" t="s">
        <v>52</v>
      </c>
      <c r="B136" s="28" t="s">
        <v>198</v>
      </c>
      <c r="C136" s="17">
        <v>3438634.26</v>
      </c>
      <c r="D136" s="17">
        <v>0</v>
      </c>
      <c r="E136" s="16">
        <f t="shared" si="4"/>
        <v>0</v>
      </c>
      <c r="F136" s="17">
        <f t="shared" si="10"/>
        <v>3438634.26</v>
      </c>
      <c r="G136" s="2"/>
    </row>
    <row r="137" spans="1:7" x14ac:dyDescent="0.25">
      <c r="A137" s="20" t="s">
        <v>53</v>
      </c>
      <c r="B137" s="28" t="s">
        <v>199</v>
      </c>
      <c r="C137" s="17">
        <v>80797003.810000002</v>
      </c>
      <c r="D137" s="17">
        <v>3575218.09</v>
      </c>
      <c r="E137" s="16">
        <f t="shared" si="4"/>
        <v>4.4249389474978349</v>
      </c>
      <c r="F137" s="17">
        <f>C137-D137</f>
        <v>77221785.719999999</v>
      </c>
      <c r="G137" s="2"/>
    </row>
    <row r="138" spans="1:7" ht="30" x14ac:dyDescent="0.25">
      <c r="A138" s="20" t="s">
        <v>22</v>
      </c>
      <c r="B138" s="28" t="s">
        <v>200</v>
      </c>
      <c r="C138" s="17">
        <v>60832675.810000002</v>
      </c>
      <c r="D138" s="17">
        <v>2012775.66</v>
      </c>
      <c r="E138" s="16">
        <f t="shared" si="4"/>
        <v>3.3087080803194406</v>
      </c>
      <c r="F138" s="17">
        <f t="shared" ref="F138:F146" si="11">C138-D138</f>
        <v>58819900.150000006</v>
      </c>
      <c r="G138" s="2"/>
    </row>
    <row r="139" spans="1:7" ht="30" x14ac:dyDescent="0.25">
      <c r="A139" s="20" t="s">
        <v>23</v>
      </c>
      <c r="B139" s="28" t="s">
        <v>201</v>
      </c>
      <c r="C139" s="17">
        <v>60832675.810000002</v>
      </c>
      <c r="D139" s="17">
        <v>2012775.66</v>
      </c>
      <c r="E139" s="16">
        <f t="shared" si="4"/>
        <v>3.3087080803194406</v>
      </c>
      <c r="F139" s="17">
        <f t="shared" si="11"/>
        <v>58819900.150000006</v>
      </c>
      <c r="G139" s="2"/>
    </row>
    <row r="140" spans="1:7" x14ac:dyDescent="0.25">
      <c r="A140" s="20" t="s">
        <v>25</v>
      </c>
      <c r="B140" s="28" t="s">
        <v>202</v>
      </c>
      <c r="C140" s="17">
        <v>60832675.810000002</v>
      </c>
      <c r="D140" s="17">
        <v>2012775.66</v>
      </c>
      <c r="E140" s="16">
        <f t="shared" si="4"/>
        <v>3.3087080803194406</v>
      </c>
      <c r="F140" s="17">
        <f t="shared" si="11"/>
        <v>58819900.150000006</v>
      </c>
      <c r="G140" s="2"/>
    </row>
    <row r="141" spans="1:7" x14ac:dyDescent="0.25">
      <c r="A141" s="20" t="s">
        <v>30</v>
      </c>
      <c r="B141" s="28" t="s">
        <v>203</v>
      </c>
      <c r="C141" s="17">
        <v>19964328</v>
      </c>
      <c r="D141" s="17">
        <v>1562442.43</v>
      </c>
      <c r="E141" s="16">
        <f t="shared" si="4"/>
        <v>7.8261709084322799</v>
      </c>
      <c r="F141" s="17">
        <f t="shared" si="11"/>
        <v>18401885.57</v>
      </c>
      <c r="G141" s="2"/>
    </row>
    <row r="142" spans="1:7" ht="60" x14ac:dyDescent="0.25">
      <c r="A142" s="20" t="s">
        <v>51</v>
      </c>
      <c r="B142" s="28" t="s">
        <v>204</v>
      </c>
      <c r="C142" s="17">
        <v>19964328</v>
      </c>
      <c r="D142" s="17">
        <v>1562442.43</v>
      </c>
      <c r="E142" s="16">
        <f t="shared" si="4"/>
        <v>7.8261709084322799</v>
      </c>
      <c r="F142" s="17">
        <f t="shared" si="11"/>
        <v>18401885.57</v>
      </c>
      <c r="G142" s="2"/>
    </row>
    <row r="143" spans="1:7" ht="60" x14ac:dyDescent="0.25">
      <c r="A143" s="20" t="s">
        <v>52</v>
      </c>
      <c r="B143" s="28" t="s">
        <v>205</v>
      </c>
      <c r="C143" s="17">
        <v>19964328</v>
      </c>
      <c r="D143" s="17">
        <v>1562442.43</v>
      </c>
      <c r="E143" s="16">
        <f t="shared" si="4"/>
        <v>7.8261709084322799</v>
      </c>
      <c r="F143" s="17">
        <f t="shared" si="11"/>
        <v>18401885.57</v>
      </c>
      <c r="G143" s="2"/>
    </row>
    <row r="144" spans="1:7" x14ac:dyDescent="0.25">
      <c r="A144" s="20" t="s">
        <v>54</v>
      </c>
      <c r="B144" s="28" t="s">
        <v>206</v>
      </c>
      <c r="C144" s="17">
        <v>232187.76</v>
      </c>
      <c r="D144" s="17">
        <v>78685.100000000006</v>
      </c>
      <c r="E144" s="16">
        <f t="shared" si="4"/>
        <v>33.888565013073901</v>
      </c>
      <c r="F144" s="17">
        <f t="shared" si="11"/>
        <v>153502.66</v>
      </c>
      <c r="G144" s="2"/>
    </row>
    <row r="145" spans="1:7" ht="30" x14ac:dyDescent="0.25">
      <c r="A145" s="20" t="s">
        <v>41</v>
      </c>
      <c r="B145" s="28" t="s">
        <v>207</v>
      </c>
      <c r="C145" s="17">
        <v>232187.76</v>
      </c>
      <c r="D145" s="17">
        <v>78685.100000000006</v>
      </c>
      <c r="E145" s="16">
        <f t="shared" si="4"/>
        <v>33.888565013073901</v>
      </c>
      <c r="F145" s="17">
        <f t="shared" si="11"/>
        <v>153502.66</v>
      </c>
      <c r="G145" s="2"/>
    </row>
    <row r="146" spans="1:7" x14ac:dyDescent="0.25">
      <c r="A146" s="20" t="s">
        <v>55</v>
      </c>
      <c r="B146" s="28" t="s">
        <v>208</v>
      </c>
      <c r="C146" s="17">
        <v>232187.76</v>
      </c>
      <c r="D146" s="17">
        <v>78685.100000000006</v>
      </c>
      <c r="E146" s="16">
        <f t="shared" si="4"/>
        <v>33.888565013073901</v>
      </c>
      <c r="F146" s="17">
        <f t="shared" si="11"/>
        <v>153502.66</v>
      </c>
      <c r="G146" s="2"/>
    </row>
    <row r="147" spans="1:7" x14ac:dyDescent="0.25">
      <c r="A147" s="20" t="s">
        <v>56</v>
      </c>
      <c r="B147" s="28" t="s">
        <v>209</v>
      </c>
      <c r="C147" s="17">
        <v>232187.76</v>
      </c>
      <c r="D147" s="17">
        <v>78685.100000000006</v>
      </c>
      <c r="E147" s="16">
        <f t="shared" ref="E147:E202" si="12">(D147/C147)*100</f>
        <v>33.888565013073901</v>
      </c>
      <c r="F147" s="17">
        <f>C147-D147</f>
        <v>153502.66</v>
      </c>
      <c r="G147" s="2"/>
    </row>
    <row r="148" spans="1:7" x14ac:dyDescent="0.25">
      <c r="A148" s="20" t="s">
        <v>57</v>
      </c>
      <c r="B148" s="28" t="s">
        <v>210</v>
      </c>
      <c r="C148" s="17">
        <v>26709788</v>
      </c>
      <c r="D148" s="17">
        <v>9913380.2599999998</v>
      </c>
      <c r="E148" s="16">
        <f t="shared" si="12"/>
        <v>37.115158907288972</v>
      </c>
      <c r="F148" s="17">
        <f t="shared" ref="F148:F152" si="13">C148-D148</f>
        <v>16796407.740000002</v>
      </c>
      <c r="G148" s="2"/>
    </row>
    <row r="149" spans="1:7" ht="75" x14ac:dyDescent="0.25">
      <c r="A149" s="20" t="s">
        <v>15</v>
      </c>
      <c r="B149" s="28" t="s">
        <v>211</v>
      </c>
      <c r="C149" s="17">
        <v>20703702</v>
      </c>
      <c r="D149" s="17">
        <v>8725037.1799999997</v>
      </c>
      <c r="E149" s="16">
        <f t="shared" si="12"/>
        <v>42.142401296154667</v>
      </c>
      <c r="F149" s="17">
        <f t="shared" si="13"/>
        <v>11978664.82</v>
      </c>
      <c r="G149" s="2"/>
    </row>
    <row r="150" spans="1:7" x14ac:dyDescent="0.25">
      <c r="A150" s="20" t="s">
        <v>44</v>
      </c>
      <c r="B150" s="28" t="s">
        <v>212</v>
      </c>
      <c r="C150" s="17">
        <v>20703702</v>
      </c>
      <c r="D150" s="17">
        <v>8725037.1799999997</v>
      </c>
      <c r="E150" s="16">
        <f t="shared" si="12"/>
        <v>42.142401296154667</v>
      </c>
      <c r="F150" s="17">
        <f t="shared" si="13"/>
        <v>11978664.82</v>
      </c>
      <c r="G150" s="2"/>
    </row>
    <row r="151" spans="1:7" x14ac:dyDescent="0.25">
      <c r="A151" s="20" t="s">
        <v>45</v>
      </c>
      <c r="B151" s="28" t="s">
        <v>213</v>
      </c>
      <c r="C151" s="17">
        <v>16353702</v>
      </c>
      <c r="D151" s="17">
        <v>6809498.3399999999</v>
      </c>
      <c r="E151" s="16">
        <f t="shared" si="12"/>
        <v>41.63887993067258</v>
      </c>
      <c r="F151" s="17">
        <f t="shared" si="13"/>
        <v>9544203.6600000001</v>
      </c>
      <c r="G151" s="2"/>
    </row>
    <row r="152" spans="1:7" ht="45" x14ac:dyDescent="0.25">
      <c r="A152" s="20" t="s">
        <v>47</v>
      </c>
      <c r="B152" s="28" t="s">
        <v>214</v>
      </c>
      <c r="C152" s="17">
        <v>4350000</v>
      </c>
      <c r="D152" s="17">
        <v>1915538.84</v>
      </c>
      <c r="E152" s="16">
        <f t="shared" si="12"/>
        <v>44.035375632183907</v>
      </c>
      <c r="F152" s="17">
        <f t="shared" si="13"/>
        <v>2434461.16</v>
      </c>
      <c r="G152" s="2"/>
    </row>
    <row r="153" spans="1:7" ht="30" x14ac:dyDescent="0.25">
      <c r="A153" s="20" t="s">
        <v>22</v>
      </c>
      <c r="B153" s="28" t="s">
        <v>215</v>
      </c>
      <c r="C153" s="17">
        <v>3970487</v>
      </c>
      <c r="D153" s="17">
        <v>1033682.08</v>
      </c>
      <c r="E153" s="16">
        <f t="shared" si="12"/>
        <v>26.034138381513401</v>
      </c>
      <c r="F153" s="17">
        <f>C153-D153</f>
        <v>2936804.92</v>
      </c>
      <c r="G153" s="2"/>
    </row>
    <row r="154" spans="1:7" ht="30" x14ac:dyDescent="0.25">
      <c r="A154" s="20" t="s">
        <v>23</v>
      </c>
      <c r="B154" s="28" t="s">
        <v>216</v>
      </c>
      <c r="C154" s="17">
        <v>3970487</v>
      </c>
      <c r="D154" s="17">
        <v>1033682.08</v>
      </c>
      <c r="E154" s="16">
        <f t="shared" si="12"/>
        <v>26.034138381513401</v>
      </c>
      <c r="F154" s="17">
        <f t="shared" ref="F154:F160" si="14">C154-D154</f>
        <v>2936804.92</v>
      </c>
      <c r="G154" s="2"/>
    </row>
    <row r="155" spans="1:7" ht="30" x14ac:dyDescent="0.25">
      <c r="A155" s="20" t="s">
        <v>24</v>
      </c>
      <c r="B155" s="28" t="s">
        <v>217</v>
      </c>
      <c r="C155" s="17">
        <v>1003650</v>
      </c>
      <c r="D155" s="17">
        <v>539052.16</v>
      </c>
      <c r="E155" s="16">
        <f t="shared" si="12"/>
        <v>53.709177502117278</v>
      </c>
      <c r="F155" s="17">
        <f t="shared" si="14"/>
        <v>464597.83999999997</v>
      </c>
      <c r="G155" s="2"/>
    </row>
    <row r="156" spans="1:7" x14ac:dyDescent="0.25">
      <c r="A156" s="20" t="s">
        <v>25</v>
      </c>
      <c r="B156" s="28" t="s">
        <v>218</v>
      </c>
      <c r="C156" s="17">
        <v>2557958</v>
      </c>
      <c r="D156" s="17">
        <v>284616.68</v>
      </c>
      <c r="E156" s="16">
        <f t="shared" si="12"/>
        <v>11.126714355747827</v>
      </c>
      <c r="F156" s="17">
        <f t="shared" si="14"/>
        <v>2273341.3199999998</v>
      </c>
      <c r="G156" s="2"/>
    </row>
    <row r="157" spans="1:7" x14ac:dyDescent="0.25">
      <c r="A157" s="20" t="s">
        <v>29</v>
      </c>
      <c r="B157" s="28" t="s">
        <v>219</v>
      </c>
      <c r="C157" s="17">
        <v>408879</v>
      </c>
      <c r="D157" s="17">
        <v>210013.24</v>
      </c>
      <c r="E157" s="16">
        <f t="shared" si="12"/>
        <v>51.363175902895478</v>
      </c>
      <c r="F157" s="17">
        <f t="shared" si="14"/>
        <v>198865.76</v>
      </c>
      <c r="G157" s="2"/>
    </row>
    <row r="158" spans="1:7" x14ac:dyDescent="0.25">
      <c r="A158" s="20" t="s">
        <v>30</v>
      </c>
      <c r="B158" s="28" t="s">
        <v>220</v>
      </c>
      <c r="C158" s="17">
        <v>2035599</v>
      </c>
      <c r="D158" s="17">
        <v>154661</v>
      </c>
      <c r="E158" s="16">
        <f t="shared" si="12"/>
        <v>7.597812732271926</v>
      </c>
      <c r="F158" s="17">
        <f t="shared" si="14"/>
        <v>1880938</v>
      </c>
      <c r="G158" s="2"/>
    </row>
    <row r="159" spans="1:7" ht="60" x14ac:dyDescent="0.25">
      <c r="A159" s="20" t="s">
        <v>51</v>
      </c>
      <c r="B159" s="28" t="s">
        <v>428</v>
      </c>
      <c r="C159" s="17">
        <v>1766813</v>
      </c>
      <c r="D159" s="17">
        <v>0</v>
      </c>
      <c r="E159" s="16">
        <f t="shared" si="12"/>
        <v>0</v>
      </c>
      <c r="F159" s="17">
        <f t="shared" si="14"/>
        <v>1766813</v>
      </c>
      <c r="G159" s="2"/>
    </row>
    <row r="160" spans="1:7" ht="75" x14ac:dyDescent="0.25">
      <c r="A160" s="20" t="s">
        <v>427</v>
      </c>
      <c r="B160" s="28" t="s">
        <v>429</v>
      </c>
      <c r="C160" s="17">
        <v>1766813</v>
      </c>
      <c r="D160" s="17">
        <v>0</v>
      </c>
      <c r="E160" s="16">
        <f t="shared" si="12"/>
        <v>0</v>
      </c>
      <c r="F160" s="17">
        <f t="shared" si="14"/>
        <v>1766813</v>
      </c>
      <c r="G160" s="2"/>
    </row>
    <row r="161" spans="1:7" x14ac:dyDescent="0.25">
      <c r="A161" s="20" t="s">
        <v>33</v>
      </c>
      <c r="B161" s="28" t="s">
        <v>221</v>
      </c>
      <c r="C161" s="17">
        <v>268786</v>
      </c>
      <c r="D161" s="17">
        <v>154661</v>
      </c>
      <c r="E161" s="16">
        <f t="shared" si="12"/>
        <v>57.54057130951761</v>
      </c>
      <c r="F161" s="17">
        <f>C161-D161</f>
        <v>114125</v>
      </c>
      <c r="G161" s="2"/>
    </row>
    <row r="162" spans="1:7" ht="30" x14ac:dyDescent="0.25">
      <c r="A162" s="20" t="s">
        <v>34</v>
      </c>
      <c r="B162" s="28" t="s">
        <v>222</v>
      </c>
      <c r="C162" s="17">
        <v>26653</v>
      </c>
      <c r="D162" s="17">
        <v>13354</v>
      </c>
      <c r="E162" s="16">
        <f t="shared" si="12"/>
        <v>50.103177878662819</v>
      </c>
      <c r="F162" s="17">
        <f t="shared" ref="F162:F177" si="15">C162-D162</f>
        <v>13299</v>
      </c>
      <c r="G162" s="2"/>
    </row>
    <row r="163" spans="1:7" x14ac:dyDescent="0.25">
      <c r="A163" s="20" t="s">
        <v>35</v>
      </c>
      <c r="B163" s="28" t="s">
        <v>223</v>
      </c>
      <c r="C163" s="17">
        <v>7733</v>
      </c>
      <c r="D163" s="17">
        <v>3867</v>
      </c>
      <c r="E163" s="16">
        <f t="shared" si="12"/>
        <v>50.006465795939484</v>
      </c>
      <c r="F163" s="17">
        <f t="shared" si="15"/>
        <v>3866</v>
      </c>
      <c r="G163" s="2"/>
    </row>
    <row r="164" spans="1:7" x14ac:dyDescent="0.25">
      <c r="A164" s="20" t="s">
        <v>36</v>
      </c>
      <c r="B164" s="28" t="s">
        <v>224</v>
      </c>
      <c r="C164" s="17">
        <v>234400</v>
      </c>
      <c r="D164" s="17">
        <v>137440</v>
      </c>
      <c r="E164" s="16">
        <f t="shared" si="12"/>
        <v>58.634812286689417</v>
      </c>
      <c r="F164" s="17">
        <f t="shared" si="15"/>
        <v>96960</v>
      </c>
      <c r="G164" s="2"/>
    </row>
    <row r="165" spans="1:7" x14ac:dyDescent="0.25">
      <c r="A165" s="32" t="s">
        <v>58</v>
      </c>
      <c r="B165" s="22" t="s">
        <v>225</v>
      </c>
      <c r="C165" s="30">
        <v>590364880.61000001</v>
      </c>
      <c r="D165" s="30">
        <v>234620513.15000001</v>
      </c>
      <c r="E165" s="21">
        <f t="shared" si="12"/>
        <v>39.741610799676323</v>
      </c>
      <c r="F165" s="30">
        <f t="shared" si="15"/>
        <v>355744367.46000004</v>
      </c>
      <c r="G165" s="2"/>
    </row>
    <row r="166" spans="1:7" x14ac:dyDescent="0.25">
      <c r="A166" s="20" t="s">
        <v>430</v>
      </c>
      <c r="B166" s="28" t="s">
        <v>431</v>
      </c>
      <c r="C166" s="17">
        <v>20486378.879999999</v>
      </c>
      <c r="D166" s="17">
        <v>19773337.789999999</v>
      </c>
      <c r="E166" s="16">
        <f t="shared" si="12"/>
        <v>96.51943813898653</v>
      </c>
      <c r="F166" s="17">
        <f t="shared" si="15"/>
        <v>713041.08999999985</v>
      </c>
      <c r="G166" s="2"/>
    </row>
    <row r="167" spans="1:7" ht="30" x14ac:dyDescent="0.25">
      <c r="A167" s="20" t="s">
        <v>22</v>
      </c>
      <c r="B167" s="28" t="s">
        <v>450</v>
      </c>
      <c r="C167" s="17">
        <v>742092.88</v>
      </c>
      <c r="D167" s="17">
        <v>29051.79</v>
      </c>
      <c r="E167" s="16">
        <f t="shared" si="12"/>
        <v>3.914845537933203</v>
      </c>
      <c r="F167" s="17">
        <f t="shared" si="15"/>
        <v>713041.09</v>
      </c>
      <c r="G167" s="2"/>
    </row>
    <row r="168" spans="1:7" ht="30" x14ac:dyDescent="0.25">
      <c r="A168" s="20" t="s">
        <v>23</v>
      </c>
      <c r="B168" s="28" t="s">
        <v>451</v>
      </c>
      <c r="C168" s="17">
        <v>742092.88</v>
      </c>
      <c r="D168" s="17">
        <v>29051.79</v>
      </c>
      <c r="E168" s="16">
        <f t="shared" si="12"/>
        <v>3.914845537933203</v>
      </c>
      <c r="F168" s="17">
        <f t="shared" si="15"/>
        <v>713041.09</v>
      </c>
      <c r="G168" s="2"/>
    </row>
    <row r="169" spans="1:7" x14ac:dyDescent="0.25">
      <c r="A169" s="20" t="s">
        <v>25</v>
      </c>
      <c r="B169" s="28" t="s">
        <v>452</v>
      </c>
      <c r="C169" s="17">
        <v>722736.01</v>
      </c>
      <c r="D169" s="17">
        <v>9694.92</v>
      </c>
      <c r="E169" s="16">
        <f t="shared" si="12"/>
        <v>1.3414192548673478</v>
      </c>
      <c r="F169" s="17">
        <f t="shared" si="15"/>
        <v>713041.09</v>
      </c>
      <c r="G169" s="2"/>
    </row>
    <row r="170" spans="1:7" x14ac:dyDescent="0.25">
      <c r="A170" s="20" t="s">
        <v>29</v>
      </c>
      <c r="B170" s="28" t="s">
        <v>453</v>
      </c>
      <c r="C170" s="17">
        <v>19356.87</v>
      </c>
      <c r="D170" s="17">
        <v>19356.87</v>
      </c>
      <c r="E170" s="16">
        <f t="shared" si="12"/>
        <v>100</v>
      </c>
      <c r="F170" s="17">
        <f t="shared" si="15"/>
        <v>0</v>
      </c>
      <c r="G170" s="2"/>
    </row>
    <row r="171" spans="1:7" ht="30" x14ac:dyDescent="0.25">
      <c r="A171" s="20" t="s">
        <v>59</v>
      </c>
      <c r="B171" s="28" t="s">
        <v>432</v>
      </c>
      <c r="C171" s="17">
        <v>19744286</v>
      </c>
      <c r="D171" s="17">
        <v>19744286</v>
      </c>
      <c r="E171" s="16">
        <f t="shared" si="12"/>
        <v>100</v>
      </c>
      <c r="F171" s="17">
        <f t="shared" si="15"/>
        <v>0</v>
      </c>
      <c r="G171" s="2"/>
    </row>
    <row r="172" spans="1:7" x14ac:dyDescent="0.25">
      <c r="A172" s="20" t="s">
        <v>60</v>
      </c>
      <c r="B172" s="28" t="s">
        <v>433</v>
      </c>
      <c r="C172" s="17">
        <v>19744286</v>
      </c>
      <c r="D172" s="17">
        <v>19744286</v>
      </c>
      <c r="E172" s="16">
        <f t="shared" si="12"/>
        <v>100</v>
      </c>
      <c r="F172" s="17">
        <f t="shared" si="15"/>
        <v>0</v>
      </c>
      <c r="G172" s="2"/>
    </row>
    <row r="173" spans="1:7" ht="45" x14ac:dyDescent="0.25">
      <c r="A173" s="20" t="s">
        <v>61</v>
      </c>
      <c r="B173" s="28" t="s">
        <v>434</v>
      </c>
      <c r="C173" s="17">
        <v>19744286</v>
      </c>
      <c r="D173" s="17">
        <v>19744286</v>
      </c>
      <c r="E173" s="16">
        <f t="shared" si="12"/>
        <v>100</v>
      </c>
      <c r="F173" s="17">
        <f t="shared" si="15"/>
        <v>0</v>
      </c>
      <c r="G173" s="2"/>
    </row>
    <row r="174" spans="1:7" x14ac:dyDescent="0.25">
      <c r="A174" s="20" t="s">
        <v>62</v>
      </c>
      <c r="B174" s="28" t="s">
        <v>226</v>
      </c>
      <c r="C174" s="17">
        <v>6839479.8499999996</v>
      </c>
      <c r="D174" s="17">
        <v>333306.90000000002</v>
      </c>
      <c r="E174" s="16">
        <f t="shared" si="12"/>
        <v>4.8732784847666455</v>
      </c>
      <c r="F174" s="17">
        <f t="shared" si="15"/>
        <v>6506172.9499999993</v>
      </c>
      <c r="G174" s="2"/>
    </row>
    <row r="175" spans="1:7" ht="30" x14ac:dyDescent="0.25">
      <c r="A175" s="20" t="s">
        <v>22</v>
      </c>
      <c r="B175" s="28" t="s">
        <v>454</v>
      </c>
      <c r="C175" s="17">
        <v>1664819.21</v>
      </c>
      <c r="D175" s="17">
        <v>329286.90000000002</v>
      </c>
      <c r="E175" s="16">
        <f t="shared" si="12"/>
        <v>19.779138660948057</v>
      </c>
      <c r="F175" s="17">
        <f t="shared" si="15"/>
        <v>1335532.31</v>
      </c>
      <c r="G175" s="2"/>
    </row>
    <row r="176" spans="1:7" ht="30" x14ac:dyDescent="0.25">
      <c r="A176" s="20" t="s">
        <v>23</v>
      </c>
      <c r="B176" s="28" t="s">
        <v>455</v>
      </c>
      <c r="C176" s="17">
        <v>1664819.21</v>
      </c>
      <c r="D176" s="17">
        <v>329286.90000000002</v>
      </c>
      <c r="E176" s="16">
        <f t="shared" si="12"/>
        <v>19.779138660948057</v>
      </c>
      <c r="F176" s="17">
        <f t="shared" si="15"/>
        <v>1335532.31</v>
      </c>
      <c r="G176" s="2"/>
    </row>
    <row r="177" spans="1:7" x14ac:dyDescent="0.25">
      <c r="A177" s="20" t="s">
        <v>25</v>
      </c>
      <c r="B177" s="28" t="s">
        <v>456</v>
      </c>
      <c r="C177" s="17">
        <v>1664819.21</v>
      </c>
      <c r="D177" s="17">
        <v>329286.90000000002</v>
      </c>
      <c r="E177" s="16">
        <f t="shared" si="12"/>
        <v>19.779138660948057</v>
      </c>
      <c r="F177" s="17">
        <f t="shared" si="15"/>
        <v>1335532.31</v>
      </c>
      <c r="G177" s="2"/>
    </row>
    <row r="178" spans="1:7" x14ac:dyDescent="0.25">
      <c r="A178" s="20" t="s">
        <v>30</v>
      </c>
      <c r="B178" s="28" t="s">
        <v>227</v>
      </c>
      <c r="C178" s="17">
        <v>5174660.6399999997</v>
      </c>
      <c r="D178" s="17">
        <v>4020</v>
      </c>
      <c r="E178" s="16">
        <f t="shared" si="12"/>
        <v>7.7686253837121202E-2</v>
      </c>
      <c r="F178" s="17">
        <f t="shared" ref="F178:F188" si="16">C178-D178</f>
        <v>5170640.6399999997</v>
      </c>
      <c r="G178" s="2"/>
    </row>
    <row r="179" spans="1:7" ht="60" x14ac:dyDescent="0.25">
      <c r="A179" s="20" t="s">
        <v>51</v>
      </c>
      <c r="B179" s="28" t="s">
        <v>228</v>
      </c>
      <c r="C179" s="17">
        <v>5174660.6399999997</v>
      </c>
      <c r="D179" s="17">
        <v>4020</v>
      </c>
      <c r="E179" s="16">
        <f t="shared" si="12"/>
        <v>7.7686253837121202E-2</v>
      </c>
      <c r="F179" s="17">
        <f t="shared" si="16"/>
        <v>5170640.6399999997</v>
      </c>
      <c r="G179" s="2"/>
    </row>
    <row r="180" spans="1:7" ht="60" x14ac:dyDescent="0.25">
      <c r="A180" s="20" t="s">
        <v>52</v>
      </c>
      <c r="B180" s="28" t="s">
        <v>229</v>
      </c>
      <c r="C180" s="17">
        <v>5174660.6399999997</v>
      </c>
      <c r="D180" s="17">
        <v>4020</v>
      </c>
      <c r="E180" s="16">
        <f t="shared" si="12"/>
        <v>7.7686253837121202E-2</v>
      </c>
      <c r="F180" s="17">
        <f t="shared" si="16"/>
        <v>5170640.6399999997</v>
      </c>
      <c r="G180" s="2"/>
    </row>
    <row r="181" spans="1:7" x14ac:dyDescent="0.25">
      <c r="A181" s="20" t="s">
        <v>63</v>
      </c>
      <c r="B181" s="28" t="s">
        <v>230</v>
      </c>
      <c r="C181" s="17">
        <v>502606056.48000002</v>
      </c>
      <c r="D181" s="17">
        <v>191745606.78999999</v>
      </c>
      <c r="E181" s="16">
        <f t="shared" si="12"/>
        <v>38.150277800647643</v>
      </c>
      <c r="F181" s="17">
        <f t="shared" si="16"/>
        <v>310860449.69000006</v>
      </c>
      <c r="G181" s="2"/>
    </row>
    <row r="182" spans="1:7" ht="30" x14ac:dyDescent="0.25">
      <c r="A182" s="20" t="s">
        <v>22</v>
      </c>
      <c r="B182" s="28" t="s">
        <v>231</v>
      </c>
      <c r="C182" s="17">
        <v>101312394.40000001</v>
      </c>
      <c r="D182" s="17">
        <v>19565208.109999999</v>
      </c>
      <c r="E182" s="16">
        <f t="shared" si="12"/>
        <v>19.311761631802867</v>
      </c>
      <c r="F182" s="17">
        <f t="shared" si="16"/>
        <v>81747186.290000007</v>
      </c>
      <c r="G182" s="2"/>
    </row>
    <row r="183" spans="1:7" ht="30" x14ac:dyDescent="0.25">
      <c r="A183" s="20" t="s">
        <v>23</v>
      </c>
      <c r="B183" s="28" t="s">
        <v>232</v>
      </c>
      <c r="C183" s="17">
        <v>101312394.40000001</v>
      </c>
      <c r="D183" s="17">
        <v>19565208.109999999</v>
      </c>
      <c r="E183" s="16">
        <f t="shared" si="12"/>
        <v>19.311761631802867</v>
      </c>
      <c r="F183" s="17">
        <f t="shared" si="16"/>
        <v>81747186.290000007</v>
      </c>
      <c r="G183" s="2"/>
    </row>
    <row r="184" spans="1:7" x14ac:dyDescent="0.25">
      <c r="A184" s="20" t="s">
        <v>25</v>
      </c>
      <c r="B184" s="28" t="s">
        <v>233</v>
      </c>
      <c r="C184" s="17">
        <v>78642394.400000006</v>
      </c>
      <c r="D184" s="17">
        <v>3957395.38</v>
      </c>
      <c r="E184" s="16">
        <f t="shared" si="12"/>
        <v>5.0321399929298183</v>
      </c>
      <c r="F184" s="17">
        <f t="shared" si="16"/>
        <v>74684999.020000011</v>
      </c>
      <c r="G184" s="2"/>
    </row>
    <row r="185" spans="1:7" x14ac:dyDescent="0.25">
      <c r="A185" s="20" t="s">
        <v>29</v>
      </c>
      <c r="B185" s="28" t="s">
        <v>234</v>
      </c>
      <c r="C185" s="17">
        <v>22670000</v>
      </c>
      <c r="D185" s="17">
        <v>15607812.73</v>
      </c>
      <c r="E185" s="16">
        <f t="shared" si="12"/>
        <v>68.847872651080721</v>
      </c>
      <c r="F185" s="17">
        <f t="shared" si="16"/>
        <v>7062187.2699999996</v>
      </c>
      <c r="G185" s="2"/>
    </row>
    <row r="186" spans="1:7" x14ac:dyDescent="0.25">
      <c r="A186" s="20" t="s">
        <v>30</v>
      </c>
      <c r="B186" s="28" t="s">
        <v>235</v>
      </c>
      <c r="C186" s="17">
        <v>401293662.07999998</v>
      </c>
      <c r="D186" s="17">
        <v>172180398.68000001</v>
      </c>
      <c r="E186" s="16">
        <f t="shared" si="12"/>
        <v>42.906333927017002</v>
      </c>
      <c r="F186" s="17">
        <f t="shared" si="16"/>
        <v>229113263.39999998</v>
      </c>
      <c r="G186" s="2"/>
    </row>
    <row r="187" spans="1:7" ht="60" x14ac:dyDescent="0.25">
      <c r="A187" s="20" t="s">
        <v>51</v>
      </c>
      <c r="B187" s="28" t="s">
        <v>236</v>
      </c>
      <c r="C187" s="17">
        <v>401254571.48000002</v>
      </c>
      <c r="D187" s="17">
        <v>172141308.08000001</v>
      </c>
      <c r="E187" s="16">
        <f t="shared" si="12"/>
        <v>42.900771808049086</v>
      </c>
      <c r="F187" s="17">
        <f t="shared" si="16"/>
        <v>229113263.40000001</v>
      </c>
      <c r="G187" s="2"/>
    </row>
    <row r="188" spans="1:7" ht="60" x14ac:dyDescent="0.25">
      <c r="A188" s="20" t="s">
        <v>52</v>
      </c>
      <c r="B188" s="28" t="s">
        <v>237</v>
      </c>
      <c r="C188" s="17">
        <v>401254571.48000002</v>
      </c>
      <c r="D188" s="17">
        <v>172141308.08000001</v>
      </c>
      <c r="E188" s="16">
        <f t="shared" si="12"/>
        <v>42.900771808049086</v>
      </c>
      <c r="F188" s="17">
        <f t="shared" si="16"/>
        <v>229113263.40000001</v>
      </c>
      <c r="G188" s="2"/>
    </row>
    <row r="189" spans="1:7" x14ac:dyDescent="0.25">
      <c r="A189" s="20" t="s">
        <v>31</v>
      </c>
      <c r="B189" s="28" t="s">
        <v>467</v>
      </c>
      <c r="C189" s="17">
        <v>39090.6</v>
      </c>
      <c r="D189" s="17">
        <v>39090.6</v>
      </c>
      <c r="E189" s="16">
        <f t="shared" ref="E189:E190" si="17">(D189/C189)*100</f>
        <v>100</v>
      </c>
      <c r="F189" s="17">
        <f t="shared" ref="F189:F190" si="18">C189-D189</f>
        <v>0</v>
      </c>
      <c r="G189" s="2"/>
    </row>
    <row r="190" spans="1:7" ht="45" x14ac:dyDescent="0.25">
      <c r="A190" s="20" t="s">
        <v>32</v>
      </c>
      <c r="B190" s="28" t="s">
        <v>468</v>
      </c>
      <c r="C190" s="17">
        <v>39090.6</v>
      </c>
      <c r="D190" s="17">
        <v>39090.6</v>
      </c>
      <c r="E190" s="16">
        <f t="shared" si="17"/>
        <v>100</v>
      </c>
      <c r="F190" s="17">
        <f t="shared" si="18"/>
        <v>0</v>
      </c>
      <c r="G190" s="2"/>
    </row>
    <row r="191" spans="1:7" ht="30" x14ac:dyDescent="0.25">
      <c r="A191" s="20" t="s">
        <v>64</v>
      </c>
      <c r="B191" s="28" t="s">
        <v>238</v>
      </c>
      <c r="C191" s="17">
        <v>60432965.399999999</v>
      </c>
      <c r="D191" s="17">
        <v>22768261.670000002</v>
      </c>
      <c r="E191" s="16">
        <f t="shared" si="12"/>
        <v>37.675234897541536</v>
      </c>
      <c r="F191" s="17">
        <f>C191-D191</f>
        <v>37664703.729999997</v>
      </c>
      <c r="G191" s="2"/>
    </row>
    <row r="192" spans="1:7" ht="75" x14ac:dyDescent="0.25">
      <c r="A192" s="20" t="s">
        <v>15</v>
      </c>
      <c r="B192" s="28" t="s">
        <v>239</v>
      </c>
      <c r="C192" s="17">
        <v>56404636.149999999</v>
      </c>
      <c r="D192" s="17">
        <v>21011707.77</v>
      </c>
      <c r="E192" s="16">
        <f t="shared" si="12"/>
        <v>37.251738871468639</v>
      </c>
      <c r="F192" s="17">
        <f t="shared" ref="F192:F198" si="19">C192-D192</f>
        <v>35392928.379999995</v>
      </c>
      <c r="G192" s="2"/>
    </row>
    <row r="193" spans="1:7" ht="30" x14ac:dyDescent="0.25">
      <c r="A193" s="20" t="s">
        <v>16</v>
      </c>
      <c r="B193" s="28" t="s">
        <v>240</v>
      </c>
      <c r="C193" s="17">
        <v>56404636.149999999</v>
      </c>
      <c r="D193" s="17">
        <v>21011707.77</v>
      </c>
      <c r="E193" s="16">
        <f t="shared" si="12"/>
        <v>37.251738871468639</v>
      </c>
      <c r="F193" s="17">
        <f t="shared" si="19"/>
        <v>35392928.379999995</v>
      </c>
      <c r="G193" s="2"/>
    </row>
    <row r="194" spans="1:7" ht="30" x14ac:dyDescent="0.25">
      <c r="A194" s="20" t="s">
        <v>17</v>
      </c>
      <c r="B194" s="28" t="s">
        <v>241</v>
      </c>
      <c r="C194" s="17">
        <v>43188418.939999998</v>
      </c>
      <c r="D194" s="17">
        <v>16329282.619999999</v>
      </c>
      <c r="E194" s="16">
        <f t="shared" si="12"/>
        <v>37.809401271867912</v>
      </c>
      <c r="F194" s="17">
        <f t="shared" si="19"/>
        <v>26859136.32</v>
      </c>
      <c r="G194" s="2"/>
    </row>
    <row r="195" spans="1:7" ht="45" x14ac:dyDescent="0.25">
      <c r="A195" s="20" t="s">
        <v>18</v>
      </c>
      <c r="B195" s="28" t="s">
        <v>242</v>
      </c>
      <c r="C195" s="17">
        <v>1490000</v>
      </c>
      <c r="D195" s="17">
        <v>415295.6</v>
      </c>
      <c r="E195" s="16">
        <f t="shared" si="12"/>
        <v>27.872187919463087</v>
      </c>
      <c r="F195" s="17">
        <f t="shared" si="19"/>
        <v>1074704.3999999999</v>
      </c>
      <c r="G195" s="2"/>
    </row>
    <row r="196" spans="1:7" ht="60" x14ac:dyDescent="0.25">
      <c r="A196" s="14" t="s">
        <v>19</v>
      </c>
      <c r="B196" s="28" t="s">
        <v>243</v>
      </c>
      <c r="C196" s="17">
        <v>11726217.210000001</v>
      </c>
      <c r="D196" s="17">
        <v>4267129.55</v>
      </c>
      <c r="E196" s="16">
        <f t="shared" si="12"/>
        <v>36.389651271008645</v>
      </c>
      <c r="F196" s="17">
        <f t="shared" si="19"/>
        <v>7459087.6600000011</v>
      </c>
      <c r="G196" s="2"/>
    </row>
    <row r="197" spans="1:7" ht="30" x14ac:dyDescent="0.25">
      <c r="A197" s="14" t="s">
        <v>22</v>
      </c>
      <c r="B197" s="28" t="s">
        <v>244</v>
      </c>
      <c r="C197" s="17">
        <v>3186128</v>
      </c>
      <c r="D197" s="17">
        <v>1426054.65</v>
      </c>
      <c r="E197" s="16">
        <f t="shared" si="12"/>
        <v>44.758234760185402</v>
      </c>
      <c r="F197" s="17">
        <f t="shared" si="19"/>
        <v>1760073.35</v>
      </c>
      <c r="G197" s="2"/>
    </row>
    <row r="198" spans="1:7" ht="30" x14ac:dyDescent="0.25">
      <c r="A198" s="14" t="s">
        <v>23</v>
      </c>
      <c r="B198" s="28" t="s">
        <v>245</v>
      </c>
      <c r="C198" s="17">
        <v>3186128</v>
      </c>
      <c r="D198" s="17">
        <v>1426054.65</v>
      </c>
      <c r="E198" s="16">
        <f t="shared" si="12"/>
        <v>44.758234760185402</v>
      </c>
      <c r="F198" s="17">
        <f t="shared" si="19"/>
        <v>1760073.35</v>
      </c>
      <c r="G198" s="2"/>
    </row>
    <row r="199" spans="1:7" ht="30" x14ac:dyDescent="0.25">
      <c r="A199" s="14" t="s">
        <v>24</v>
      </c>
      <c r="B199" s="28" t="s">
        <v>246</v>
      </c>
      <c r="C199" s="17">
        <v>1160000</v>
      </c>
      <c r="D199" s="17">
        <v>437908.83</v>
      </c>
      <c r="E199" s="16">
        <f t="shared" si="12"/>
        <v>37.750761206896556</v>
      </c>
      <c r="F199" s="17">
        <f>C199-D199</f>
        <v>722091.16999999993</v>
      </c>
      <c r="G199" s="2"/>
    </row>
    <row r="200" spans="1:7" x14ac:dyDescent="0.25">
      <c r="A200" s="14" t="s">
        <v>25</v>
      </c>
      <c r="B200" s="28" t="s">
        <v>247</v>
      </c>
      <c r="C200" s="17">
        <v>1936128</v>
      </c>
      <c r="D200" s="17">
        <v>957936.42</v>
      </c>
      <c r="E200" s="16">
        <f t="shared" si="12"/>
        <v>49.476915782427611</v>
      </c>
      <c r="F200" s="17">
        <f t="shared" ref="F200:F210" si="20">C200-D200</f>
        <v>978191.58</v>
      </c>
      <c r="G200" s="2"/>
    </row>
    <row r="201" spans="1:7" x14ac:dyDescent="0.25">
      <c r="A201" s="14" t="s">
        <v>29</v>
      </c>
      <c r="B201" s="28" t="s">
        <v>248</v>
      </c>
      <c r="C201" s="17">
        <v>90000</v>
      </c>
      <c r="D201" s="17">
        <v>30209.4</v>
      </c>
      <c r="E201" s="16">
        <f t="shared" si="12"/>
        <v>33.566000000000003</v>
      </c>
      <c r="F201" s="17">
        <f>C201-D201</f>
        <v>59790.6</v>
      </c>
      <c r="G201" s="2"/>
    </row>
    <row r="202" spans="1:7" x14ac:dyDescent="0.25">
      <c r="A202" s="14" t="s">
        <v>26</v>
      </c>
      <c r="B202" s="28" t="s">
        <v>402</v>
      </c>
      <c r="C202" s="17">
        <v>18989.25</v>
      </c>
      <c r="D202" s="17">
        <v>18989.25</v>
      </c>
      <c r="E202" s="16">
        <f t="shared" si="12"/>
        <v>100</v>
      </c>
      <c r="F202" s="17">
        <f t="shared" ref="F202:F208" si="21">C202-D202</f>
        <v>0</v>
      </c>
      <c r="G202" s="2"/>
    </row>
    <row r="203" spans="1:7" ht="30" x14ac:dyDescent="0.25">
      <c r="A203" s="14" t="s">
        <v>38</v>
      </c>
      <c r="B203" s="28" t="s">
        <v>403</v>
      </c>
      <c r="C203" s="17">
        <v>18989.25</v>
      </c>
      <c r="D203" s="17">
        <v>18989.25</v>
      </c>
      <c r="E203" s="16">
        <f t="shared" ref="E203:E208" si="22">(D203/C203)*100</f>
        <v>100</v>
      </c>
      <c r="F203" s="17">
        <f t="shared" si="21"/>
        <v>0</v>
      </c>
      <c r="G203" s="2"/>
    </row>
    <row r="204" spans="1:7" ht="45" x14ac:dyDescent="0.25">
      <c r="A204" s="14" t="s">
        <v>39</v>
      </c>
      <c r="B204" s="28" t="s">
        <v>404</v>
      </c>
      <c r="C204" s="17">
        <v>18989.25</v>
      </c>
      <c r="D204" s="17">
        <v>18989.25</v>
      </c>
      <c r="E204" s="16">
        <f t="shared" si="22"/>
        <v>100</v>
      </c>
      <c r="F204" s="17">
        <f t="shared" si="21"/>
        <v>0</v>
      </c>
      <c r="G204" s="2"/>
    </row>
    <row r="205" spans="1:7" x14ac:dyDescent="0.25">
      <c r="A205" s="14" t="s">
        <v>30</v>
      </c>
      <c r="B205" s="28" t="s">
        <v>249</v>
      </c>
      <c r="C205" s="17">
        <v>823212</v>
      </c>
      <c r="D205" s="17">
        <v>311510</v>
      </c>
      <c r="E205" s="16">
        <f t="shared" si="22"/>
        <v>37.84079921089586</v>
      </c>
      <c r="F205" s="17">
        <f t="shared" si="21"/>
        <v>511702</v>
      </c>
      <c r="G205" s="2"/>
    </row>
    <row r="206" spans="1:7" x14ac:dyDescent="0.25">
      <c r="A206" s="14" t="s">
        <v>33</v>
      </c>
      <c r="B206" s="28" t="s">
        <v>250</v>
      </c>
      <c r="C206" s="17">
        <v>823212</v>
      </c>
      <c r="D206" s="17">
        <v>311510</v>
      </c>
      <c r="E206" s="16">
        <f t="shared" si="22"/>
        <v>37.84079921089586</v>
      </c>
      <c r="F206" s="17">
        <f t="shared" si="21"/>
        <v>511702</v>
      </c>
      <c r="G206" s="2"/>
    </row>
    <row r="207" spans="1:7" ht="30" x14ac:dyDescent="0.25">
      <c r="A207" s="14" t="s">
        <v>34</v>
      </c>
      <c r="B207" s="28" t="s">
        <v>251</v>
      </c>
      <c r="C207" s="17">
        <v>811076</v>
      </c>
      <c r="D207" s="17">
        <v>307463</v>
      </c>
      <c r="E207" s="16">
        <f t="shared" si="22"/>
        <v>37.908038210969131</v>
      </c>
      <c r="F207" s="17">
        <f t="shared" si="21"/>
        <v>503613</v>
      </c>
      <c r="G207" s="2"/>
    </row>
    <row r="208" spans="1:7" x14ac:dyDescent="0.25">
      <c r="A208" s="14" t="s">
        <v>398</v>
      </c>
      <c r="B208" s="28" t="s">
        <v>252</v>
      </c>
      <c r="C208" s="17">
        <v>12136</v>
      </c>
      <c r="D208" s="17">
        <v>4047</v>
      </c>
      <c r="E208" s="16">
        <f t="shared" si="22"/>
        <v>33.347066578773898</v>
      </c>
      <c r="F208" s="17">
        <f t="shared" si="21"/>
        <v>8089</v>
      </c>
      <c r="G208" s="2"/>
    </row>
    <row r="209" spans="1:7" x14ac:dyDescent="0.25">
      <c r="A209" s="32" t="s">
        <v>65</v>
      </c>
      <c r="B209" s="22" t="s">
        <v>253</v>
      </c>
      <c r="C209" s="30">
        <v>3225046398.8099999</v>
      </c>
      <c r="D209" s="30">
        <v>1578243423.6099999</v>
      </c>
      <c r="E209" s="21">
        <f t="shared" ref="E209:E270" si="23">(D209/C209)*100</f>
        <v>48.937076508181434</v>
      </c>
      <c r="F209" s="30">
        <f t="shared" si="20"/>
        <v>1646802975.2</v>
      </c>
      <c r="G209" s="2"/>
    </row>
    <row r="210" spans="1:7" x14ac:dyDescent="0.25">
      <c r="A210" s="20" t="s">
        <v>66</v>
      </c>
      <c r="B210" s="28" t="s">
        <v>254</v>
      </c>
      <c r="C210" s="17">
        <v>1349581177.6700001</v>
      </c>
      <c r="D210" s="17">
        <v>652062095.82000005</v>
      </c>
      <c r="E210" s="16">
        <f t="shared" si="23"/>
        <v>48.315885447199271</v>
      </c>
      <c r="F210" s="17">
        <f t="shared" si="20"/>
        <v>697519081.85000002</v>
      </c>
      <c r="G210" s="2"/>
    </row>
    <row r="211" spans="1:7" ht="30" x14ac:dyDescent="0.25">
      <c r="A211" s="20" t="s">
        <v>41</v>
      </c>
      <c r="B211" s="28" t="s">
        <v>255</v>
      </c>
      <c r="C211" s="17">
        <v>1349581177.6700001</v>
      </c>
      <c r="D211" s="17">
        <v>652062095.82000005</v>
      </c>
      <c r="E211" s="16">
        <f t="shared" si="23"/>
        <v>48.315885447199271</v>
      </c>
      <c r="F211" s="17">
        <f t="shared" ref="F211:F283" si="24">C211-D211</f>
        <v>697519081.85000002</v>
      </c>
      <c r="G211" s="2"/>
    </row>
    <row r="212" spans="1:7" x14ac:dyDescent="0.25">
      <c r="A212" s="20" t="s">
        <v>55</v>
      </c>
      <c r="B212" s="28" t="s">
        <v>256</v>
      </c>
      <c r="C212" s="17">
        <v>1349581177.6700001</v>
      </c>
      <c r="D212" s="17">
        <v>652062095.82000005</v>
      </c>
      <c r="E212" s="16">
        <f t="shared" si="23"/>
        <v>48.315885447199271</v>
      </c>
      <c r="F212" s="17">
        <f t="shared" si="24"/>
        <v>697519081.85000002</v>
      </c>
      <c r="G212" s="2"/>
    </row>
    <row r="213" spans="1:7" ht="60" x14ac:dyDescent="0.25">
      <c r="A213" s="20" t="s">
        <v>67</v>
      </c>
      <c r="B213" s="28" t="s">
        <v>257</v>
      </c>
      <c r="C213" s="17">
        <v>1342179751.79</v>
      </c>
      <c r="D213" s="17">
        <v>649084747.38999999</v>
      </c>
      <c r="E213" s="16">
        <f t="shared" si="23"/>
        <v>48.360493184638436</v>
      </c>
      <c r="F213" s="17">
        <f t="shared" si="24"/>
        <v>693095004.39999998</v>
      </c>
      <c r="G213" s="2"/>
    </row>
    <row r="214" spans="1:7" x14ac:dyDescent="0.25">
      <c r="A214" s="20" t="s">
        <v>56</v>
      </c>
      <c r="B214" s="28" t="s">
        <v>258</v>
      </c>
      <c r="C214" s="17">
        <v>7401425.8799999999</v>
      </c>
      <c r="D214" s="17">
        <v>2977348.43</v>
      </c>
      <c r="E214" s="16">
        <f t="shared" si="23"/>
        <v>40.226687104242139</v>
      </c>
      <c r="F214" s="17">
        <f t="shared" si="24"/>
        <v>4424077.4499999993</v>
      </c>
      <c r="G214" s="2"/>
    </row>
    <row r="215" spans="1:7" x14ac:dyDescent="0.25">
      <c r="A215" s="20" t="s">
        <v>68</v>
      </c>
      <c r="B215" s="28" t="s">
        <v>259</v>
      </c>
      <c r="C215" s="17">
        <v>1578544871.8800001</v>
      </c>
      <c r="D215" s="17">
        <v>809678080.78999996</v>
      </c>
      <c r="E215" s="16">
        <f t="shared" si="23"/>
        <v>51.292687031804007</v>
      </c>
      <c r="F215" s="17">
        <f t="shared" si="24"/>
        <v>768866791.09000015</v>
      </c>
      <c r="G215" s="2"/>
    </row>
    <row r="216" spans="1:7" x14ac:dyDescent="0.25">
      <c r="A216" s="20" t="s">
        <v>26</v>
      </c>
      <c r="B216" s="28" t="s">
        <v>260</v>
      </c>
      <c r="C216" s="17">
        <v>312320</v>
      </c>
      <c r="D216" s="17">
        <v>56160</v>
      </c>
      <c r="E216" s="16">
        <f t="shared" si="23"/>
        <v>17.981557377049182</v>
      </c>
      <c r="F216" s="17">
        <f t="shared" si="24"/>
        <v>256160</v>
      </c>
      <c r="G216" s="2"/>
    </row>
    <row r="217" spans="1:7" ht="30" x14ac:dyDescent="0.25">
      <c r="A217" s="20" t="s">
        <v>38</v>
      </c>
      <c r="B217" s="28" t="s">
        <v>457</v>
      </c>
      <c r="C217" s="17">
        <v>112320</v>
      </c>
      <c r="D217" s="17">
        <v>56160</v>
      </c>
      <c r="E217" s="16">
        <f t="shared" si="23"/>
        <v>50</v>
      </c>
      <c r="F217" s="17">
        <f t="shared" si="24"/>
        <v>56160</v>
      </c>
      <c r="G217" s="2"/>
    </row>
    <row r="218" spans="1:7" ht="45" x14ac:dyDescent="0.25">
      <c r="A218" s="20" t="s">
        <v>39</v>
      </c>
      <c r="B218" s="28" t="s">
        <v>458</v>
      </c>
      <c r="C218" s="17">
        <v>112320</v>
      </c>
      <c r="D218" s="17">
        <v>56160</v>
      </c>
      <c r="E218" s="16">
        <f t="shared" si="23"/>
        <v>50</v>
      </c>
      <c r="F218" s="17">
        <f t="shared" si="24"/>
        <v>56160</v>
      </c>
      <c r="G218" s="2"/>
    </row>
    <row r="219" spans="1:7" x14ac:dyDescent="0.25">
      <c r="A219" s="20" t="s">
        <v>88</v>
      </c>
      <c r="B219" s="28" t="s">
        <v>261</v>
      </c>
      <c r="C219" s="17">
        <v>200000</v>
      </c>
      <c r="D219" s="17">
        <v>0</v>
      </c>
      <c r="E219" s="16">
        <f t="shared" si="23"/>
        <v>0</v>
      </c>
      <c r="F219" s="17">
        <f t="shared" si="24"/>
        <v>200000</v>
      </c>
      <c r="G219" s="2"/>
    </row>
    <row r="220" spans="1:7" ht="30" x14ac:dyDescent="0.25">
      <c r="A220" s="20" t="s">
        <v>41</v>
      </c>
      <c r="B220" s="28" t="s">
        <v>262</v>
      </c>
      <c r="C220" s="17">
        <v>1578232551.8800001</v>
      </c>
      <c r="D220" s="17">
        <v>809621920.78999996</v>
      </c>
      <c r="E220" s="16">
        <f t="shared" si="23"/>
        <v>51.299279046397409</v>
      </c>
      <c r="F220" s="17">
        <f t="shared" si="24"/>
        <v>768610631.09000015</v>
      </c>
      <c r="G220" s="2"/>
    </row>
    <row r="221" spans="1:7" x14ac:dyDescent="0.25">
      <c r="A221" s="20" t="s">
        <v>55</v>
      </c>
      <c r="B221" s="28" t="s">
        <v>263</v>
      </c>
      <c r="C221" s="17">
        <v>1519214625.74</v>
      </c>
      <c r="D221" s="17">
        <v>781952323</v>
      </c>
      <c r="E221" s="16">
        <f t="shared" si="23"/>
        <v>51.470826422508665</v>
      </c>
      <c r="F221" s="17">
        <f t="shared" si="24"/>
        <v>737262302.74000001</v>
      </c>
      <c r="G221" s="2"/>
    </row>
    <row r="222" spans="1:7" ht="60" x14ac:dyDescent="0.25">
      <c r="A222" s="20" t="s">
        <v>67</v>
      </c>
      <c r="B222" s="28" t="s">
        <v>264</v>
      </c>
      <c r="C222" s="17">
        <v>1089959392.1500001</v>
      </c>
      <c r="D222" s="17">
        <v>567853308.59000003</v>
      </c>
      <c r="E222" s="16">
        <f t="shared" si="23"/>
        <v>52.098574743218705</v>
      </c>
      <c r="F222" s="17">
        <f t="shared" si="24"/>
        <v>522106083.56000006</v>
      </c>
      <c r="G222" s="2"/>
    </row>
    <row r="223" spans="1:7" x14ac:dyDescent="0.25">
      <c r="A223" s="20" t="s">
        <v>56</v>
      </c>
      <c r="B223" s="28" t="s">
        <v>265</v>
      </c>
      <c r="C223" s="17">
        <v>429255233.58999997</v>
      </c>
      <c r="D223" s="17">
        <v>214099014.41</v>
      </c>
      <c r="E223" s="16">
        <f t="shared" si="23"/>
        <v>49.876855925417814</v>
      </c>
      <c r="F223" s="17">
        <f t="shared" si="24"/>
        <v>215156219.17999998</v>
      </c>
      <c r="G223" s="2"/>
    </row>
    <row r="224" spans="1:7" x14ac:dyDescent="0.25">
      <c r="A224" s="20" t="s">
        <v>69</v>
      </c>
      <c r="B224" s="28" t="s">
        <v>266</v>
      </c>
      <c r="C224" s="17">
        <v>59017926.140000001</v>
      </c>
      <c r="D224" s="17">
        <v>27669597.789999999</v>
      </c>
      <c r="E224" s="16">
        <f t="shared" si="23"/>
        <v>46.883378660855122</v>
      </c>
      <c r="F224" s="17">
        <f t="shared" si="24"/>
        <v>31348328.350000001</v>
      </c>
      <c r="G224" s="2"/>
    </row>
    <row r="225" spans="1:7" ht="60" x14ac:dyDescent="0.25">
      <c r="A225" s="20" t="s">
        <v>70</v>
      </c>
      <c r="B225" s="28" t="s">
        <v>267</v>
      </c>
      <c r="C225" s="17">
        <v>53261984</v>
      </c>
      <c r="D225" s="17">
        <v>24201375.370000001</v>
      </c>
      <c r="E225" s="16">
        <f t="shared" si="23"/>
        <v>45.438366265139507</v>
      </c>
      <c r="F225" s="17">
        <f t="shared" si="24"/>
        <v>29060608.629999999</v>
      </c>
      <c r="G225" s="2"/>
    </row>
    <row r="226" spans="1:7" x14ac:dyDescent="0.25">
      <c r="A226" s="20" t="s">
        <v>71</v>
      </c>
      <c r="B226" s="28" t="s">
        <v>268</v>
      </c>
      <c r="C226" s="17">
        <v>5755942.1399999997</v>
      </c>
      <c r="D226" s="17">
        <v>3468222.42</v>
      </c>
      <c r="E226" s="16">
        <f t="shared" si="23"/>
        <v>60.254643560402435</v>
      </c>
      <c r="F226" s="17">
        <f t="shared" si="24"/>
        <v>2287719.7199999997</v>
      </c>
      <c r="G226" s="2"/>
    </row>
    <row r="227" spans="1:7" x14ac:dyDescent="0.25">
      <c r="A227" s="20" t="s">
        <v>72</v>
      </c>
      <c r="B227" s="28" t="s">
        <v>269</v>
      </c>
      <c r="C227" s="17">
        <v>178516330.16</v>
      </c>
      <c r="D227" s="17">
        <v>70203549.890000001</v>
      </c>
      <c r="E227" s="16">
        <f t="shared" si="23"/>
        <v>39.326122056776654</v>
      </c>
      <c r="F227" s="17">
        <f t="shared" si="24"/>
        <v>108312780.27</v>
      </c>
      <c r="G227" s="2"/>
    </row>
    <row r="228" spans="1:7" ht="30" x14ac:dyDescent="0.25">
      <c r="A228" s="20" t="s">
        <v>41</v>
      </c>
      <c r="B228" s="28" t="s">
        <v>270</v>
      </c>
      <c r="C228" s="17">
        <v>176016330.16</v>
      </c>
      <c r="D228" s="17">
        <v>68835390.079999998</v>
      </c>
      <c r="E228" s="16">
        <f t="shared" si="23"/>
        <v>39.107388511866013</v>
      </c>
      <c r="F228" s="17">
        <f t="shared" si="24"/>
        <v>107180940.08</v>
      </c>
      <c r="G228" s="2"/>
    </row>
    <row r="229" spans="1:7" x14ac:dyDescent="0.25">
      <c r="A229" s="20" t="s">
        <v>55</v>
      </c>
      <c r="B229" s="28" t="s">
        <v>271</v>
      </c>
      <c r="C229" s="17">
        <v>176016330.16</v>
      </c>
      <c r="D229" s="17">
        <v>68835390.079999998</v>
      </c>
      <c r="E229" s="16">
        <f t="shared" si="23"/>
        <v>39.107388511866013</v>
      </c>
      <c r="F229" s="17">
        <f t="shared" si="24"/>
        <v>107180940.08</v>
      </c>
      <c r="G229" s="2"/>
    </row>
    <row r="230" spans="1:7" ht="60" x14ac:dyDescent="0.25">
      <c r="A230" s="20" t="s">
        <v>67</v>
      </c>
      <c r="B230" s="28" t="s">
        <v>272</v>
      </c>
      <c r="C230" s="17">
        <v>172831127.65000001</v>
      </c>
      <c r="D230" s="17">
        <v>67818520.620000005</v>
      </c>
      <c r="E230" s="16">
        <f t="shared" si="23"/>
        <v>39.239760535115622</v>
      </c>
      <c r="F230" s="17">
        <f t="shared" si="24"/>
        <v>105012607.03</v>
      </c>
      <c r="G230" s="2"/>
    </row>
    <row r="231" spans="1:7" x14ac:dyDescent="0.25">
      <c r="A231" s="20" t="s">
        <v>56</v>
      </c>
      <c r="B231" s="28" t="s">
        <v>273</v>
      </c>
      <c r="C231" s="17">
        <v>3185202.51</v>
      </c>
      <c r="D231" s="17">
        <v>1016869.46</v>
      </c>
      <c r="E231" s="16">
        <f t="shared" si="23"/>
        <v>31.924797773690059</v>
      </c>
      <c r="F231" s="17">
        <f t="shared" si="24"/>
        <v>2168333.0499999998</v>
      </c>
      <c r="G231" s="2"/>
    </row>
    <row r="232" spans="1:7" x14ac:dyDescent="0.25">
      <c r="A232" s="20" t="s">
        <v>30</v>
      </c>
      <c r="B232" s="28" t="s">
        <v>274</v>
      </c>
      <c r="C232" s="17">
        <v>2500000</v>
      </c>
      <c r="D232" s="17">
        <v>1368159.81</v>
      </c>
      <c r="E232" s="16">
        <f t="shared" si="23"/>
        <v>54.726392400000002</v>
      </c>
      <c r="F232" s="17">
        <f t="shared" si="24"/>
        <v>1131840.19</v>
      </c>
      <c r="G232" s="2"/>
    </row>
    <row r="233" spans="1:7" ht="60" x14ac:dyDescent="0.25">
      <c r="A233" s="20" t="s">
        <v>51</v>
      </c>
      <c r="B233" s="28" t="s">
        <v>275</v>
      </c>
      <c r="C233" s="17">
        <v>2500000</v>
      </c>
      <c r="D233" s="17">
        <v>1368159.81</v>
      </c>
      <c r="E233" s="16">
        <f t="shared" si="23"/>
        <v>54.726392400000002</v>
      </c>
      <c r="F233" s="17">
        <f t="shared" si="24"/>
        <v>1131840.19</v>
      </c>
      <c r="G233" s="2"/>
    </row>
    <row r="234" spans="1:7" ht="75" x14ac:dyDescent="0.25">
      <c r="A234" s="20" t="s">
        <v>73</v>
      </c>
      <c r="B234" s="28" t="s">
        <v>276</v>
      </c>
      <c r="C234" s="17">
        <v>2500000</v>
      </c>
      <c r="D234" s="17">
        <v>1368159.81</v>
      </c>
      <c r="E234" s="16">
        <f t="shared" si="23"/>
        <v>54.726392400000002</v>
      </c>
      <c r="F234" s="17">
        <f t="shared" si="24"/>
        <v>1131840.19</v>
      </c>
      <c r="G234" s="2"/>
    </row>
    <row r="235" spans="1:7" ht="30" x14ac:dyDescent="0.25">
      <c r="A235" s="20" t="s">
        <v>74</v>
      </c>
      <c r="B235" s="28" t="s">
        <v>277</v>
      </c>
      <c r="C235" s="17">
        <v>91800</v>
      </c>
      <c r="D235" s="17">
        <v>8000</v>
      </c>
      <c r="E235" s="16">
        <f t="shared" si="23"/>
        <v>8.7145969498910674</v>
      </c>
      <c r="F235" s="17">
        <f t="shared" si="24"/>
        <v>83800</v>
      </c>
      <c r="G235" s="2"/>
    </row>
    <row r="236" spans="1:7" ht="30" x14ac:dyDescent="0.25">
      <c r="A236" s="20" t="s">
        <v>22</v>
      </c>
      <c r="B236" s="28" t="s">
        <v>278</v>
      </c>
      <c r="C236" s="17">
        <v>91800</v>
      </c>
      <c r="D236" s="17">
        <v>8000</v>
      </c>
      <c r="E236" s="16">
        <f t="shared" si="23"/>
        <v>8.7145969498910674</v>
      </c>
      <c r="F236" s="17">
        <f t="shared" si="24"/>
        <v>83800</v>
      </c>
      <c r="G236" s="2"/>
    </row>
    <row r="237" spans="1:7" ht="30" x14ac:dyDescent="0.25">
      <c r="A237" s="20" t="s">
        <v>23</v>
      </c>
      <c r="B237" s="28" t="s">
        <v>279</v>
      </c>
      <c r="C237" s="17">
        <v>91800</v>
      </c>
      <c r="D237" s="17">
        <v>8000</v>
      </c>
      <c r="E237" s="16">
        <f t="shared" si="23"/>
        <v>8.7145969498910674</v>
      </c>
      <c r="F237" s="17">
        <f t="shared" si="24"/>
        <v>83800</v>
      </c>
      <c r="G237" s="2"/>
    </row>
    <row r="238" spans="1:7" x14ac:dyDescent="0.25">
      <c r="A238" s="20" t="s">
        <v>25</v>
      </c>
      <c r="B238" s="28" t="s">
        <v>280</v>
      </c>
      <c r="C238" s="17">
        <v>91800</v>
      </c>
      <c r="D238" s="17">
        <v>8000</v>
      </c>
      <c r="E238" s="16">
        <f t="shared" si="23"/>
        <v>8.7145969498910674</v>
      </c>
      <c r="F238" s="17">
        <f t="shared" si="24"/>
        <v>83800</v>
      </c>
      <c r="G238" s="2"/>
    </row>
    <row r="239" spans="1:7" x14ac:dyDescent="0.25">
      <c r="A239" s="20" t="s">
        <v>435</v>
      </c>
      <c r="B239" s="28" t="s">
        <v>436</v>
      </c>
      <c r="C239" s="17">
        <v>3227875</v>
      </c>
      <c r="D239" s="17">
        <v>3227875</v>
      </c>
      <c r="E239" s="16">
        <f t="shared" si="23"/>
        <v>100</v>
      </c>
      <c r="F239" s="17">
        <f t="shared" si="24"/>
        <v>0</v>
      </c>
      <c r="G239" s="2"/>
    </row>
    <row r="240" spans="1:7" ht="30" x14ac:dyDescent="0.25">
      <c r="A240" s="20" t="s">
        <v>41</v>
      </c>
      <c r="B240" s="28" t="s">
        <v>437</v>
      </c>
      <c r="C240" s="17">
        <v>3227875</v>
      </c>
      <c r="D240" s="17">
        <v>3227875</v>
      </c>
      <c r="E240" s="16">
        <f t="shared" si="23"/>
        <v>100</v>
      </c>
      <c r="F240" s="17">
        <f t="shared" si="24"/>
        <v>0</v>
      </c>
      <c r="G240" s="2"/>
    </row>
    <row r="241" spans="1:7" x14ac:dyDescent="0.25">
      <c r="A241" s="20" t="s">
        <v>55</v>
      </c>
      <c r="B241" s="28" t="s">
        <v>438</v>
      </c>
      <c r="C241" s="17">
        <v>3227875</v>
      </c>
      <c r="D241" s="17">
        <v>3227875</v>
      </c>
      <c r="E241" s="16">
        <f t="shared" si="23"/>
        <v>100</v>
      </c>
      <c r="F241" s="17">
        <f t="shared" si="24"/>
        <v>0</v>
      </c>
      <c r="G241" s="2"/>
    </row>
    <row r="242" spans="1:7" x14ac:dyDescent="0.25">
      <c r="A242" s="20" t="s">
        <v>56</v>
      </c>
      <c r="B242" s="28" t="s">
        <v>439</v>
      </c>
      <c r="C242" s="17">
        <v>3227875</v>
      </c>
      <c r="D242" s="17">
        <v>3227875</v>
      </c>
      <c r="E242" s="16">
        <f t="shared" si="23"/>
        <v>100</v>
      </c>
      <c r="F242" s="17">
        <f t="shared" si="24"/>
        <v>0</v>
      </c>
      <c r="G242" s="2"/>
    </row>
    <row r="243" spans="1:7" x14ac:dyDescent="0.25">
      <c r="A243" s="20" t="s">
        <v>75</v>
      </c>
      <c r="B243" s="28" t="s">
        <v>281</v>
      </c>
      <c r="C243" s="17">
        <v>115084344.09999999</v>
      </c>
      <c r="D243" s="17">
        <v>43063822.109999999</v>
      </c>
      <c r="E243" s="16">
        <f t="shared" si="23"/>
        <v>37.419357469318889</v>
      </c>
      <c r="F243" s="17">
        <f t="shared" si="24"/>
        <v>72020521.989999995</v>
      </c>
      <c r="G243" s="2"/>
    </row>
    <row r="244" spans="1:7" ht="75" x14ac:dyDescent="0.25">
      <c r="A244" s="20" t="s">
        <v>15</v>
      </c>
      <c r="B244" s="28" t="s">
        <v>282</v>
      </c>
      <c r="C244" s="17">
        <v>83353030.010000005</v>
      </c>
      <c r="D244" s="17">
        <v>34596890.770000003</v>
      </c>
      <c r="E244" s="16">
        <f t="shared" si="23"/>
        <v>41.506458452499395</v>
      </c>
      <c r="F244" s="17">
        <f t="shared" si="24"/>
        <v>48756139.240000002</v>
      </c>
      <c r="G244" s="2"/>
    </row>
    <row r="245" spans="1:7" ht="30" x14ac:dyDescent="0.25">
      <c r="A245" s="20" t="s">
        <v>16</v>
      </c>
      <c r="B245" s="28" t="s">
        <v>283</v>
      </c>
      <c r="C245" s="17">
        <v>83353030.010000005</v>
      </c>
      <c r="D245" s="17">
        <v>34596890.770000003</v>
      </c>
      <c r="E245" s="16">
        <f t="shared" si="23"/>
        <v>41.506458452499395</v>
      </c>
      <c r="F245" s="17">
        <f t="shared" si="24"/>
        <v>48756139.240000002</v>
      </c>
      <c r="G245" s="2"/>
    </row>
    <row r="246" spans="1:7" ht="30" x14ac:dyDescent="0.25">
      <c r="A246" s="20" t="s">
        <v>17</v>
      </c>
      <c r="B246" s="28" t="s">
        <v>284</v>
      </c>
      <c r="C246" s="17">
        <v>63602825</v>
      </c>
      <c r="D246" s="17">
        <v>26320743.280000001</v>
      </c>
      <c r="E246" s="16">
        <f t="shared" si="23"/>
        <v>41.382978318966181</v>
      </c>
      <c r="F246" s="17">
        <f t="shared" si="24"/>
        <v>37282081.719999999</v>
      </c>
      <c r="G246" s="2"/>
    </row>
    <row r="247" spans="1:7" ht="45" x14ac:dyDescent="0.25">
      <c r="A247" s="20" t="s">
        <v>18</v>
      </c>
      <c r="B247" s="28" t="s">
        <v>285</v>
      </c>
      <c r="C247" s="17">
        <v>2059130</v>
      </c>
      <c r="D247" s="17">
        <v>457040.9</v>
      </c>
      <c r="E247" s="16">
        <f t="shared" si="23"/>
        <v>22.19582542141584</v>
      </c>
      <c r="F247" s="17">
        <f t="shared" si="24"/>
        <v>1602089.1</v>
      </c>
      <c r="G247" s="2"/>
    </row>
    <row r="248" spans="1:7" ht="60" x14ac:dyDescent="0.25">
      <c r="A248" s="20" t="s">
        <v>19</v>
      </c>
      <c r="B248" s="28" t="s">
        <v>286</v>
      </c>
      <c r="C248" s="17">
        <v>17691075.010000002</v>
      </c>
      <c r="D248" s="17">
        <v>7819106.5899999999</v>
      </c>
      <c r="E248" s="16">
        <f t="shared" si="23"/>
        <v>44.198029716001976</v>
      </c>
      <c r="F248" s="17">
        <f t="shared" si="24"/>
        <v>9871968.4200000018</v>
      </c>
      <c r="G248" s="2"/>
    </row>
    <row r="249" spans="1:7" ht="30" x14ac:dyDescent="0.25">
      <c r="A249" s="20" t="s">
        <v>22</v>
      </c>
      <c r="B249" s="28" t="s">
        <v>287</v>
      </c>
      <c r="C249" s="17">
        <v>14297985.24</v>
      </c>
      <c r="D249" s="17">
        <v>2405351.5099999998</v>
      </c>
      <c r="E249" s="16">
        <f t="shared" si="23"/>
        <v>16.823010162794095</v>
      </c>
      <c r="F249" s="17">
        <f t="shared" si="24"/>
        <v>11892633.73</v>
      </c>
      <c r="G249" s="2"/>
    </row>
    <row r="250" spans="1:7" ht="30" x14ac:dyDescent="0.25">
      <c r="A250" s="20" t="s">
        <v>23</v>
      </c>
      <c r="B250" s="28" t="s">
        <v>288</v>
      </c>
      <c r="C250" s="17">
        <v>14297985.24</v>
      </c>
      <c r="D250" s="17">
        <v>2405351.5099999998</v>
      </c>
      <c r="E250" s="16">
        <f t="shared" si="23"/>
        <v>16.823010162794095</v>
      </c>
      <c r="F250" s="17">
        <f t="shared" si="24"/>
        <v>11892633.73</v>
      </c>
      <c r="G250" s="2"/>
    </row>
    <row r="251" spans="1:7" ht="30" x14ac:dyDescent="0.25">
      <c r="A251" s="20" t="s">
        <v>24</v>
      </c>
      <c r="B251" s="28" t="s">
        <v>289</v>
      </c>
      <c r="C251" s="17">
        <v>3336290</v>
      </c>
      <c r="D251" s="17">
        <v>954411.06</v>
      </c>
      <c r="E251" s="16">
        <f t="shared" si="23"/>
        <v>28.606957428760694</v>
      </c>
      <c r="F251" s="17">
        <f t="shared" si="24"/>
        <v>2381878.94</v>
      </c>
      <c r="G251" s="2"/>
    </row>
    <row r="252" spans="1:7" x14ac:dyDescent="0.25">
      <c r="A252" s="20" t="s">
        <v>25</v>
      </c>
      <c r="B252" s="28" t="s">
        <v>290</v>
      </c>
      <c r="C252" s="17">
        <v>9196495.2400000002</v>
      </c>
      <c r="D252" s="17">
        <v>494206.78</v>
      </c>
      <c r="E252" s="16">
        <f t="shared" si="23"/>
        <v>5.373860009739972</v>
      </c>
      <c r="F252" s="17">
        <f t="shared" si="24"/>
        <v>8702288.4600000009</v>
      </c>
      <c r="G252" s="2"/>
    </row>
    <row r="253" spans="1:7" x14ac:dyDescent="0.25">
      <c r="A253" s="20" t="s">
        <v>29</v>
      </c>
      <c r="B253" s="28" t="s">
        <v>291</v>
      </c>
      <c r="C253" s="17">
        <v>1765200</v>
      </c>
      <c r="D253" s="17">
        <v>956733.67</v>
      </c>
      <c r="E253" s="16">
        <f t="shared" si="23"/>
        <v>54.199732041694993</v>
      </c>
      <c r="F253" s="17">
        <f t="shared" si="24"/>
        <v>808466.33</v>
      </c>
      <c r="G253" s="2"/>
    </row>
    <row r="254" spans="1:7" x14ac:dyDescent="0.25">
      <c r="A254" s="20" t="s">
        <v>26</v>
      </c>
      <c r="B254" s="28" t="s">
        <v>440</v>
      </c>
      <c r="C254" s="17">
        <v>155814.87</v>
      </c>
      <c r="D254" s="17">
        <v>152292.78</v>
      </c>
      <c r="E254" s="16">
        <f t="shared" si="23"/>
        <v>97.739567475171015</v>
      </c>
      <c r="F254" s="17">
        <f t="shared" si="24"/>
        <v>3522.0899999999965</v>
      </c>
      <c r="G254" s="2"/>
    </row>
    <row r="255" spans="1:7" ht="30" x14ac:dyDescent="0.25">
      <c r="A255" s="20" t="s">
        <v>38</v>
      </c>
      <c r="B255" s="28" t="s">
        <v>441</v>
      </c>
      <c r="C255" s="17">
        <v>155814.87</v>
      </c>
      <c r="D255" s="17">
        <v>152292.78</v>
      </c>
      <c r="E255" s="16">
        <f t="shared" si="23"/>
        <v>97.739567475171015</v>
      </c>
      <c r="F255" s="17">
        <f t="shared" si="24"/>
        <v>3522.0899999999965</v>
      </c>
      <c r="G255" s="2"/>
    </row>
    <row r="256" spans="1:7" ht="45" x14ac:dyDescent="0.25">
      <c r="A256" s="20" t="s">
        <v>39</v>
      </c>
      <c r="B256" s="28" t="s">
        <v>442</v>
      </c>
      <c r="C256" s="17">
        <v>155814.87</v>
      </c>
      <c r="D256" s="17">
        <v>152292.78</v>
      </c>
      <c r="E256" s="16">
        <f t="shared" si="23"/>
        <v>97.739567475171015</v>
      </c>
      <c r="F256" s="17">
        <f t="shared" si="24"/>
        <v>3522.0899999999965</v>
      </c>
      <c r="G256" s="2"/>
    </row>
    <row r="257" spans="1:7" ht="30" x14ac:dyDescent="0.25">
      <c r="A257" s="20" t="s">
        <v>41</v>
      </c>
      <c r="B257" s="28" t="s">
        <v>292</v>
      </c>
      <c r="C257" s="17">
        <v>17151713.98</v>
      </c>
      <c r="D257" s="17">
        <v>5864383.0499999998</v>
      </c>
      <c r="E257" s="16">
        <f t="shared" si="23"/>
        <v>34.191236262674664</v>
      </c>
      <c r="F257" s="17">
        <f t="shared" si="24"/>
        <v>11287330.93</v>
      </c>
      <c r="G257" s="2"/>
    </row>
    <row r="258" spans="1:7" x14ac:dyDescent="0.25">
      <c r="A258" s="20" t="s">
        <v>55</v>
      </c>
      <c r="B258" s="28" t="s">
        <v>293</v>
      </c>
      <c r="C258" s="17">
        <v>17082113.98</v>
      </c>
      <c r="D258" s="17">
        <v>5864383.0499999998</v>
      </c>
      <c r="E258" s="16">
        <f t="shared" si="23"/>
        <v>34.330546306306751</v>
      </c>
      <c r="F258" s="17">
        <f t="shared" si="24"/>
        <v>11217730.93</v>
      </c>
      <c r="G258" s="2"/>
    </row>
    <row r="259" spans="1:7" ht="60" x14ac:dyDescent="0.25">
      <c r="A259" s="20" t="s">
        <v>67</v>
      </c>
      <c r="B259" s="28" t="s">
        <v>294</v>
      </c>
      <c r="C259" s="17">
        <v>8450447.3100000005</v>
      </c>
      <c r="D259" s="17">
        <v>3566049.72</v>
      </c>
      <c r="E259" s="16">
        <f t="shared" si="23"/>
        <v>42.199537955583089</v>
      </c>
      <c r="F259" s="17">
        <f t="shared" si="24"/>
        <v>4884397.59</v>
      </c>
      <c r="G259" s="2"/>
    </row>
    <row r="260" spans="1:7" x14ac:dyDescent="0.25">
      <c r="A260" s="20" t="s">
        <v>56</v>
      </c>
      <c r="B260" s="28" t="s">
        <v>295</v>
      </c>
      <c r="C260" s="17">
        <v>8631666.6699999999</v>
      </c>
      <c r="D260" s="17">
        <v>2298333.33</v>
      </c>
      <c r="E260" s="16">
        <f t="shared" si="23"/>
        <v>26.626761874251109</v>
      </c>
      <c r="F260" s="17">
        <f t="shared" si="24"/>
        <v>6333333.3399999999</v>
      </c>
      <c r="G260" s="2"/>
    </row>
    <row r="261" spans="1:7" x14ac:dyDescent="0.25">
      <c r="A261" s="20" t="s">
        <v>69</v>
      </c>
      <c r="B261" s="28" t="s">
        <v>469</v>
      </c>
      <c r="C261" s="17">
        <v>69600</v>
      </c>
      <c r="D261" s="17">
        <v>0</v>
      </c>
      <c r="E261" s="16">
        <f t="shared" ref="E261:E262" si="25">(D261/C261)*100</f>
        <v>0</v>
      </c>
      <c r="F261" s="17">
        <f t="shared" ref="F261:F262" si="26">C261-D261</f>
        <v>69600</v>
      </c>
      <c r="G261" s="2"/>
    </row>
    <row r="262" spans="1:7" x14ac:dyDescent="0.25">
      <c r="A262" s="20" t="s">
        <v>71</v>
      </c>
      <c r="B262" s="28" t="s">
        <v>470</v>
      </c>
      <c r="C262" s="17">
        <v>69600</v>
      </c>
      <c r="D262" s="17">
        <v>0</v>
      </c>
      <c r="E262" s="16">
        <f t="shared" si="25"/>
        <v>0</v>
      </c>
      <c r="F262" s="17">
        <f t="shared" si="26"/>
        <v>69600</v>
      </c>
      <c r="G262" s="2"/>
    </row>
    <row r="263" spans="1:7" x14ac:dyDescent="0.25">
      <c r="A263" s="20" t="s">
        <v>30</v>
      </c>
      <c r="B263" s="28" t="s">
        <v>296</v>
      </c>
      <c r="C263" s="17">
        <v>125800</v>
      </c>
      <c r="D263" s="17">
        <v>44904</v>
      </c>
      <c r="E263" s="16">
        <f t="shared" si="23"/>
        <v>35.694753577106518</v>
      </c>
      <c r="F263" s="17">
        <f t="shared" si="24"/>
        <v>80896</v>
      </c>
      <c r="G263" s="2"/>
    </row>
    <row r="264" spans="1:7" x14ac:dyDescent="0.25">
      <c r="A264" s="20" t="s">
        <v>31</v>
      </c>
      <c r="B264" s="28" t="s">
        <v>459</v>
      </c>
      <c r="C264" s="17">
        <v>5000</v>
      </c>
      <c r="D264" s="17">
        <v>1846</v>
      </c>
      <c r="E264" s="16">
        <f t="shared" si="23"/>
        <v>36.919999999999995</v>
      </c>
      <c r="F264" s="17">
        <f t="shared" si="24"/>
        <v>3154</v>
      </c>
      <c r="G264" s="2"/>
    </row>
    <row r="265" spans="1:7" ht="45" x14ac:dyDescent="0.25">
      <c r="A265" s="20" t="s">
        <v>32</v>
      </c>
      <c r="B265" s="28" t="s">
        <v>460</v>
      </c>
      <c r="C265" s="17">
        <v>5000</v>
      </c>
      <c r="D265" s="17">
        <v>1846</v>
      </c>
      <c r="E265" s="16">
        <f t="shared" si="23"/>
        <v>36.919999999999995</v>
      </c>
      <c r="F265" s="17">
        <f t="shared" si="24"/>
        <v>3154</v>
      </c>
      <c r="G265" s="2"/>
    </row>
    <row r="266" spans="1:7" x14ac:dyDescent="0.25">
      <c r="A266" s="20" t="s">
        <v>33</v>
      </c>
      <c r="B266" s="28" t="s">
        <v>297</v>
      </c>
      <c r="C266" s="17">
        <v>120800</v>
      </c>
      <c r="D266" s="17">
        <v>43058</v>
      </c>
      <c r="E266" s="16">
        <f t="shared" si="23"/>
        <v>35.644039735099334</v>
      </c>
      <c r="F266" s="17">
        <f t="shared" si="24"/>
        <v>77742</v>
      </c>
      <c r="G266" s="2"/>
    </row>
    <row r="267" spans="1:7" ht="30" x14ac:dyDescent="0.25">
      <c r="A267" s="20" t="s">
        <v>34</v>
      </c>
      <c r="B267" s="28" t="s">
        <v>298</v>
      </c>
      <c r="C267" s="17">
        <v>110000</v>
      </c>
      <c r="D267" s="17">
        <v>37838</v>
      </c>
      <c r="E267" s="16">
        <f t="shared" si="23"/>
        <v>34.398181818181818</v>
      </c>
      <c r="F267" s="17">
        <f t="shared" si="24"/>
        <v>72162</v>
      </c>
      <c r="G267" s="2"/>
    </row>
    <row r="268" spans="1:7" x14ac:dyDescent="0.25">
      <c r="A268" s="20" t="s">
        <v>35</v>
      </c>
      <c r="B268" s="28" t="s">
        <v>299</v>
      </c>
      <c r="C268" s="17">
        <v>10800</v>
      </c>
      <c r="D268" s="17">
        <v>5220</v>
      </c>
      <c r="E268" s="16">
        <f t="shared" si="23"/>
        <v>48.333333333333336</v>
      </c>
      <c r="F268" s="17">
        <f t="shared" si="24"/>
        <v>5580</v>
      </c>
      <c r="G268" s="2"/>
    </row>
    <row r="269" spans="1:7" x14ac:dyDescent="0.25">
      <c r="A269" s="32" t="s">
        <v>76</v>
      </c>
      <c r="B269" s="22" t="s">
        <v>300</v>
      </c>
      <c r="C269" s="30">
        <v>323205617.31</v>
      </c>
      <c r="D269" s="30">
        <v>133063915.04000001</v>
      </c>
      <c r="E269" s="21">
        <f t="shared" si="23"/>
        <v>41.170050244631994</v>
      </c>
      <c r="F269" s="30">
        <f t="shared" si="24"/>
        <v>190141702.26999998</v>
      </c>
      <c r="G269" s="2"/>
    </row>
    <row r="270" spans="1:7" x14ac:dyDescent="0.25">
      <c r="A270" s="20" t="s">
        <v>77</v>
      </c>
      <c r="B270" s="28" t="s">
        <v>301</v>
      </c>
      <c r="C270" s="17">
        <v>204592243.56999999</v>
      </c>
      <c r="D270" s="17">
        <v>85285793.640000001</v>
      </c>
      <c r="E270" s="16">
        <f t="shared" si="23"/>
        <v>41.685741429791783</v>
      </c>
      <c r="F270" s="17">
        <f t="shared" si="24"/>
        <v>119306449.92999999</v>
      </c>
      <c r="G270" s="2"/>
    </row>
    <row r="271" spans="1:7" ht="30" x14ac:dyDescent="0.25">
      <c r="A271" s="20" t="s">
        <v>41</v>
      </c>
      <c r="B271" s="28" t="s">
        <v>302</v>
      </c>
      <c r="C271" s="17">
        <v>204592243.56999999</v>
      </c>
      <c r="D271" s="17">
        <v>85285793.640000001</v>
      </c>
      <c r="E271" s="16">
        <f t="shared" ref="E271:E328" si="27">(D271/C271)*100</f>
        <v>41.685741429791783</v>
      </c>
      <c r="F271" s="17">
        <f t="shared" si="24"/>
        <v>119306449.92999999</v>
      </c>
      <c r="G271" s="2"/>
    </row>
    <row r="272" spans="1:7" x14ac:dyDescent="0.25">
      <c r="A272" s="20" t="s">
        <v>55</v>
      </c>
      <c r="B272" s="28" t="s">
        <v>303</v>
      </c>
      <c r="C272" s="17">
        <v>155166876</v>
      </c>
      <c r="D272" s="17">
        <v>64677251.899999999</v>
      </c>
      <c r="E272" s="16">
        <f t="shared" si="27"/>
        <v>41.682383229781593</v>
      </c>
      <c r="F272" s="17">
        <f t="shared" si="24"/>
        <v>90489624.099999994</v>
      </c>
      <c r="G272" s="2"/>
    </row>
    <row r="273" spans="1:7" ht="60" x14ac:dyDescent="0.25">
      <c r="A273" s="20" t="s">
        <v>67</v>
      </c>
      <c r="B273" s="28" t="s">
        <v>304</v>
      </c>
      <c r="C273" s="17">
        <v>153054569.66999999</v>
      </c>
      <c r="D273" s="17">
        <v>63311576.950000003</v>
      </c>
      <c r="E273" s="16">
        <f t="shared" si="27"/>
        <v>41.365362096999583</v>
      </c>
      <c r="F273" s="17">
        <f t="shared" si="24"/>
        <v>89742992.719999984</v>
      </c>
      <c r="G273" s="2"/>
    </row>
    <row r="274" spans="1:7" x14ac:dyDescent="0.25">
      <c r="A274" s="20" t="s">
        <v>56</v>
      </c>
      <c r="B274" s="28" t="s">
        <v>305</v>
      </c>
      <c r="C274" s="17">
        <v>2112306.33</v>
      </c>
      <c r="D274" s="17">
        <v>1365674.95</v>
      </c>
      <c r="E274" s="16">
        <f t="shared" si="27"/>
        <v>64.653262199900709</v>
      </c>
      <c r="F274" s="17">
        <f t="shared" si="24"/>
        <v>746631.38000000012</v>
      </c>
      <c r="G274" s="2"/>
    </row>
    <row r="275" spans="1:7" x14ac:dyDescent="0.25">
      <c r="A275" s="20" t="s">
        <v>69</v>
      </c>
      <c r="B275" s="28" t="s">
        <v>306</v>
      </c>
      <c r="C275" s="17">
        <v>49425367.57</v>
      </c>
      <c r="D275" s="17">
        <v>20608541.739999998</v>
      </c>
      <c r="E275" s="16">
        <f t="shared" si="27"/>
        <v>41.696284222494853</v>
      </c>
      <c r="F275" s="17">
        <f t="shared" si="24"/>
        <v>28816825.830000002</v>
      </c>
      <c r="G275" s="2"/>
    </row>
    <row r="276" spans="1:7" ht="60" x14ac:dyDescent="0.25">
      <c r="A276" s="20" t="s">
        <v>70</v>
      </c>
      <c r="B276" s="28" t="s">
        <v>307</v>
      </c>
      <c r="C276" s="17">
        <v>46829212.43</v>
      </c>
      <c r="D276" s="17">
        <v>18384229.260000002</v>
      </c>
      <c r="E276" s="16">
        <f t="shared" si="27"/>
        <v>39.258036396577516</v>
      </c>
      <c r="F276" s="17">
        <f t="shared" si="24"/>
        <v>28444983.169999998</v>
      </c>
      <c r="G276" s="2"/>
    </row>
    <row r="277" spans="1:7" x14ac:dyDescent="0.25">
      <c r="A277" s="20" t="s">
        <v>71</v>
      </c>
      <c r="B277" s="28" t="s">
        <v>308</v>
      </c>
      <c r="C277" s="17">
        <v>2596155.14</v>
      </c>
      <c r="D277" s="17">
        <v>2224312.48</v>
      </c>
      <c r="E277" s="16">
        <f t="shared" si="27"/>
        <v>85.677178752884544</v>
      </c>
      <c r="F277" s="17">
        <f t="shared" si="24"/>
        <v>371842.66000000015</v>
      </c>
      <c r="G277" s="2"/>
    </row>
    <row r="278" spans="1:7" x14ac:dyDescent="0.25">
      <c r="A278" s="20" t="s">
        <v>78</v>
      </c>
      <c r="B278" s="28" t="s">
        <v>309</v>
      </c>
      <c r="C278" s="17">
        <v>118613373.73999999</v>
      </c>
      <c r="D278" s="17">
        <v>47778121.399999999</v>
      </c>
      <c r="E278" s="16">
        <f t="shared" si="27"/>
        <v>40.280551756945584</v>
      </c>
      <c r="F278" s="17">
        <f t="shared" si="24"/>
        <v>70835252.340000004</v>
      </c>
      <c r="G278" s="2"/>
    </row>
    <row r="279" spans="1:7" ht="75" x14ac:dyDescent="0.25">
      <c r="A279" s="20" t="s">
        <v>15</v>
      </c>
      <c r="B279" s="28" t="s">
        <v>310</v>
      </c>
      <c r="C279" s="17">
        <v>27051592.760000002</v>
      </c>
      <c r="D279" s="17">
        <v>10284734.18</v>
      </c>
      <c r="E279" s="16">
        <f t="shared" si="27"/>
        <v>38.018959812257648</v>
      </c>
      <c r="F279" s="17">
        <f t="shared" si="24"/>
        <v>16766858.580000002</v>
      </c>
      <c r="G279" s="2"/>
    </row>
    <row r="280" spans="1:7" ht="30" x14ac:dyDescent="0.25">
      <c r="A280" s="20" t="s">
        <v>16</v>
      </c>
      <c r="B280" s="28" t="s">
        <v>311</v>
      </c>
      <c r="C280" s="17">
        <v>27051592.760000002</v>
      </c>
      <c r="D280" s="17">
        <v>10284734.18</v>
      </c>
      <c r="E280" s="16">
        <f>(D280/C280)*100</f>
        <v>38.018959812257648</v>
      </c>
      <c r="F280" s="17">
        <f>C280-D280</f>
        <v>16766858.580000002</v>
      </c>
      <c r="G280" s="2"/>
    </row>
    <row r="281" spans="1:7" ht="30" x14ac:dyDescent="0.25">
      <c r="A281" s="20" t="s">
        <v>17</v>
      </c>
      <c r="B281" s="28" t="s">
        <v>312</v>
      </c>
      <c r="C281" s="17">
        <v>20694761</v>
      </c>
      <c r="D281" s="17">
        <v>7889967.8499999996</v>
      </c>
      <c r="E281" s="16">
        <f t="shared" si="27"/>
        <v>38.125435949707267</v>
      </c>
      <c r="F281" s="17">
        <f t="shared" si="24"/>
        <v>12804793.15</v>
      </c>
      <c r="G281" s="2"/>
    </row>
    <row r="282" spans="1:7" ht="45" x14ac:dyDescent="0.25">
      <c r="A282" s="20" t="s">
        <v>18</v>
      </c>
      <c r="B282" s="28" t="s">
        <v>313</v>
      </c>
      <c r="C282" s="17">
        <v>738100</v>
      </c>
      <c r="D282" s="17">
        <v>413477.34</v>
      </c>
      <c r="E282" s="16">
        <f t="shared" si="27"/>
        <v>56.01914916677957</v>
      </c>
      <c r="F282" s="17">
        <f t="shared" si="24"/>
        <v>324622.65999999997</v>
      </c>
      <c r="G282" s="2"/>
    </row>
    <row r="283" spans="1:7" ht="60" x14ac:dyDescent="0.25">
      <c r="A283" s="20" t="s">
        <v>19</v>
      </c>
      <c r="B283" s="28" t="s">
        <v>314</v>
      </c>
      <c r="C283" s="17">
        <v>5618731.7599999998</v>
      </c>
      <c r="D283" s="17">
        <v>1981288.99</v>
      </c>
      <c r="E283" s="16">
        <f t="shared" si="27"/>
        <v>35.262209954653542</v>
      </c>
      <c r="F283" s="17">
        <f t="shared" si="24"/>
        <v>3637442.7699999996</v>
      </c>
      <c r="G283" s="2"/>
    </row>
    <row r="284" spans="1:7" ht="30" x14ac:dyDescent="0.25">
      <c r="A284" s="20" t="s">
        <v>22</v>
      </c>
      <c r="B284" s="28" t="s">
        <v>315</v>
      </c>
      <c r="C284" s="17">
        <v>4529610</v>
      </c>
      <c r="D284" s="17">
        <v>1606590.6</v>
      </c>
      <c r="E284" s="16">
        <f t="shared" si="27"/>
        <v>35.46862974958109</v>
      </c>
      <c r="F284" s="17">
        <f t="shared" ref="F284:F345" si="28">C284-D284</f>
        <v>2923019.4</v>
      </c>
      <c r="G284" s="2"/>
    </row>
    <row r="285" spans="1:7" ht="30" x14ac:dyDescent="0.25">
      <c r="A285" s="20" t="s">
        <v>23</v>
      </c>
      <c r="B285" s="28" t="s">
        <v>316</v>
      </c>
      <c r="C285" s="17">
        <v>4529610</v>
      </c>
      <c r="D285" s="17">
        <v>1606590.6</v>
      </c>
      <c r="E285" s="16">
        <f t="shared" si="27"/>
        <v>35.46862974958109</v>
      </c>
      <c r="F285" s="17">
        <f t="shared" si="28"/>
        <v>2923019.4</v>
      </c>
      <c r="G285" s="2"/>
    </row>
    <row r="286" spans="1:7" ht="30" x14ac:dyDescent="0.25">
      <c r="A286" s="20" t="s">
        <v>24</v>
      </c>
      <c r="B286" s="28" t="s">
        <v>317</v>
      </c>
      <c r="C286" s="17">
        <v>1694020</v>
      </c>
      <c r="D286" s="17">
        <v>694156.87</v>
      </c>
      <c r="E286" s="16">
        <f t="shared" si="27"/>
        <v>40.976899328225173</v>
      </c>
      <c r="F286" s="17">
        <f t="shared" si="28"/>
        <v>999863.13</v>
      </c>
      <c r="G286" s="2"/>
    </row>
    <row r="287" spans="1:7" x14ac:dyDescent="0.25">
      <c r="A287" s="20" t="s">
        <v>25</v>
      </c>
      <c r="B287" s="28" t="s">
        <v>318</v>
      </c>
      <c r="C287" s="17">
        <v>1675822</v>
      </c>
      <c r="D287" s="17">
        <v>254476.95</v>
      </c>
      <c r="E287" s="16">
        <f t="shared" si="27"/>
        <v>15.185201650294603</v>
      </c>
      <c r="F287" s="17">
        <f t="shared" si="28"/>
        <v>1421345.05</v>
      </c>
      <c r="G287" s="2"/>
    </row>
    <row r="288" spans="1:7" x14ac:dyDescent="0.25">
      <c r="A288" s="20" t="s">
        <v>29</v>
      </c>
      <c r="B288" s="28" t="s">
        <v>319</v>
      </c>
      <c r="C288" s="17">
        <v>1159768</v>
      </c>
      <c r="D288" s="17">
        <v>657956.78</v>
      </c>
      <c r="E288" s="16">
        <f t="shared" si="27"/>
        <v>56.731758420649648</v>
      </c>
      <c r="F288" s="17">
        <f t="shared" si="28"/>
        <v>501811.22</v>
      </c>
      <c r="G288" s="2"/>
    </row>
    <row r="289" spans="1:7" ht="30" x14ac:dyDescent="0.25">
      <c r="A289" s="20" t="s">
        <v>41</v>
      </c>
      <c r="B289" s="28" t="s">
        <v>320</v>
      </c>
      <c r="C289" s="17">
        <v>87030976.980000004</v>
      </c>
      <c r="D289" s="17">
        <v>35886200.619999997</v>
      </c>
      <c r="E289" s="16">
        <f t="shared" si="27"/>
        <v>41.233824857839707</v>
      </c>
      <c r="F289" s="17">
        <f t="shared" si="28"/>
        <v>51144776.360000007</v>
      </c>
      <c r="G289" s="2"/>
    </row>
    <row r="290" spans="1:7" x14ac:dyDescent="0.25">
      <c r="A290" s="20" t="s">
        <v>55</v>
      </c>
      <c r="B290" s="28" t="s">
        <v>321</v>
      </c>
      <c r="C290" s="17">
        <v>87030976.980000004</v>
      </c>
      <c r="D290" s="17">
        <v>35886200.619999997</v>
      </c>
      <c r="E290" s="16">
        <f t="shared" si="27"/>
        <v>41.233824857839707</v>
      </c>
      <c r="F290" s="17">
        <f t="shared" si="28"/>
        <v>51144776.360000007</v>
      </c>
      <c r="G290" s="2"/>
    </row>
    <row r="291" spans="1:7" ht="60" x14ac:dyDescent="0.25">
      <c r="A291" s="20" t="s">
        <v>67</v>
      </c>
      <c r="B291" s="28" t="s">
        <v>322</v>
      </c>
      <c r="C291" s="17">
        <v>87030976.980000004</v>
      </c>
      <c r="D291" s="17">
        <v>35886200.619999997</v>
      </c>
      <c r="E291" s="16">
        <f t="shared" si="27"/>
        <v>41.233824857839707</v>
      </c>
      <c r="F291" s="17">
        <f t="shared" si="28"/>
        <v>51144776.360000007</v>
      </c>
      <c r="G291" s="2"/>
    </row>
    <row r="292" spans="1:7" x14ac:dyDescent="0.25">
      <c r="A292" s="20" t="s">
        <v>30</v>
      </c>
      <c r="B292" s="28" t="s">
        <v>323</v>
      </c>
      <c r="C292" s="17">
        <v>1194</v>
      </c>
      <c r="D292" s="17">
        <v>596</v>
      </c>
      <c r="E292" s="16">
        <f t="shared" si="27"/>
        <v>49.916247906197654</v>
      </c>
      <c r="F292" s="17">
        <f t="shared" si="28"/>
        <v>598</v>
      </c>
      <c r="G292" s="2"/>
    </row>
    <row r="293" spans="1:7" x14ac:dyDescent="0.25">
      <c r="A293" s="20" t="s">
        <v>33</v>
      </c>
      <c r="B293" s="28" t="s">
        <v>324</v>
      </c>
      <c r="C293" s="17">
        <v>1194</v>
      </c>
      <c r="D293" s="17">
        <v>596</v>
      </c>
      <c r="E293" s="16">
        <f t="shared" si="27"/>
        <v>49.916247906197654</v>
      </c>
      <c r="F293" s="17">
        <f t="shared" si="28"/>
        <v>598</v>
      </c>
      <c r="G293" s="2"/>
    </row>
    <row r="294" spans="1:7" x14ac:dyDescent="0.25">
      <c r="A294" s="20" t="s">
        <v>35</v>
      </c>
      <c r="B294" s="28" t="s">
        <v>325</v>
      </c>
      <c r="C294" s="17">
        <v>1194</v>
      </c>
      <c r="D294" s="17">
        <v>596</v>
      </c>
      <c r="E294" s="16">
        <f t="shared" si="27"/>
        <v>49.916247906197654</v>
      </c>
      <c r="F294" s="17">
        <f t="shared" si="28"/>
        <v>598</v>
      </c>
      <c r="G294" s="2"/>
    </row>
    <row r="295" spans="1:7" x14ac:dyDescent="0.25">
      <c r="A295" s="32" t="s">
        <v>79</v>
      </c>
      <c r="B295" s="22" t="s">
        <v>326</v>
      </c>
      <c r="C295" s="30">
        <v>148019338.19999999</v>
      </c>
      <c r="D295" s="30">
        <v>71353478.590000004</v>
      </c>
      <c r="E295" s="21">
        <f t="shared" si="27"/>
        <v>48.205511156649671</v>
      </c>
      <c r="F295" s="30">
        <f t="shared" si="28"/>
        <v>76665859.609999985</v>
      </c>
      <c r="G295" s="2"/>
    </row>
    <row r="296" spans="1:7" x14ac:dyDescent="0.25">
      <c r="A296" s="20" t="s">
        <v>80</v>
      </c>
      <c r="B296" s="28" t="s">
        <v>327</v>
      </c>
      <c r="C296" s="17">
        <v>27150000</v>
      </c>
      <c r="D296" s="17">
        <v>11140689.810000001</v>
      </c>
      <c r="E296" s="16">
        <f t="shared" si="27"/>
        <v>41.03384828729282</v>
      </c>
      <c r="F296" s="17">
        <f t="shared" si="28"/>
        <v>16009310.189999999</v>
      </c>
      <c r="G296" s="2"/>
    </row>
    <row r="297" spans="1:7" x14ac:dyDescent="0.25">
      <c r="A297" s="20" t="s">
        <v>26</v>
      </c>
      <c r="B297" s="28" t="s">
        <v>328</v>
      </c>
      <c r="C297" s="17">
        <v>27150000</v>
      </c>
      <c r="D297" s="17">
        <v>11140689.810000001</v>
      </c>
      <c r="E297" s="16">
        <f t="shared" si="27"/>
        <v>41.03384828729282</v>
      </c>
      <c r="F297" s="17">
        <f t="shared" si="28"/>
        <v>16009310.189999999</v>
      </c>
      <c r="G297" s="2"/>
    </row>
    <row r="298" spans="1:7" ht="30" x14ac:dyDescent="0.25">
      <c r="A298" s="20" t="s">
        <v>38</v>
      </c>
      <c r="B298" s="28" t="s">
        <v>329</v>
      </c>
      <c r="C298" s="17">
        <v>27150000</v>
      </c>
      <c r="D298" s="17">
        <v>11140689.810000001</v>
      </c>
      <c r="E298" s="16">
        <f t="shared" si="27"/>
        <v>41.03384828729282</v>
      </c>
      <c r="F298" s="17">
        <f t="shared" si="28"/>
        <v>16009310.189999999</v>
      </c>
      <c r="G298" s="2"/>
    </row>
    <row r="299" spans="1:7" ht="45" x14ac:dyDescent="0.25">
      <c r="A299" s="20" t="s">
        <v>39</v>
      </c>
      <c r="B299" s="28" t="s">
        <v>330</v>
      </c>
      <c r="C299" s="17">
        <v>27150000</v>
      </c>
      <c r="D299" s="17">
        <v>11140689.810000001</v>
      </c>
      <c r="E299" s="16">
        <f t="shared" si="27"/>
        <v>41.03384828729282</v>
      </c>
      <c r="F299" s="17">
        <f t="shared" si="28"/>
        <v>16009310.189999999</v>
      </c>
      <c r="G299" s="2"/>
    </row>
    <row r="300" spans="1:7" x14ac:dyDescent="0.25">
      <c r="A300" s="20" t="s">
        <v>81</v>
      </c>
      <c r="B300" s="28" t="s">
        <v>331</v>
      </c>
      <c r="C300" s="17">
        <v>10006848</v>
      </c>
      <c r="D300" s="17">
        <v>5766118</v>
      </c>
      <c r="E300" s="16">
        <f t="shared" si="27"/>
        <v>57.621720645701821</v>
      </c>
      <c r="F300" s="17">
        <f t="shared" si="28"/>
        <v>4240730</v>
      </c>
      <c r="G300" s="2"/>
    </row>
    <row r="301" spans="1:7" ht="75" x14ac:dyDescent="0.25">
      <c r="A301" s="20" t="s">
        <v>15</v>
      </c>
      <c r="B301" s="28" t="s">
        <v>332</v>
      </c>
      <c r="C301" s="17">
        <v>6805080</v>
      </c>
      <c r="D301" s="17">
        <v>2564350</v>
      </c>
      <c r="E301" s="16">
        <f t="shared" si="27"/>
        <v>37.682878085195178</v>
      </c>
      <c r="F301" s="17">
        <f t="shared" si="28"/>
        <v>4240730</v>
      </c>
      <c r="G301" s="2"/>
    </row>
    <row r="302" spans="1:7" x14ac:dyDescent="0.25">
      <c r="A302" s="20" t="s">
        <v>44</v>
      </c>
      <c r="B302" s="28" t="s">
        <v>333</v>
      </c>
      <c r="C302" s="17">
        <v>6805080</v>
      </c>
      <c r="D302" s="17">
        <v>2564350</v>
      </c>
      <c r="E302" s="16">
        <f t="shared" si="27"/>
        <v>37.682878085195178</v>
      </c>
      <c r="F302" s="17">
        <f t="shared" si="28"/>
        <v>4240730</v>
      </c>
      <c r="G302" s="2"/>
    </row>
    <row r="303" spans="1:7" ht="30" x14ac:dyDescent="0.25">
      <c r="A303" s="20" t="s">
        <v>46</v>
      </c>
      <c r="B303" s="28" t="s">
        <v>334</v>
      </c>
      <c r="C303" s="17">
        <v>6805080</v>
      </c>
      <c r="D303" s="17">
        <v>2564350</v>
      </c>
      <c r="E303" s="16">
        <f t="shared" si="27"/>
        <v>37.682878085195178</v>
      </c>
      <c r="F303" s="17">
        <f t="shared" si="28"/>
        <v>4240730</v>
      </c>
      <c r="G303" s="2"/>
    </row>
    <row r="304" spans="1:7" x14ac:dyDescent="0.25">
      <c r="A304" s="20" t="s">
        <v>26</v>
      </c>
      <c r="B304" s="28" t="s">
        <v>335</v>
      </c>
      <c r="C304" s="17">
        <v>3201768</v>
      </c>
      <c r="D304" s="17">
        <v>3201768</v>
      </c>
      <c r="E304" s="16">
        <f t="shared" si="27"/>
        <v>100</v>
      </c>
      <c r="F304" s="17">
        <f t="shared" si="28"/>
        <v>0</v>
      </c>
      <c r="G304" s="2"/>
    </row>
    <row r="305" spans="1:7" ht="30" x14ac:dyDescent="0.25">
      <c r="A305" s="20" t="s">
        <v>38</v>
      </c>
      <c r="B305" s="28" t="s">
        <v>336</v>
      </c>
      <c r="C305" s="17">
        <v>3201768</v>
      </c>
      <c r="D305" s="17">
        <v>3201768</v>
      </c>
      <c r="E305" s="16">
        <f>(D305/C305)*100</f>
        <v>100</v>
      </c>
      <c r="F305" s="17">
        <f t="shared" si="28"/>
        <v>0</v>
      </c>
      <c r="G305" s="2"/>
    </row>
    <row r="306" spans="1:7" ht="45" x14ac:dyDescent="0.25">
      <c r="A306" s="20" t="s">
        <v>39</v>
      </c>
      <c r="B306" s="28" t="s">
        <v>337</v>
      </c>
      <c r="C306" s="17">
        <v>3201768</v>
      </c>
      <c r="D306" s="17">
        <v>3201768</v>
      </c>
      <c r="E306" s="16">
        <f t="shared" si="27"/>
        <v>100</v>
      </c>
      <c r="F306" s="17">
        <f t="shared" si="28"/>
        <v>0</v>
      </c>
      <c r="G306" s="2"/>
    </row>
    <row r="307" spans="1:7" x14ac:dyDescent="0.25">
      <c r="A307" s="20" t="s">
        <v>82</v>
      </c>
      <c r="B307" s="28" t="s">
        <v>338</v>
      </c>
      <c r="C307" s="17">
        <v>110862490.2</v>
      </c>
      <c r="D307" s="17">
        <v>54446670.780000001</v>
      </c>
      <c r="E307" s="16">
        <f t="shared" si="27"/>
        <v>49.111895900747136</v>
      </c>
      <c r="F307" s="17">
        <f t="shared" si="28"/>
        <v>56415819.420000002</v>
      </c>
      <c r="G307" s="2"/>
    </row>
    <row r="308" spans="1:7" ht="30" x14ac:dyDescent="0.25">
      <c r="A308" s="20" t="s">
        <v>22</v>
      </c>
      <c r="B308" s="28" t="s">
        <v>461</v>
      </c>
      <c r="C308" s="17">
        <v>20000000</v>
      </c>
      <c r="D308" s="17">
        <v>0</v>
      </c>
      <c r="E308" s="16">
        <f t="shared" si="27"/>
        <v>0</v>
      </c>
      <c r="F308" s="17">
        <f t="shared" si="28"/>
        <v>20000000</v>
      </c>
      <c r="G308" s="2"/>
    </row>
    <row r="309" spans="1:7" ht="30" x14ac:dyDescent="0.25">
      <c r="A309" s="20" t="s">
        <v>23</v>
      </c>
      <c r="B309" s="28" t="s">
        <v>462</v>
      </c>
      <c r="C309" s="17">
        <v>20000000</v>
      </c>
      <c r="D309" s="17">
        <v>0</v>
      </c>
      <c r="E309" s="16">
        <f t="shared" si="27"/>
        <v>0</v>
      </c>
      <c r="F309" s="17">
        <f t="shared" si="28"/>
        <v>20000000</v>
      </c>
      <c r="G309" s="2"/>
    </row>
    <row r="310" spans="1:7" x14ac:dyDescent="0.25">
      <c r="A310" s="20" t="s">
        <v>25</v>
      </c>
      <c r="B310" s="28" t="s">
        <v>463</v>
      </c>
      <c r="C310" s="17">
        <v>20000000</v>
      </c>
      <c r="D310" s="17">
        <v>0</v>
      </c>
      <c r="E310" s="16"/>
      <c r="F310" s="17"/>
      <c r="G310" s="2"/>
    </row>
    <row r="311" spans="1:7" x14ac:dyDescent="0.25">
      <c r="A311" s="20" t="s">
        <v>26</v>
      </c>
      <c r="B311" s="28" t="s">
        <v>339</v>
      </c>
      <c r="C311" s="17">
        <v>59355451.200000003</v>
      </c>
      <c r="D311" s="17">
        <v>52564997.119999997</v>
      </c>
      <c r="E311" s="16">
        <f t="shared" si="27"/>
        <v>88.559679115032992</v>
      </c>
      <c r="F311" s="17">
        <f t="shared" si="28"/>
        <v>6790454.0800000057</v>
      </c>
      <c r="G311" s="2"/>
    </row>
    <row r="312" spans="1:7" ht="30" x14ac:dyDescent="0.25">
      <c r="A312" s="20" t="s">
        <v>38</v>
      </c>
      <c r="B312" s="28" t="s">
        <v>340</v>
      </c>
      <c r="C312" s="17">
        <v>59355451.200000003</v>
      </c>
      <c r="D312" s="17">
        <v>52564997.119999997</v>
      </c>
      <c r="E312" s="16">
        <f t="shared" si="27"/>
        <v>88.559679115032992</v>
      </c>
      <c r="F312" s="17">
        <f t="shared" si="28"/>
        <v>6790454.0800000057</v>
      </c>
      <c r="G312" s="2"/>
    </row>
    <row r="313" spans="1:7" ht="45" x14ac:dyDescent="0.25">
      <c r="A313" s="20" t="s">
        <v>39</v>
      </c>
      <c r="B313" s="28" t="s">
        <v>341</v>
      </c>
      <c r="C313" s="17">
        <v>11645600</v>
      </c>
      <c r="D313" s="17">
        <v>4855145.92</v>
      </c>
      <c r="E313" s="16">
        <f t="shared" si="27"/>
        <v>41.690818163083051</v>
      </c>
      <c r="F313" s="17">
        <f t="shared" si="28"/>
        <v>6790454.0800000001</v>
      </c>
      <c r="G313" s="2"/>
    </row>
    <row r="314" spans="1:7" x14ac:dyDescent="0.25">
      <c r="A314" s="20" t="s">
        <v>83</v>
      </c>
      <c r="B314" s="28" t="s">
        <v>342</v>
      </c>
      <c r="C314" s="17">
        <v>47709851.200000003</v>
      </c>
      <c r="D314" s="17">
        <v>47709851.200000003</v>
      </c>
      <c r="E314" s="16">
        <f t="shared" si="27"/>
        <v>100</v>
      </c>
      <c r="F314" s="17">
        <f t="shared" si="28"/>
        <v>0</v>
      </c>
      <c r="G314" s="2"/>
    </row>
    <row r="315" spans="1:7" ht="30" x14ac:dyDescent="0.25">
      <c r="A315" s="20" t="s">
        <v>59</v>
      </c>
      <c r="B315" s="28" t="s">
        <v>343</v>
      </c>
      <c r="C315" s="17">
        <v>27507039</v>
      </c>
      <c r="D315" s="17">
        <v>0</v>
      </c>
      <c r="E315" s="16">
        <f t="shared" si="27"/>
        <v>0</v>
      </c>
      <c r="F315" s="17">
        <f t="shared" si="28"/>
        <v>27507039</v>
      </c>
      <c r="G315" s="2"/>
    </row>
    <row r="316" spans="1:7" x14ac:dyDescent="0.25">
      <c r="A316" s="20" t="s">
        <v>60</v>
      </c>
      <c r="B316" s="28" t="s">
        <v>344</v>
      </c>
      <c r="C316" s="17">
        <v>27507039</v>
      </c>
      <c r="D316" s="17">
        <v>0</v>
      </c>
      <c r="E316" s="16">
        <f t="shared" si="27"/>
        <v>0</v>
      </c>
      <c r="F316" s="17">
        <f t="shared" si="28"/>
        <v>27507039</v>
      </c>
      <c r="G316" s="2"/>
    </row>
    <row r="317" spans="1:7" ht="45" x14ac:dyDescent="0.25">
      <c r="A317" s="20" t="s">
        <v>61</v>
      </c>
      <c r="B317" s="28" t="s">
        <v>345</v>
      </c>
      <c r="C317" s="17">
        <v>27507039</v>
      </c>
      <c r="D317" s="17">
        <v>0</v>
      </c>
      <c r="E317" s="16">
        <f t="shared" si="27"/>
        <v>0</v>
      </c>
      <c r="F317" s="17">
        <f t="shared" si="28"/>
        <v>27507039</v>
      </c>
      <c r="G317" s="2"/>
    </row>
    <row r="318" spans="1:7" ht="30" x14ac:dyDescent="0.25">
      <c r="A318" s="20" t="s">
        <v>41</v>
      </c>
      <c r="B318" s="28" t="s">
        <v>346</v>
      </c>
      <c r="C318" s="17">
        <v>4000000</v>
      </c>
      <c r="D318" s="17">
        <v>1881673.66</v>
      </c>
      <c r="E318" s="16">
        <f t="shared" si="27"/>
        <v>47.041841499999997</v>
      </c>
      <c r="F318" s="17">
        <f t="shared" si="28"/>
        <v>2118326.34</v>
      </c>
      <c r="G318" s="2"/>
    </row>
    <row r="319" spans="1:7" x14ac:dyDescent="0.25">
      <c r="A319" s="20" t="s">
        <v>55</v>
      </c>
      <c r="B319" s="28" t="s">
        <v>347</v>
      </c>
      <c r="C319" s="17">
        <v>4000000</v>
      </c>
      <c r="D319" s="17">
        <v>1881673.66</v>
      </c>
      <c r="E319" s="16">
        <f t="shared" si="27"/>
        <v>47.041841499999997</v>
      </c>
      <c r="F319" s="17">
        <f t="shared" si="28"/>
        <v>2118326.34</v>
      </c>
      <c r="G319" s="2"/>
    </row>
    <row r="320" spans="1:7" x14ac:dyDescent="0.25">
      <c r="A320" s="20" t="s">
        <v>56</v>
      </c>
      <c r="B320" s="28" t="s">
        <v>348</v>
      </c>
      <c r="C320" s="17">
        <v>4000000</v>
      </c>
      <c r="D320" s="17">
        <v>1881673.66</v>
      </c>
      <c r="E320" s="16">
        <f t="shared" si="27"/>
        <v>47.041841499999997</v>
      </c>
      <c r="F320" s="17">
        <f t="shared" si="28"/>
        <v>2118326.34</v>
      </c>
      <c r="G320" s="2"/>
    </row>
    <row r="321" spans="1:7" x14ac:dyDescent="0.25">
      <c r="A321" s="32" t="s">
        <v>84</v>
      </c>
      <c r="B321" s="22" t="s">
        <v>349</v>
      </c>
      <c r="C321" s="30">
        <v>387006812.19</v>
      </c>
      <c r="D321" s="30">
        <v>132645970.05</v>
      </c>
      <c r="E321" s="21">
        <f t="shared" si="27"/>
        <v>34.274841132480582</v>
      </c>
      <c r="F321" s="30">
        <f t="shared" si="28"/>
        <v>254360842.13999999</v>
      </c>
      <c r="G321" s="2"/>
    </row>
    <row r="322" spans="1:7" x14ac:dyDescent="0.25">
      <c r="A322" s="20" t="s">
        <v>85</v>
      </c>
      <c r="B322" s="28" t="s">
        <v>350</v>
      </c>
      <c r="C322" s="17">
        <v>163860666.05000001</v>
      </c>
      <c r="D322" s="17">
        <v>55232795.25</v>
      </c>
      <c r="E322" s="16">
        <f t="shared" si="27"/>
        <v>33.707171209194527</v>
      </c>
      <c r="F322" s="17">
        <f t="shared" si="28"/>
        <v>108627870.80000001</v>
      </c>
      <c r="G322" s="2"/>
    </row>
    <row r="323" spans="1:7" ht="30" x14ac:dyDescent="0.25">
      <c r="A323" s="20" t="s">
        <v>41</v>
      </c>
      <c r="B323" s="28" t="s">
        <v>351</v>
      </c>
      <c r="C323" s="17">
        <v>163860666.05000001</v>
      </c>
      <c r="D323" s="17">
        <v>55232795.25</v>
      </c>
      <c r="E323" s="16">
        <f t="shared" si="27"/>
        <v>33.707171209194527</v>
      </c>
      <c r="F323" s="17">
        <f t="shared" si="28"/>
        <v>108627870.80000001</v>
      </c>
      <c r="G323" s="2"/>
    </row>
    <row r="324" spans="1:7" x14ac:dyDescent="0.25">
      <c r="A324" s="20" t="s">
        <v>55</v>
      </c>
      <c r="B324" s="28" t="s">
        <v>352</v>
      </c>
      <c r="C324" s="17">
        <v>85057209.390000001</v>
      </c>
      <c r="D324" s="17">
        <v>26193883.940000001</v>
      </c>
      <c r="E324" s="16">
        <f t="shared" si="27"/>
        <v>30.795607013036523</v>
      </c>
      <c r="F324" s="17">
        <f t="shared" si="28"/>
        <v>58863325.450000003</v>
      </c>
      <c r="G324" s="2"/>
    </row>
    <row r="325" spans="1:7" ht="60" x14ac:dyDescent="0.25">
      <c r="A325" s="20" t="s">
        <v>67</v>
      </c>
      <c r="B325" s="28" t="s">
        <v>353</v>
      </c>
      <c r="C325" s="17">
        <v>78227896.319999993</v>
      </c>
      <c r="D325" s="17">
        <v>26164615.98</v>
      </c>
      <c r="E325" s="16">
        <f t="shared" si="27"/>
        <v>33.446656769307332</v>
      </c>
      <c r="F325" s="17">
        <f t="shared" si="28"/>
        <v>52063280.339999989</v>
      </c>
      <c r="G325" s="2"/>
    </row>
    <row r="326" spans="1:7" x14ac:dyDescent="0.25">
      <c r="A326" s="20" t="s">
        <v>56</v>
      </c>
      <c r="B326" s="28" t="s">
        <v>354</v>
      </c>
      <c r="C326" s="17">
        <v>6829313.0700000003</v>
      </c>
      <c r="D326" s="17">
        <v>29267.96</v>
      </c>
      <c r="E326" s="16">
        <f t="shared" si="27"/>
        <v>0.4285637471881194</v>
      </c>
      <c r="F326" s="17">
        <f t="shared" si="28"/>
        <v>6800045.1100000003</v>
      </c>
      <c r="G326" s="2"/>
    </row>
    <row r="327" spans="1:7" x14ac:dyDescent="0.25">
      <c r="A327" s="20" t="s">
        <v>69</v>
      </c>
      <c r="B327" s="28" t="s">
        <v>355</v>
      </c>
      <c r="C327" s="17">
        <v>78803456.659999996</v>
      </c>
      <c r="D327" s="17">
        <v>29038911.309999999</v>
      </c>
      <c r="E327" s="16">
        <f t="shared" si="27"/>
        <v>36.849793829843399</v>
      </c>
      <c r="F327" s="17">
        <f t="shared" si="28"/>
        <v>49764545.349999994</v>
      </c>
      <c r="G327" s="2"/>
    </row>
    <row r="328" spans="1:7" ht="60" x14ac:dyDescent="0.25">
      <c r="A328" s="20" t="s">
        <v>70</v>
      </c>
      <c r="B328" s="28" t="s">
        <v>356</v>
      </c>
      <c r="C328" s="17">
        <v>78075114</v>
      </c>
      <c r="D328" s="17">
        <v>28923775.350000001</v>
      </c>
      <c r="E328" s="16">
        <f t="shared" si="27"/>
        <v>37.046087886595977</v>
      </c>
      <c r="F328" s="17">
        <f t="shared" si="28"/>
        <v>49151338.649999999</v>
      </c>
      <c r="G328" s="2"/>
    </row>
    <row r="329" spans="1:7" x14ac:dyDescent="0.25">
      <c r="A329" s="20" t="s">
        <v>71</v>
      </c>
      <c r="B329" s="28" t="s">
        <v>357</v>
      </c>
      <c r="C329" s="17">
        <v>728342.66</v>
      </c>
      <c r="D329" s="17">
        <v>115135.96</v>
      </c>
      <c r="E329" s="16">
        <f t="shared" ref="E329:E369" si="29">(D329/C329)*100</f>
        <v>15.807938532668125</v>
      </c>
      <c r="F329" s="17">
        <f t="shared" si="28"/>
        <v>613206.70000000007</v>
      </c>
      <c r="G329" s="2"/>
    </row>
    <row r="330" spans="1:7" x14ac:dyDescent="0.25">
      <c r="A330" s="20" t="s">
        <v>443</v>
      </c>
      <c r="B330" s="28" t="s">
        <v>444</v>
      </c>
      <c r="C330" s="17">
        <v>19621212.120000001</v>
      </c>
      <c r="D330" s="17">
        <v>0</v>
      </c>
      <c r="E330" s="16">
        <f t="shared" si="29"/>
        <v>0</v>
      </c>
      <c r="F330" s="17">
        <f t="shared" si="28"/>
        <v>19621212.120000001</v>
      </c>
      <c r="G330" s="2"/>
    </row>
    <row r="331" spans="1:7" ht="30" x14ac:dyDescent="0.25">
      <c r="A331" s="20" t="s">
        <v>22</v>
      </c>
      <c r="B331" s="28" t="s">
        <v>445</v>
      </c>
      <c r="C331" s="17">
        <v>19621212.120000001</v>
      </c>
      <c r="D331" s="17">
        <v>0</v>
      </c>
      <c r="E331" s="16">
        <f t="shared" si="29"/>
        <v>0</v>
      </c>
      <c r="F331" s="17">
        <f t="shared" si="28"/>
        <v>19621212.120000001</v>
      </c>
      <c r="G331" s="2"/>
    </row>
    <row r="332" spans="1:7" ht="30" x14ac:dyDescent="0.25">
      <c r="A332" s="20" t="s">
        <v>23</v>
      </c>
      <c r="B332" s="28" t="s">
        <v>446</v>
      </c>
      <c r="C332" s="17">
        <v>19621212.120000001</v>
      </c>
      <c r="D332" s="17">
        <v>0</v>
      </c>
      <c r="E332" s="16">
        <f t="shared" si="29"/>
        <v>0</v>
      </c>
      <c r="F332" s="17">
        <f t="shared" si="28"/>
        <v>19621212.120000001</v>
      </c>
      <c r="G332" s="2"/>
    </row>
    <row r="333" spans="1:7" x14ac:dyDescent="0.25">
      <c r="A333" s="20" t="s">
        <v>25</v>
      </c>
      <c r="B333" s="28" t="s">
        <v>447</v>
      </c>
      <c r="C333" s="17">
        <v>19621212.120000001</v>
      </c>
      <c r="D333" s="17">
        <v>0</v>
      </c>
      <c r="E333" s="16">
        <f t="shared" si="29"/>
        <v>0</v>
      </c>
      <c r="F333" s="17">
        <f t="shared" si="28"/>
        <v>19621212.120000001</v>
      </c>
      <c r="G333" s="2"/>
    </row>
    <row r="334" spans="1:7" x14ac:dyDescent="0.25">
      <c r="A334" s="20" t="s">
        <v>86</v>
      </c>
      <c r="B334" s="28" t="s">
        <v>358</v>
      </c>
      <c r="C334" s="17">
        <v>174909026.86000001</v>
      </c>
      <c r="D334" s="17">
        <v>68173975.019999996</v>
      </c>
      <c r="E334" s="16">
        <f t="shared" si="29"/>
        <v>38.976819117842062</v>
      </c>
      <c r="F334" s="17">
        <f t="shared" si="28"/>
        <v>106735051.84000002</v>
      </c>
      <c r="G334" s="2"/>
    </row>
    <row r="335" spans="1:7" ht="30" x14ac:dyDescent="0.25">
      <c r="A335" s="20" t="s">
        <v>41</v>
      </c>
      <c r="B335" s="28" t="s">
        <v>359</v>
      </c>
      <c r="C335" s="17">
        <v>174909026.86000001</v>
      </c>
      <c r="D335" s="17">
        <v>68173975.019999996</v>
      </c>
      <c r="E335" s="16">
        <f t="shared" si="29"/>
        <v>38.976819117842062</v>
      </c>
      <c r="F335" s="17">
        <f t="shared" si="28"/>
        <v>106735051.84000002</v>
      </c>
      <c r="G335" s="2"/>
    </row>
    <row r="336" spans="1:7" x14ac:dyDescent="0.25">
      <c r="A336" s="20" t="s">
        <v>55</v>
      </c>
      <c r="B336" s="28" t="s">
        <v>360</v>
      </c>
      <c r="C336" s="17">
        <v>128747540.41</v>
      </c>
      <c r="D336" s="17">
        <v>43295723.340000004</v>
      </c>
      <c r="E336" s="16">
        <f t="shared" si="29"/>
        <v>33.628388707173443</v>
      </c>
      <c r="F336" s="17">
        <f t="shared" si="28"/>
        <v>85451817.069999993</v>
      </c>
      <c r="G336" s="2"/>
    </row>
    <row r="337" spans="1:7" ht="60" x14ac:dyDescent="0.25">
      <c r="A337" s="20" t="s">
        <v>67</v>
      </c>
      <c r="B337" s="28" t="s">
        <v>361</v>
      </c>
      <c r="C337" s="17">
        <v>126786873.81</v>
      </c>
      <c r="D337" s="17">
        <v>42303882.899999999</v>
      </c>
      <c r="E337" s="16">
        <f t="shared" si="29"/>
        <v>33.366137699235068</v>
      </c>
      <c r="F337" s="17">
        <f t="shared" si="28"/>
        <v>84482990.909999996</v>
      </c>
      <c r="G337" s="2"/>
    </row>
    <row r="338" spans="1:7" x14ac:dyDescent="0.25">
      <c r="A338" s="20" t="s">
        <v>56</v>
      </c>
      <c r="B338" s="28" t="s">
        <v>362</v>
      </c>
      <c r="C338" s="17">
        <v>1960666.6</v>
      </c>
      <c r="D338" s="17">
        <v>991840.44</v>
      </c>
      <c r="E338" s="16">
        <f t="shared" si="29"/>
        <v>50.586899373917007</v>
      </c>
      <c r="F338" s="17">
        <f t="shared" si="28"/>
        <v>968826.16000000015</v>
      </c>
      <c r="G338" s="2"/>
    </row>
    <row r="339" spans="1:7" x14ac:dyDescent="0.25">
      <c r="A339" s="20" t="s">
        <v>69</v>
      </c>
      <c r="B339" s="28" t="s">
        <v>363</v>
      </c>
      <c r="C339" s="17">
        <v>46161486.450000003</v>
      </c>
      <c r="D339" s="17">
        <v>24878251.68</v>
      </c>
      <c r="E339" s="16">
        <f t="shared" si="29"/>
        <v>53.89395704782379</v>
      </c>
      <c r="F339" s="17">
        <f t="shared" si="28"/>
        <v>21283234.770000003</v>
      </c>
      <c r="G339" s="2"/>
    </row>
    <row r="340" spans="1:7" ht="60" x14ac:dyDescent="0.25">
      <c r="A340" s="20" t="s">
        <v>70</v>
      </c>
      <c r="B340" s="28" t="s">
        <v>364</v>
      </c>
      <c r="C340" s="17">
        <v>45768258.030000001</v>
      </c>
      <c r="D340" s="17">
        <v>24768591.68</v>
      </c>
      <c r="E340" s="16">
        <f t="shared" si="29"/>
        <v>54.117400893354471</v>
      </c>
      <c r="F340" s="17">
        <f t="shared" si="28"/>
        <v>20999666.350000001</v>
      </c>
      <c r="G340" s="2"/>
    </row>
    <row r="341" spans="1:7" x14ac:dyDescent="0.25">
      <c r="A341" s="20" t="s">
        <v>71</v>
      </c>
      <c r="B341" s="28" t="s">
        <v>365</v>
      </c>
      <c r="C341" s="17">
        <v>393228.42</v>
      </c>
      <c r="D341" s="17">
        <v>109660</v>
      </c>
      <c r="E341" s="16">
        <f t="shared" si="29"/>
        <v>27.887099309861686</v>
      </c>
      <c r="F341" s="17">
        <f t="shared" si="28"/>
        <v>283568.42</v>
      </c>
      <c r="G341" s="2"/>
    </row>
    <row r="342" spans="1:7" ht="30" x14ac:dyDescent="0.25">
      <c r="A342" s="20" t="s">
        <v>87</v>
      </c>
      <c r="B342" s="28" t="s">
        <v>366</v>
      </c>
      <c r="C342" s="17">
        <v>28615907.16</v>
      </c>
      <c r="D342" s="17">
        <v>9239199.7799999993</v>
      </c>
      <c r="E342" s="16">
        <f t="shared" si="29"/>
        <v>32.28693652219691</v>
      </c>
      <c r="F342" s="17">
        <f t="shared" si="28"/>
        <v>19376707.380000003</v>
      </c>
      <c r="G342" s="2"/>
    </row>
    <row r="343" spans="1:7" ht="75" x14ac:dyDescent="0.25">
      <c r="A343" s="20" t="s">
        <v>15</v>
      </c>
      <c r="B343" s="28" t="s">
        <v>367</v>
      </c>
      <c r="C343" s="17">
        <v>25772641.16</v>
      </c>
      <c r="D343" s="17">
        <v>8247699.04</v>
      </c>
      <c r="E343" s="16">
        <f t="shared" si="29"/>
        <v>32.001761048847037</v>
      </c>
      <c r="F343" s="17">
        <f t="shared" si="28"/>
        <v>17524942.120000001</v>
      </c>
      <c r="G343" s="2"/>
    </row>
    <row r="344" spans="1:7" ht="30" x14ac:dyDescent="0.25">
      <c r="A344" s="20" t="s">
        <v>16</v>
      </c>
      <c r="B344" s="28" t="s">
        <v>368</v>
      </c>
      <c r="C344" s="17">
        <v>25772641.16</v>
      </c>
      <c r="D344" s="17">
        <v>8247699.04</v>
      </c>
      <c r="E344" s="16">
        <f t="shared" si="29"/>
        <v>32.001761048847037</v>
      </c>
      <c r="F344" s="17">
        <f t="shared" si="28"/>
        <v>17524942.120000001</v>
      </c>
      <c r="G344" s="2"/>
    </row>
    <row r="345" spans="1:7" ht="30" x14ac:dyDescent="0.25">
      <c r="A345" s="20" t="s">
        <v>17</v>
      </c>
      <c r="B345" s="28" t="s">
        <v>369</v>
      </c>
      <c r="C345" s="17">
        <v>17514099</v>
      </c>
      <c r="D345" s="17">
        <v>6205214.29</v>
      </c>
      <c r="E345" s="16">
        <f t="shared" si="29"/>
        <v>35.429823081392883</v>
      </c>
      <c r="F345" s="17">
        <f t="shared" si="28"/>
        <v>11308884.710000001</v>
      </c>
      <c r="G345" s="2"/>
    </row>
    <row r="346" spans="1:7" ht="45" x14ac:dyDescent="0.25">
      <c r="A346" s="20" t="s">
        <v>18</v>
      </c>
      <c r="B346" s="28" t="s">
        <v>370</v>
      </c>
      <c r="C346" s="17">
        <v>840000</v>
      </c>
      <c r="D346" s="17">
        <v>99098.76</v>
      </c>
      <c r="E346" s="16">
        <f t="shared" si="29"/>
        <v>11.797471428571429</v>
      </c>
      <c r="F346" s="17">
        <f t="shared" ref="F346:F369" si="30">C346-D346</f>
        <v>740901.24</v>
      </c>
      <c r="G346" s="2"/>
    </row>
    <row r="347" spans="1:7" ht="30" x14ac:dyDescent="0.25">
      <c r="A347" s="20" t="s">
        <v>21</v>
      </c>
      <c r="B347" s="28" t="s">
        <v>371</v>
      </c>
      <c r="C347" s="17">
        <v>2580000</v>
      </c>
      <c r="D347" s="17">
        <v>345478.6</v>
      </c>
      <c r="E347" s="16">
        <f t="shared" si="29"/>
        <v>13.390643410852713</v>
      </c>
      <c r="F347" s="17">
        <f t="shared" si="30"/>
        <v>2234521.4</v>
      </c>
      <c r="G347" s="2"/>
    </row>
    <row r="348" spans="1:7" ht="60" x14ac:dyDescent="0.25">
      <c r="A348" s="20" t="s">
        <v>19</v>
      </c>
      <c r="B348" s="28" t="s">
        <v>372</v>
      </c>
      <c r="C348" s="17">
        <v>4838542.16</v>
      </c>
      <c r="D348" s="17">
        <v>1597907.39</v>
      </c>
      <c r="E348" s="16">
        <f t="shared" si="29"/>
        <v>33.024562712500988</v>
      </c>
      <c r="F348" s="17">
        <f t="shared" si="30"/>
        <v>3240634.7700000005</v>
      </c>
      <c r="G348" s="2"/>
    </row>
    <row r="349" spans="1:7" ht="30" x14ac:dyDescent="0.25">
      <c r="A349" s="20" t="s">
        <v>22</v>
      </c>
      <c r="B349" s="28" t="s">
        <v>373</v>
      </c>
      <c r="C349" s="17">
        <v>2451664</v>
      </c>
      <c r="D349" s="17">
        <v>701428.74</v>
      </c>
      <c r="E349" s="16">
        <f t="shared" si="29"/>
        <v>28.610312832427283</v>
      </c>
      <c r="F349" s="17">
        <f t="shared" si="30"/>
        <v>1750235.26</v>
      </c>
      <c r="G349" s="2"/>
    </row>
    <row r="350" spans="1:7" ht="30" x14ac:dyDescent="0.25">
      <c r="A350" s="20" t="s">
        <v>23</v>
      </c>
      <c r="B350" s="28" t="s">
        <v>374</v>
      </c>
      <c r="C350" s="17">
        <v>2451664</v>
      </c>
      <c r="D350" s="17">
        <v>701428.74</v>
      </c>
      <c r="E350" s="16">
        <f t="shared" si="29"/>
        <v>28.610312832427283</v>
      </c>
      <c r="F350" s="17">
        <f t="shared" si="30"/>
        <v>1750235.26</v>
      </c>
      <c r="G350" s="2"/>
    </row>
    <row r="351" spans="1:7" ht="30" x14ac:dyDescent="0.25">
      <c r="A351" s="20" t="s">
        <v>24</v>
      </c>
      <c r="B351" s="28" t="s">
        <v>375</v>
      </c>
      <c r="C351" s="17">
        <v>597864</v>
      </c>
      <c r="D351" s="17">
        <v>262499.77</v>
      </c>
      <c r="E351" s="16">
        <f t="shared" si="29"/>
        <v>43.906267980677882</v>
      </c>
      <c r="F351" s="17">
        <f t="shared" si="30"/>
        <v>335364.23</v>
      </c>
      <c r="G351" s="2"/>
    </row>
    <row r="352" spans="1:7" x14ac:dyDescent="0.25">
      <c r="A352" s="20" t="s">
        <v>25</v>
      </c>
      <c r="B352" s="28" t="s">
        <v>376</v>
      </c>
      <c r="C352" s="17">
        <v>1418800</v>
      </c>
      <c r="D352" s="17">
        <v>291585.28000000003</v>
      </c>
      <c r="E352" s="16">
        <f t="shared" si="29"/>
        <v>20.551542148294335</v>
      </c>
      <c r="F352" s="17">
        <f t="shared" si="30"/>
        <v>1127214.72</v>
      </c>
      <c r="G352" s="2"/>
    </row>
    <row r="353" spans="1:7" x14ac:dyDescent="0.25">
      <c r="A353" s="20" t="s">
        <v>29</v>
      </c>
      <c r="B353" s="28" t="s">
        <v>377</v>
      </c>
      <c r="C353" s="17">
        <v>435000</v>
      </c>
      <c r="D353" s="17">
        <v>147343.69</v>
      </c>
      <c r="E353" s="16">
        <f>(D353/C353)*100</f>
        <v>33.872112643678157</v>
      </c>
      <c r="F353" s="17">
        <f t="shared" si="30"/>
        <v>287656.31</v>
      </c>
      <c r="G353" s="2"/>
    </row>
    <row r="354" spans="1:7" x14ac:dyDescent="0.25">
      <c r="A354" s="20" t="s">
        <v>26</v>
      </c>
      <c r="B354" s="28" t="s">
        <v>378</v>
      </c>
      <c r="C354" s="17">
        <v>100000</v>
      </c>
      <c r="D354" s="17">
        <v>0</v>
      </c>
      <c r="E354" s="16">
        <f t="shared" si="29"/>
        <v>0</v>
      </c>
      <c r="F354" s="17">
        <f t="shared" si="30"/>
        <v>100000</v>
      </c>
      <c r="G354" s="2"/>
    </row>
    <row r="355" spans="1:7" x14ac:dyDescent="0.25">
      <c r="A355" s="20" t="s">
        <v>88</v>
      </c>
      <c r="B355" s="28" t="s">
        <v>379</v>
      </c>
      <c r="C355" s="17">
        <v>100000</v>
      </c>
      <c r="D355" s="17">
        <v>0</v>
      </c>
      <c r="E355" s="16">
        <f t="shared" si="29"/>
        <v>0</v>
      </c>
      <c r="F355" s="17">
        <f t="shared" si="30"/>
        <v>100000</v>
      </c>
      <c r="G355" s="2"/>
    </row>
    <row r="356" spans="1:7" x14ac:dyDescent="0.25">
      <c r="A356" s="20" t="s">
        <v>30</v>
      </c>
      <c r="B356" s="28" t="s">
        <v>380</v>
      </c>
      <c r="C356" s="17">
        <v>291602</v>
      </c>
      <c r="D356" s="17">
        <v>290072</v>
      </c>
      <c r="E356" s="16">
        <f t="shared" si="29"/>
        <v>99.475312240656791</v>
      </c>
      <c r="F356" s="17">
        <f t="shared" si="30"/>
        <v>1530</v>
      </c>
      <c r="G356" s="2"/>
    </row>
    <row r="357" spans="1:7" x14ac:dyDescent="0.25">
      <c r="A357" s="20" t="s">
        <v>31</v>
      </c>
      <c r="B357" s="28" t="s">
        <v>448</v>
      </c>
      <c r="C357" s="17">
        <v>288542</v>
      </c>
      <c r="D357" s="17">
        <v>288542</v>
      </c>
      <c r="E357" s="16">
        <f t="shared" si="29"/>
        <v>100</v>
      </c>
      <c r="F357" s="17">
        <f t="shared" si="30"/>
        <v>0</v>
      </c>
      <c r="G357" s="2"/>
    </row>
    <row r="358" spans="1:7" ht="45" x14ac:dyDescent="0.25">
      <c r="A358" s="20" t="s">
        <v>32</v>
      </c>
      <c r="B358" s="28" t="s">
        <v>449</v>
      </c>
      <c r="C358" s="17">
        <v>288542</v>
      </c>
      <c r="D358" s="17">
        <v>288542</v>
      </c>
      <c r="E358" s="16">
        <f t="shared" si="29"/>
        <v>100</v>
      </c>
      <c r="F358" s="17">
        <f t="shared" si="30"/>
        <v>0</v>
      </c>
      <c r="G358" s="2"/>
    </row>
    <row r="359" spans="1:7" x14ac:dyDescent="0.25">
      <c r="A359" s="20" t="s">
        <v>33</v>
      </c>
      <c r="B359" s="28" t="s">
        <v>381</v>
      </c>
      <c r="C359" s="17">
        <v>3060</v>
      </c>
      <c r="D359" s="17">
        <v>1530</v>
      </c>
      <c r="E359" s="16">
        <f t="shared" si="29"/>
        <v>50</v>
      </c>
      <c r="F359" s="17">
        <f t="shared" si="30"/>
        <v>1530</v>
      </c>
      <c r="G359" s="2"/>
    </row>
    <row r="360" spans="1:7" x14ac:dyDescent="0.25">
      <c r="A360" s="20" t="s">
        <v>35</v>
      </c>
      <c r="B360" s="28" t="s">
        <v>382</v>
      </c>
      <c r="C360" s="17">
        <v>3060</v>
      </c>
      <c r="D360" s="17">
        <v>1530</v>
      </c>
      <c r="E360" s="16">
        <f t="shared" si="29"/>
        <v>50</v>
      </c>
      <c r="F360" s="17">
        <f t="shared" si="30"/>
        <v>1530</v>
      </c>
      <c r="G360" s="2"/>
    </row>
    <row r="361" spans="1:7" x14ac:dyDescent="0.25">
      <c r="A361" s="32" t="s">
        <v>89</v>
      </c>
      <c r="B361" s="22" t="s">
        <v>383</v>
      </c>
      <c r="C361" s="30">
        <v>9000000</v>
      </c>
      <c r="D361" s="30">
        <v>3610000</v>
      </c>
      <c r="E361" s="21">
        <f t="shared" si="29"/>
        <v>40.111111111111107</v>
      </c>
      <c r="F361" s="30">
        <f t="shared" si="30"/>
        <v>5390000</v>
      </c>
      <c r="G361" s="2"/>
    </row>
    <row r="362" spans="1:7" x14ac:dyDescent="0.25">
      <c r="A362" s="20" t="s">
        <v>90</v>
      </c>
      <c r="B362" s="28" t="s">
        <v>384</v>
      </c>
      <c r="C362" s="17">
        <v>9000000</v>
      </c>
      <c r="D362" s="17">
        <v>3610000</v>
      </c>
      <c r="E362" s="16">
        <f t="shared" si="29"/>
        <v>40.111111111111107</v>
      </c>
      <c r="F362" s="17">
        <f t="shared" si="30"/>
        <v>5390000</v>
      </c>
      <c r="G362" s="2"/>
    </row>
    <row r="363" spans="1:7" ht="30" x14ac:dyDescent="0.25">
      <c r="A363" s="20" t="s">
        <v>41</v>
      </c>
      <c r="B363" s="28" t="s">
        <v>385</v>
      </c>
      <c r="C363" s="17">
        <v>9000000</v>
      </c>
      <c r="D363" s="17">
        <v>3610000</v>
      </c>
      <c r="E363" s="16">
        <f>(D363/C363)*100</f>
        <v>40.111111111111107</v>
      </c>
      <c r="F363" s="17">
        <f t="shared" si="30"/>
        <v>5390000</v>
      </c>
      <c r="G363" s="2"/>
    </row>
    <row r="364" spans="1:7" x14ac:dyDescent="0.25">
      <c r="A364" s="20" t="s">
        <v>55</v>
      </c>
      <c r="B364" s="28" t="s">
        <v>386</v>
      </c>
      <c r="C364" s="17">
        <v>9000000</v>
      </c>
      <c r="D364" s="17">
        <v>3610000</v>
      </c>
      <c r="E364" s="16">
        <f t="shared" si="29"/>
        <v>40.111111111111107</v>
      </c>
      <c r="F364" s="17">
        <f t="shared" si="30"/>
        <v>5390000</v>
      </c>
      <c r="G364" s="2"/>
    </row>
    <row r="365" spans="1:7" ht="60" x14ac:dyDescent="0.25">
      <c r="A365" s="20" t="s">
        <v>67</v>
      </c>
      <c r="B365" s="28" t="s">
        <v>387</v>
      </c>
      <c r="C365" s="17">
        <v>9000000</v>
      </c>
      <c r="D365" s="17">
        <v>3610000</v>
      </c>
      <c r="E365" s="16">
        <f t="shared" si="29"/>
        <v>40.111111111111107</v>
      </c>
      <c r="F365" s="17">
        <f t="shared" si="30"/>
        <v>5390000</v>
      </c>
      <c r="G365" s="2"/>
    </row>
    <row r="366" spans="1:7" ht="29.25" x14ac:dyDescent="0.25">
      <c r="A366" s="32" t="s">
        <v>91</v>
      </c>
      <c r="B366" s="22" t="s">
        <v>388</v>
      </c>
      <c r="C366" s="30">
        <v>121550000</v>
      </c>
      <c r="D366" s="30">
        <v>41477123.240000002</v>
      </c>
      <c r="E366" s="21">
        <f t="shared" si="29"/>
        <v>34.123507396133277</v>
      </c>
      <c r="F366" s="30">
        <f t="shared" si="30"/>
        <v>80072876.75999999</v>
      </c>
      <c r="G366" s="2"/>
    </row>
    <row r="367" spans="1:7" ht="30" x14ac:dyDescent="0.25">
      <c r="A367" s="20" t="s">
        <v>92</v>
      </c>
      <c r="B367" s="28" t="s">
        <v>389</v>
      </c>
      <c r="C367" s="17">
        <v>121550000</v>
      </c>
      <c r="D367" s="17">
        <v>41477123.240000002</v>
      </c>
      <c r="E367" s="16">
        <f t="shared" si="29"/>
        <v>34.123507396133277</v>
      </c>
      <c r="F367" s="17">
        <f t="shared" si="30"/>
        <v>80072876.75999999</v>
      </c>
      <c r="G367" s="2"/>
    </row>
    <row r="368" spans="1:7" ht="30" x14ac:dyDescent="0.25">
      <c r="A368" s="20" t="s">
        <v>93</v>
      </c>
      <c r="B368" s="28" t="s">
        <v>390</v>
      </c>
      <c r="C368" s="17">
        <v>121550000</v>
      </c>
      <c r="D368" s="17">
        <v>41477123.240000002</v>
      </c>
      <c r="E368" s="16">
        <f>(D368/C368)*100</f>
        <v>34.123507396133277</v>
      </c>
      <c r="F368" s="17">
        <f t="shared" si="30"/>
        <v>80072876.75999999</v>
      </c>
      <c r="G368" s="2"/>
    </row>
    <row r="369" spans="1:6" x14ac:dyDescent="0.25">
      <c r="A369" s="20" t="s">
        <v>94</v>
      </c>
      <c r="B369" s="28" t="s">
        <v>391</v>
      </c>
      <c r="C369" s="17">
        <v>121550000</v>
      </c>
      <c r="D369" s="17">
        <v>41477123.240000002</v>
      </c>
      <c r="E369" s="16">
        <f t="shared" si="29"/>
        <v>34.123507396133277</v>
      </c>
      <c r="F369" s="17">
        <f t="shared" si="30"/>
        <v>80072876.75999999</v>
      </c>
    </row>
    <row r="370" spans="1:6" x14ac:dyDescent="0.25">
      <c r="B370" s="12"/>
      <c r="C370" s="12"/>
      <c r="D370" s="12"/>
      <c r="E370" s="12"/>
      <c r="F370" s="12"/>
    </row>
    <row r="371" spans="1:6" x14ac:dyDescent="0.25">
      <c r="B371" s="12"/>
      <c r="C371" s="12"/>
      <c r="D371" s="12"/>
      <c r="E371" s="12"/>
      <c r="F371" s="12"/>
    </row>
    <row r="372" spans="1:6" x14ac:dyDescent="0.25">
      <c r="B372" s="12"/>
      <c r="C372" s="12"/>
      <c r="D372" s="12"/>
      <c r="E372" s="12"/>
      <c r="F372" s="12"/>
    </row>
    <row r="373" spans="1:6" x14ac:dyDescent="0.25">
      <c r="B373" s="12"/>
      <c r="C373" s="13"/>
      <c r="D373" s="12"/>
      <c r="E373" s="12"/>
      <c r="F373" s="12"/>
    </row>
    <row r="374" spans="1:6" x14ac:dyDescent="0.25">
      <c r="B374" s="12"/>
      <c r="C374" s="12"/>
      <c r="D374" s="12"/>
      <c r="E374" s="12"/>
      <c r="F374" s="12"/>
    </row>
    <row r="375" spans="1:6" x14ac:dyDescent="0.25">
      <c r="B375" s="12"/>
      <c r="C375" s="12"/>
      <c r="D375" s="12"/>
      <c r="E375" s="12"/>
      <c r="F375" s="12"/>
    </row>
    <row r="376" spans="1:6" x14ac:dyDescent="0.25">
      <c r="B376" s="12"/>
      <c r="C376" s="12"/>
      <c r="D376" s="12"/>
      <c r="E376" s="12"/>
      <c r="F376" s="12"/>
    </row>
  </sheetData>
  <autoFilter ref="A6:G369" xr:uid="{00000000-0009-0000-0000-000000000000}"/>
  <mergeCells count="3">
    <mergeCell ref="A4:A5"/>
    <mergeCell ref="B4:B5"/>
    <mergeCell ref="D4:F4"/>
  </mergeCells>
  <pageMargins left="0.78749999999999998" right="0.59027779999999996" top="0.59027779999999996" bottom="0.39374999999999999" header="0" footer="0"/>
  <pageSetup paperSize="9" scale="58" fitToWidth="2" fitToHeight="0" orientation="portrait" r:id="rId1"/>
  <headerFooter>
    <oddFooter>&amp;R&amp;D&amp; СТР. &amp;P</oddFooter>
    <evenFooter>&amp;R&amp;D&amp; СТР. &amp;P</even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4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3436805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_Орг=07002_Ф=0503317M_Период=май 2024 года_%N&lt;/VariantName&gt;&#10;  &lt;VariantLink xsi:nil=&quot;true&quot; /&gt;&#10;  &lt;SvodReportLink xsi:nil=&quot;true&quot; /&gt;&#10;  &lt;ReportLink xsi:nil=&quot;true&quot; /&gt;&#10;  &lt;Note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F68F6D39-DD50-44ED-BF58-429FCDDC4DA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Расходы</vt:lpstr>
      <vt:lpstr>Расходы!Заголовки_для_печати</vt:lpstr>
      <vt:lpstr>Расходы!Область_печати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Sockaya</dc:creator>
  <cp:lastModifiedBy>Благодатских</cp:lastModifiedBy>
  <cp:lastPrinted>2026-01-21T07:32:41Z</cp:lastPrinted>
  <dcterms:created xsi:type="dcterms:W3CDTF">2024-06-13T10:43:13Z</dcterms:created>
  <dcterms:modified xsi:type="dcterms:W3CDTF">2026-06-10T14:35:12Z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/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10.33.69.25</vt:lpwstr>
  </property>
  <property fmtid="{D5CDD505-2E9C-101B-9397-08002B2CF9AE}" pid="8" name="База">
    <vt:lpwstr>smart</vt:lpwstr>
  </property>
  <property fmtid="{D5CDD505-2E9C-101B-9397-08002B2CF9AE}" pid="9" name="Пользователь">
    <vt:lpwstr>б-соцкая-на</vt:lpwstr>
  </property>
  <property fmtid="{D5CDD505-2E9C-101B-9397-08002B2CF9AE}" pid="10" name="Шаблон">
    <vt:lpwstr>0503317G_20220101_1.xlt</vt:lpwstr>
  </property>
  <property fmtid="{D5CDD505-2E9C-101B-9397-08002B2CF9AE}" pid="11" name="Имя варианта">
    <vt:lpwstr>_Орг=07002_Ф=0503317M_Период=май 2024 года_%N</vt:lpwstr>
  </property>
  <property fmtid="{D5CDD505-2E9C-101B-9397-08002B2CF9AE}" pid="12" name="Локальная база">
    <vt:lpwstr>не используется</vt:lpwstr>
  </property>
</Properties>
</file>