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8920" windowHeight="15840"/>
  </bookViews>
  <sheets>
    <sheet name="Расходы" sheetId="3" r:id="rId1"/>
  </sheets>
  <definedNames>
    <definedName name="_xlnm._FilterDatabase" localSheetId="0" hidden="1">Расходы!$A$6:$G$364</definedName>
    <definedName name="_xlnm.Print_Titles" localSheetId="0">Расходы!$1:$6</definedName>
    <definedName name="_xlnm.Print_Area" localSheetId="0">Расходы!$A$1:$F$364</definedName>
  </definedNames>
  <calcPr calcId="145621"/>
</workbook>
</file>

<file path=xl/calcChain.xml><?xml version="1.0" encoding="utf-8"?>
<calcChain xmlns="http://schemas.openxmlformats.org/spreadsheetml/2006/main">
  <c r="F214" i="3" l="1"/>
  <c r="F215" i="3"/>
  <c r="E213" i="3"/>
  <c r="E214" i="3"/>
  <c r="E215" i="3"/>
  <c r="F201" i="3"/>
  <c r="F202" i="3"/>
  <c r="E201" i="3"/>
  <c r="E202" i="3"/>
  <c r="F172" i="3"/>
  <c r="F173" i="3"/>
  <c r="F174" i="3"/>
  <c r="E172" i="3"/>
  <c r="E173" i="3"/>
  <c r="E174" i="3"/>
  <c r="E175" i="3"/>
  <c r="E176" i="3"/>
  <c r="E177" i="3"/>
  <c r="F164" i="3"/>
  <c r="F165" i="3"/>
  <c r="F166" i="3"/>
  <c r="F167" i="3"/>
  <c r="E164" i="3"/>
  <c r="E165" i="3"/>
  <c r="E166" i="3"/>
  <c r="E167" i="3"/>
  <c r="E168" i="3"/>
  <c r="F352" i="3" l="1"/>
  <c r="F353" i="3"/>
  <c r="F354" i="3"/>
  <c r="F355" i="3"/>
  <c r="E352" i="3"/>
  <c r="E353" i="3"/>
  <c r="E354" i="3"/>
  <c r="E355" i="3"/>
  <c r="F325" i="3"/>
  <c r="F326" i="3"/>
  <c r="F327" i="3"/>
  <c r="F328" i="3"/>
  <c r="E325" i="3"/>
  <c r="E326" i="3"/>
  <c r="E327" i="3"/>
  <c r="E328" i="3"/>
  <c r="F259" i="3"/>
  <c r="F260" i="3"/>
  <c r="F261" i="3"/>
  <c r="E259" i="3"/>
  <c r="E260" i="3"/>
  <c r="E261" i="3"/>
  <c r="F251" i="3"/>
  <c r="F252" i="3"/>
  <c r="F253" i="3"/>
  <c r="E251" i="3"/>
  <c r="E252" i="3"/>
  <c r="E253" i="3"/>
  <c r="F236" i="3"/>
  <c r="F237" i="3"/>
  <c r="F238" i="3"/>
  <c r="F239" i="3"/>
  <c r="E236" i="3"/>
  <c r="E237" i="3"/>
  <c r="E238" i="3"/>
  <c r="E239" i="3"/>
  <c r="F163" i="3"/>
  <c r="F168" i="3"/>
  <c r="F169" i="3"/>
  <c r="F170" i="3"/>
  <c r="E163" i="3"/>
  <c r="E169" i="3"/>
  <c r="E170" i="3"/>
  <c r="F156" i="3"/>
  <c r="F157" i="3"/>
  <c r="E156" i="3"/>
  <c r="E157" i="3"/>
  <c r="D7" i="3" l="1"/>
  <c r="C7" i="3"/>
  <c r="E358" i="3"/>
  <c r="F93" i="3"/>
  <c r="F94" i="3"/>
  <c r="F95" i="3"/>
  <c r="F96" i="3"/>
  <c r="F97" i="3"/>
  <c r="F98" i="3"/>
  <c r="F99" i="3"/>
  <c r="F100" i="3"/>
  <c r="F101" i="3"/>
  <c r="F102" i="3"/>
  <c r="F103" i="3"/>
  <c r="F104" i="3"/>
  <c r="E93" i="3"/>
  <c r="E94" i="3"/>
  <c r="E95" i="3"/>
  <c r="E96" i="3"/>
  <c r="E97" i="3"/>
  <c r="E98" i="3"/>
  <c r="E99" i="3"/>
  <c r="E100" i="3"/>
  <c r="E101" i="3"/>
  <c r="E102" i="3"/>
  <c r="E103" i="3"/>
  <c r="E104" i="3"/>
  <c r="F70" i="3"/>
  <c r="F71" i="3"/>
  <c r="F72" i="3"/>
  <c r="E72" i="3"/>
  <c r="E70" i="3"/>
  <c r="E71" i="3"/>
  <c r="F60" i="3"/>
  <c r="F61" i="3"/>
  <c r="F62" i="3"/>
  <c r="E60" i="3"/>
  <c r="E61" i="3"/>
  <c r="E62" i="3"/>
  <c r="F7" i="3" l="1"/>
  <c r="F41" i="3"/>
  <c r="E363" i="3" l="1"/>
  <c r="E348" i="3"/>
  <c r="E300" i="3"/>
  <c r="F275" i="3"/>
  <c r="E275" i="3"/>
  <c r="E7" i="3" l="1"/>
  <c r="F197" i="3" l="1"/>
  <c r="F198" i="3"/>
  <c r="F199" i="3"/>
  <c r="F200" i="3"/>
  <c r="F203" i="3"/>
  <c r="F204" i="3"/>
  <c r="F205" i="3"/>
  <c r="F196" i="3"/>
  <c r="E197" i="3"/>
  <c r="E198" i="3"/>
  <c r="E199" i="3"/>
  <c r="E200" i="3"/>
  <c r="E203" i="3"/>
  <c r="E204" i="3"/>
  <c r="E205" i="3"/>
  <c r="F53" i="3" l="1"/>
  <c r="E53" i="3"/>
  <c r="E41" i="3"/>
  <c r="F39" i="3"/>
  <c r="F40" i="3"/>
  <c r="E39" i="3"/>
  <c r="E40" i="3"/>
  <c r="F117" i="3" l="1"/>
  <c r="F118" i="3"/>
  <c r="F119" i="3"/>
  <c r="F120" i="3"/>
  <c r="E117" i="3"/>
  <c r="E118" i="3"/>
  <c r="E119" i="3"/>
  <c r="E120" i="3"/>
  <c r="F67" i="3"/>
  <c r="F68" i="3"/>
  <c r="F69" i="3"/>
  <c r="E67" i="3"/>
  <c r="E68" i="3"/>
  <c r="E69" i="3"/>
  <c r="F363" i="3" l="1"/>
  <c r="F364" i="3"/>
  <c r="E364" i="3"/>
  <c r="E9" i="3"/>
  <c r="F350" i="3" l="1"/>
  <c r="F351" i="3"/>
  <c r="E350" i="3"/>
  <c r="E351" i="3"/>
  <c r="E301" i="3"/>
  <c r="E302" i="3"/>
  <c r="E216" i="3"/>
  <c r="E217" i="3"/>
  <c r="F216" i="3"/>
  <c r="F217" i="3"/>
  <c r="F240" i="3" l="1"/>
  <c r="E240" i="3"/>
  <c r="F300" i="3" l="1"/>
  <c r="F301" i="3"/>
  <c r="F302" i="3"/>
  <c r="F311" i="3" l="1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6" i="3"/>
  <c r="F357" i="3"/>
  <c r="F358" i="3"/>
  <c r="F359" i="3"/>
  <c r="F360" i="3"/>
  <c r="F361" i="3"/>
  <c r="F362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41" i="3"/>
  <c r="F242" i="3"/>
  <c r="F243" i="3"/>
  <c r="F244" i="3"/>
  <c r="F245" i="3"/>
  <c r="F246" i="3"/>
  <c r="F247" i="3"/>
  <c r="F248" i="3"/>
  <c r="F249" i="3"/>
  <c r="F250" i="3"/>
  <c r="F254" i="3"/>
  <c r="F255" i="3"/>
  <c r="F256" i="3"/>
  <c r="F257" i="3"/>
  <c r="F258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6" i="3"/>
  <c r="F307" i="3"/>
  <c r="F308" i="3"/>
  <c r="F309" i="3"/>
  <c r="F310" i="3"/>
  <c r="F208" i="3"/>
  <c r="F209" i="3"/>
  <c r="F210" i="3"/>
  <c r="F211" i="3"/>
  <c r="F212" i="3"/>
  <c r="F213" i="3"/>
  <c r="F218" i="3"/>
  <c r="F219" i="3"/>
  <c r="F194" i="3"/>
  <c r="F195" i="3"/>
  <c r="F206" i="3"/>
  <c r="F207" i="3"/>
  <c r="F186" i="3"/>
  <c r="F187" i="3"/>
  <c r="F188" i="3"/>
  <c r="F189" i="3"/>
  <c r="F190" i="3"/>
  <c r="F191" i="3"/>
  <c r="F192" i="3"/>
  <c r="F193" i="3"/>
  <c r="F175" i="3"/>
  <c r="F176" i="3"/>
  <c r="F177" i="3"/>
  <c r="F178" i="3"/>
  <c r="F179" i="3"/>
  <c r="F180" i="3"/>
  <c r="F181" i="3"/>
  <c r="F182" i="3"/>
  <c r="F183" i="3"/>
  <c r="F184" i="3"/>
  <c r="F185" i="3"/>
  <c r="F158" i="3"/>
  <c r="F159" i="3"/>
  <c r="F160" i="3"/>
  <c r="F161" i="3"/>
  <c r="F162" i="3"/>
  <c r="F171" i="3"/>
  <c r="F150" i="3"/>
  <c r="F151" i="3"/>
  <c r="F152" i="3"/>
  <c r="F153" i="3"/>
  <c r="F154" i="3"/>
  <c r="F155" i="3"/>
  <c r="F144" i="3"/>
  <c r="F145" i="3"/>
  <c r="F146" i="3"/>
  <c r="F147" i="3"/>
  <c r="F148" i="3"/>
  <c r="F149" i="3"/>
  <c r="F134" i="3"/>
  <c r="F135" i="3"/>
  <c r="F136" i="3"/>
  <c r="F137" i="3"/>
  <c r="F138" i="3"/>
  <c r="F139" i="3"/>
  <c r="F140" i="3"/>
  <c r="F141" i="3"/>
  <c r="F142" i="3"/>
  <c r="F143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08" i="3"/>
  <c r="F109" i="3"/>
  <c r="F110" i="3"/>
  <c r="F111" i="3"/>
  <c r="F112" i="3"/>
  <c r="F113" i="3"/>
  <c r="F114" i="3"/>
  <c r="F115" i="3"/>
  <c r="F116" i="3"/>
  <c r="F86" i="3"/>
  <c r="F87" i="3"/>
  <c r="F88" i="3"/>
  <c r="F89" i="3"/>
  <c r="F90" i="3"/>
  <c r="F91" i="3"/>
  <c r="F92" i="3"/>
  <c r="F105" i="3"/>
  <c r="F106" i="3"/>
  <c r="F107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63" i="3"/>
  <c r="F64" i="3"/>
  <c r="F65" i="3"/>
  <c r="F66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29" i="3"/>
  <c r="F30" i="3"/>
  <c r="F31" i="3"/>
  <c r="F32" i="3"/>
  <c r="F33" i="3"/>
  <c r="F34" i="3"/>
  <c r="F35" i="3"/>
  <c r="F36" i="3"/>
  <c r="F37" i="3"/>
  <c r="F38" i="3"/>
  <c r="F42" i="3"/>
  <c r="F43" i="3"/>
  <c r="F44" i="3"/>
  <c r="F17" i="3"/>
  <c r="F18" i="3"/>
  <c r="F19" i="3"/>
  <c r="F20" i="3"/>
  <c r="F21" i="3"/>
  <c r="F22" i="3"/>
  <c r="F23" i="3"/>
  <c r="F24" i="3"/>
  <c r="F25" i="3"/>
  <c r="F26" i="3"/>
  <c r="F27" i="3"/>
  <c r="F28" i="3"/>
  <c r="F10" i="3"/>
  <c r="F11" i="3"/>
  <c r="F12" i="3"/>
  <c r="F13" i="3"/>
  <c r="F14" i="3"/>
  <c r="F15" i="3"/>
  <c r="F16" i="3"/>
  <c r="F9" i="3"/>
  <c r="E84" i="3"/>
  <c r="E85" i="3"/>
  <c r="E86" i="3"/>
  <c r="E87" i="3"/>
  <c r="E88" i="3"/>
  <c r="E89" i="3"/>
  <c r="E90" i="3"/>
  <c r="E91" i="3"/>
  <c r="E92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8" i="3"/>
  <c r="E159" i="3"/>
  <c r="E160" i="3"/>
  <c r="E161" i="3"/>
  <c r="E162" i="3"/>
  <c r="E171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206" i="3"/>
  <c r="E207" i="3"/>
  <c r="E208" i="3"/>
  <c r="E209" i="3"/>
  <c r="E210" i="3"/>
  <c r="E211" i="3"/>
  <c r="E212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41" i="3"/>
  <c r="E242" i="3"/>
  <c r="E243" i="3"/>
  <c r="E244" i="3"/>
  <c r="E245" i="3"/>
  <c r="E246" i="3"/>
  <c r="E247" i="3"/>
  <c r="E248" i="3"/>
  <c r="E249" i="3"/>
  <c r="E250" i="3"/>
  <c r="E254" i="3"/>
  <c r="E255" i="3"/>
  <c r="E256" i="3"/>
  <c r="E257" i="3"/>
  <c r="E258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9" i="3"/>
  <c r="E356" i="3"/>
  <c r="E357" i="3"/>
  <c r="E359" i="3"/>
  <c r="E360" i="3"/>
  <c r="E361" i="3"/>
  <c r="E362" i="3"/>
  <c r="E63" i="3"/>
  <c r="E64" i="3"/>
  <c r="E65" i="3"/>
  <c r="E66" i="3"/>
  <c r="E73" i="3"/>
  <c r="E74" i="3"/>
  <c r="E75" i="3"/>
  <c r="E76" i="3"/>
  <c r="E77" i="3"/>
  <c r="E78" i="3"/>
  <c r="E79" i="3"/>
  <c r="E80" i="3"/>
  <c r="E81" i="3"/>
  <c r="E82" i="3"/>
  <c r="E83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27" i="3"/>
  <c r="E28" i="3"/>
  <c r="E29" i="3"/>
  <c r="E30" i="3"/>
  <c r="E31" i="3"/>
  <c r="E32" i="3"/>
  <c r="E33" i="3"/>
  <c r="E34" i="3"/>
  <c r="E35" i="3"/>
  <c r="E36" i="3"/>
  <c r="E37" i="3"/>
  <c r="E38" i="3"/>
  <c r="E42" i="3"/>
  <c r="E43" i="3"/>
  <c r="E44" i="3"/>
  <c r="E17" i="3"/>
  <c r="E18" i="3"/>
  <c r="E19" i="3"/>
  <c r="E20" i="3"/>
  <c r="E21" i="3"/>
  <c r="E22" i="3"/>
  <c r="E23" i="3"/>
  <c r="E24" i="3"/>
  <c r="E25" i="3"/>
  <c r="E26" i="3"/>
  <c r="E11" i="3"/>
  <c r="E12" i="3"/>
  <c r="E13" i="3"/>
  <c r="E14" i="3"/>
  <c r="E15" i="3"/>
  <c r="E16" i="3"/>
  <c r="E10" i="3"/>
</calcChain>
</file>

<file path=xl/sharedStrings.xml><?xml version="1.0" encoding="utf-8"?>
<sst xmlns="http://schemas.openxmlformats.org/spreadsheetml/2006/main" count="729" uniqueCount="466">
  <si>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</si>
  <si>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</si>
  <si>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</si>
  <si>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</si>
  <si>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</si>
  <si>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</si>
  <si>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</si>
  <si>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</si>
  <si>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</si>
  <si>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</si>
  <si>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 xml:space="preserve">в том числе: </t>
  </si>
  <si>
    <t>Код расхода по бюджетной классификации</t>
  </si>
  <si>
    <t>Расходы бюджета - всего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</si>
  <si>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</si>
  <si>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</si>
  <si>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</si>
  <si>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</si>
  <si>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</si>
  <si>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</si>
  <si>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</si>
  <si>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</si>
  <si>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Иные выплаты государственных (муниципальных) органов привлекаемым лицам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</si>
  <si>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</si>
  <si>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</si>
  <si>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</si>
  <si>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Прочая закупка товаров, работ и услуг</t>
  </si>
  <si>
    <t>Социальное обеспечение и иные выплаты населению</t>
  </si>
  <si>
    <t>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</si>
  <si>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</si>
  <si>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энергетических ресурсов</t>
  </si>
  <si>
    <t>Иные бюджетные ассигнования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</si>
  <si>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</si>
  <si>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</si>
  <si>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</si>
  <si>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</si>
  <si>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</si>
  <si>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</si>
  <si>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</si>
  <si>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</si>
  <si>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</si>
  <si>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</si>
  <si>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</si>
  <si>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</si>
  <si>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</si>
  <si>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</si>
  <si>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</si>
  <si>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</si>
  <si>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</si>
  <si>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</si>
  <si>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</si>
  <si>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</si>
  <si>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</si>
  <si>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</si>
  <si>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</si>
  <si>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Связь и информатика</t>
  </si>
  <si>
    <t>Субсидии бюджетным учреждениям</t>
  </si>
  <si>
    <t>Субсидии бюджетным учреждениям на иные цели</t>
  </si>
  <si>
    <t>Другие вопросы в области национальной экономики</t>
  </si>
  <si>
    <t>ЖИЛИЩНО-КОММУНАЛЬНОЕ ХОЗЯЙСТВО</t>
  </si>
  <si>
    <t>Капитальные вложения в объекты государственной (муниципальной) собственности</t>
  </si>
  <si>
    <t>Бюджетные инвестиции</t>
  </si>
  <si>
    <t>Бюджетные инвестиции на приобретение объектов недвижимого имущества в государственную (муниципальную) собственность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</si>
  <si>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</si>
  <si>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</si>
  <si>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</si>
  <si>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</si>
  <si>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</si>
  <si>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</si>
  <si>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Общее образование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</si>
  <si>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</si>
  <si>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</si>
  <si>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</si>
  <si>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Дополнительное образование детей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</si>
  <si>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</si>
  <si>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</si>
  <si>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</si>
  <si>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</si>
  <si>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</si>
  <si>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</si>
  <si>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</si>
  <si>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</si>
  <si>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</si>
  <si>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</si>
  <si>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Субсидии гражданам на приобретение жилья</t>
  </si>
  <si>
    <t>ФИЗИЧЕСКАЯ КУЛЬТУРА И СПОРТ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</si>
  <si>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</si>
  <si>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</si>
  <si>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</si>
  <si>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Премии и гранты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</si>
  <si>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</si>
  <si>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</si>
  <si>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</si>
  <si>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</si>
  <si>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</si>
  <si>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Обслуживание муниципального долга</t>
  </si>
  <si>
    <t>% исполнения</t>
  </si>
  <si>
    <t>Неисполненные назначения 
(гр. 3 - гр. 4)</t>
  </si>
  <si>
    <t xml:space="preserve">                                                   </t>
  </si>
  <si>
    <t xml:space="preserve">         2. Расходы бюджета</t>
  </si>
  <si>
    <t>000 0100 0000000000 000</t>
  </si>
  <si>
    <t>000 0102 0000000000 000</t>
  </si>
  <si>
    <t>000 0102 0000000000 100</t>
  </si>
  <si>
    <t>000 0102 0000000000 120</t>
  </si>
  <si>
    <t>000 0102 0000000000 121</t>
  </si>
  <si>
    <t>000 0102 0000000000 122</t>
  </si>
  <si>
    <t>000 0102 0000000000 129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</si>
  <si>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</si>
  <si>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</si>
  <si>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</si>
  <si>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</si>
  <si>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</si>
  <si>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</si>
  <si>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000 0103 0000000000 200</t>
  </si>
  <si>
    <t>000 0103 0000000000 240</t>
  </si>
  <si>
    <t>000 0103 0000000000 242</t>
  </si>
  <si>
    <t>000 0103 0000000000 244</t>
  </si>
  <si>
    <t>000 0103 0000000000 300</t>
  </si>
  <si>
    <t>000 0103 0000000000 360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</si>
  <si>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</si>
  <si>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</si>
  <si>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</si>
  <si>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</si>
  <si>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</si>
  <si>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</si>
  <si>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</si>
  <si>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</si>
  <si>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</si>
  <si>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</si>
  <si>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000 0104 0000000000 247</t>
  </si>
  <si>
    <t>000 0104 0000000000 800</t>
  </si>
  <si>
    <t>000 0104 0000000000 830</t>
  </si>
  <si>
    <t>000 0104 0000000000 831</t>
  </si>
  <si>
    <t>000 0104 0000000000 850</t>
  </si>
  <si>
    <t>000 0104 0000000000 851</t>
  </si>
  <si>
    <t>000 0104 0000000000 852</t>
  </si>
  <si>
    <t>000 0104 0000000000 853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</si>
  <si>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</si>
  <si>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</si>
  <si>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</si>
  <si>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</si>
  <si>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</si>
  <si>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</si>
  <si>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</si>
  <si>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</si>
  <si>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</si>
  <si>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</si>
  <si>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</si>
  <si>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</si>
  <si>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</si>
  <si>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</si>
  <si>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</si>
  <si>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</si>
  <si>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</si>
  <si>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</si>
  <si>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</si>
  <si>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</si>
  <si>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</si>
  <si>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</si>
  <si>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</si>
  <si>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</si>
  <si>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</si>
  <si>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</si>
  <si>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</si>
  <si>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</si>
  <si>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</si>
  <si>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</si>
  <si>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</si>
  <si>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</si>
  <si>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</si>
  <si>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</si>
  <si>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</si>
  <si>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000 0300 0000000000 000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</si>
  <si>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</si>
  <si>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</si>
  <si>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</si>
  <si>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</si>
  <si>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</si>
  <si>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</si>
  <si>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</si>
  <si>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</si>
  <si>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</si>
  <si>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</si>
  <si>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</si>
  <si>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</si>
  <si>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</si>
  <si>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</si>
  <si>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000 0314 0000000000 000</t>
  </si>
  <si>
    <t>000 0314 0000000000 200</t>
  </si>
  <si>
    <t>000 0314 0000000000 240</t>
  </si>
  <si>
    <t>000 0314 0000000000 244</t>
  </si>
  <si>
    <t>000 0314 0000000000 247</t>
  </si>
  <si>
    <t>000 0400 0000000000 000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</si>
  <si>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</si>
  <si>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</si>
  <si>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</si>
  <si>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</si>
  <si>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</si>
  <si>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</si>
  <si>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000 0408 0000000000 811</t>
  </si>
  <si>
    <t>000 0409 0000000000 000</t>
  </si>
  <si>
    <t>000 0409 0000000000 200</t>
  </si>
  <si>
    <t>000 0409 0000000000 240</t>
  </si>
  <si>
    <t>000 0409 0000000000 244</t>
  </si>
  <si>
    <t>000 0409 0000000000 800</t>
  </si>
  <si>
    <t>000 0409 0000000000 810</t>
  </si>
  <si>
    <t>000 0409 0000000000 811</t>
  </si>
  <si>
    <t>000 0410 0000000000 000</t>
  </si>
  <si>
    <t>000 0410 0000000000 600</t>
  </si>
  <si>
    <t>000 0410 0000000000 610</t>
  </si>
  <si>
    <t>000 0410 0000000000 612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</si>
  <si>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</si>
  <si>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</si>
  <si>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</si>
  <si>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</si>
  <si>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</si>
  <si>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</si>
  <si>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</si>
  <si>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</si>
  <si>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</si>
  <si>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</si>
  <si>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</si>
  <si>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</si>
  <si>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</si>
  <si>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</si>
  <si>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</si>
  <si>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000 0500 0000000000 000</t>
  </si>
  <si>
    <t>000 0502 0000000000 000</t>
  </si>
  <si>
    <t>000 0502 0000000000 800</t>
  </si>
  <si>
    <t>000 0502 0000000000 810</t>
  </si>
  <si>
    <t>000 0502 0000000000 811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</si>
  <si>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</si>
  <si>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</si>
  <si>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</si>
  <si>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</si>
  <si>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</si>
  <si>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</si>
  <si>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000 0503 0000000000 810</t>
  </si>
  <si>
    <t>000 0503 0000000000 811</t>
  </si>
  <si>
    <t>000 0505 0000000000 000</t>
  </si>
  <si>
    <t>000 0505 0000000000 100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</si>
  <si>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</si>
  <si>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</si>
  <si>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</si>
  <si>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</si>
  <si>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</si>
  <si>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</si>
  <si>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</si>
  <si>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</si>
  <si>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</si>
  <si>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</si>
  <si>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</si>
  <si>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</si>
  <si>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</si>
  <si>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000 0700 0000000000 000</t>
  </si>
  <si>
    <t>000 0701 0000000000 000</t>
  </si>
  <si>
    <t>000 0701 0000000000 600</t>
  </si>
  <si>
    <t>000 0701 0000000000 610</t>
  </si>
  <si>
    <t>000 0701 0000000000 611</t>
  </si>
  <si>
    <t>000 0701 0000000000 612</t>
  </si>
  <si>
    <t>000 0702 0000000000 000</t>
  </si>
  <si>
    <t>000 0702 0000000000 300</t>
  </si>
  <si>
    <t>000 0702 0000000000 350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</si>
  <si>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</si>
  <si>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</si>
  <si>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</si>
  <si>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</si>
  <si>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</si>
  <si>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</si>
  <si>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</si>
  <si>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</si>
  <si>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</si>
  <si>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</si>
  <si>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</si>
  <si>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</si>
  <si>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000 0703 0000000000 800</t>
  </si>
  <si>
    <t>000 0703 0000000000 810</t>
  </si>
  <si>
    <t>000 0703 0000000000 816</t>
  </si>
  <si>
    <t>000 0705 0000000000 000</t>
  </si>
  <si>
    <t>000 0705 0000000000 200</t>
  </si>
  <si>
    <t>000 0705 0000000000 240</t>
  </si>
  <si>
    <t>000 0705 0000000000 244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</si>
  <si>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</si>
  <si>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</si>
  <si>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</si>
  <si>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</si>
  <si>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</si>
  <si>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</si>
  <si>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</si>
  <si>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</si>
  <si>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</si>
  <si>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</si>
  <si>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</si>
  <si>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</si>
  <si>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</si>
  <si>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</si>
  <si>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</si>
  <si>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</si>
  <si>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</si>
  <si>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</si>
  <si>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</si>
  <si>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000 0800 0000000000 000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</si>
  <si>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</si>
  <si>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</si>
  <si>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</si>
  <si>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</si>
  <si>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</si>
  <si>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</si>
  <si>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</si>
  <si>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</si>
  <si>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</si>
  <si>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</si>
  <si>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</si>
  <si>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</si>
  <si>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</si>
  <si>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</si>
  <si>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</si>
  <si>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</si>
  <si>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</si>
  <si>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</si>
  <si>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</si>
  <si>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000 0804 0000000000 600</t>
  </si>
  <si>
    <t>000 0804 0000000000 610</t>
  </si>
  <si>
    <t>000 0804 0000000000 611</t>
  </si>
  <si>
    <t>000 0804 0000000000 800</t>
  </si>
  <si>
    <t>000 0804 0000000000 850</t>
  </si>
  <si>
    <t>000 0804 0000000000 852</t>
  </si>
  <si>
    <t>000 1000 0000000000 000</t>
  </si>
  <si>
    <t>000 1001 0000000000 000</t>
  </si>
  <si>
    <t>000 1001 0000000000 300</t>
  </si>
  <si>
    <t>000 1001 0000000000 320</t>
  </si>
  <si>
    <t>000 1001 0000000000 321</t>
  </si>
  <si>
    <t>000 1003 0000000000 000</t>
  </si>
  <si>
    <t>000 1003 0000000000 100</t>
  </si>
  <si>
    <t>000 1003 0000000000 110</t>
  </si>
  <si>
    <t>000 1003 0000000000 112</t>
  </si>
  <si>
    <t>000 1003 0000000000 300</t>
  </si>
  <si>
    <t>000 1003 0000000000 320</t>
  </si>
  <si>
    <t>000 1003 0000000000 321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</si>
  <si>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</si>
  <si>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</si>
  <si>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</si>
  <si>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</si>
  <si>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</si>
  <si>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000 1004 0000000000 400</t>
  </si>
  <si>
    <t>000 1004 0000000000 410</t>
  </si>
  <si>
    <t>000 1004 0000000000 412</t>
  </si>
  <si>
    <t>000 1004 0000000000 600</t>
  </si>
  <si>
    <t>000 1004 0000000000 610</t>
  </si>
  <si>
    <t>000 1004 0000000000 612</t>
  </si>
  <si>
    <t>000 1100 0000000000 000</t>
  </si>
  <si>
    <t>000 1101 0000000000 000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</si>
  <si>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</si>
  <si>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</si>
  <si>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</si>
  <si>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</si>
  <si>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</si>
  <si>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</si>
  <si>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</si>
  <si>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</si>
  <si>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</si>
  <si>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</si>
  <si>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</si>
  <si>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</si>
  <si>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</si>
  <si>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</si>
  <si>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</si>
  <si>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</si>
  <si>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</si>
  <si>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</si>
  <si>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</si>
  <si>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</si>
  <si>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000 1105 0000000000 123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</si>
  <si>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</si>
  <si>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</si>
  <si>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</si>
  <si>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</si>
  <si>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</si>
  <si>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</si>
  <si>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000 1105 0000000000 300</t>
  </si>
  <si>
    <t>000 1105 0000000000 350</t>
  </si>
  <si>
    <t>000 1105 0000000000 800</t>
  </si>
  <si>
    <t>000 1105 0000000000 850</t>
  </si>
  <si>
    <t>000 1105 0000000000 852</t>
  </si>
  <si>
    <t>000 1200 0000000000 000</t>
  </si>
  <si>
    <t>000 1202 0000000000 000</t>
  </si>
  <si>
    <t>000 1202 0000000000 600</t>
  </si>
  <si>
    <t>000 1202 0000000000 610</t>
  </si>
  <si>
    <t>000 1202 0000000000 611</t>
  </si>
  <si>
    <t>000 1300 0000000000 000</t>
  </si>
  <si>
    <t>000 1301 0000000000 000</t>
  </si>
  <si>
    <t>000 1301 0000000000 700</t>
  </si>
  <si>
    <t>000 1301 0000000000 730</t>
  </si>
  <si>
    <t>000 0107 0000000000 000</t>
  </si>
  <si>
    <t>000 0107 0000000000 800</t>
  </si>
  <si>
    <t>000 0107 0000000000 880</t>
  </si>
  <si>
    <t>Обеспечение проведения выборов и референдумов</t>
  </si>
  <si>
    <t>Специальные расходы</t>
  </si>
  <si>
    <t>000 0310 0000000000 851</t>
  </si>
  <si>
    <t xml:space="preserve">Уплата прочих налогов, сборов </t>
  </si>
  <si>
    <t>000 0104 0000000000 300</t>
  </si>
  <si>
    <t>000 0104 0000000000 320</t>
  </si>
  <si>
    <t>000 0104 0000000000 321</t>
  </si>
  <si>
    <t>000 0505 0000000000 300</t>
  </si>
  <si>
    <t>000 0505 0000000000 320</t>
  </si>
  <si>
    <t>000 0505 0000000000 321</t>
  </si>
  <si>
    <t>000 0106 0000000000 300</t>
  </si>
  <si>
    <t>000 0106 0000000000 320</t>
  </si>
  <si>
    <t>000 0106 0000000000 321</t>
  </si>
  <si>
    <t>Резервные фонды</t>
  </si>
  <si>
    <t>Резервные средства</t>
  </si>
  <si>
    <t>000 0111 0000000000 000</t>
  </si>
  <si>
    <t>000 0111 0000000000 800</t>
  </si>
  <si>
    <t>000 0111 0000000000 870</t>
  </si>
  <si>
    <t>НАЦИОНАЛЬНАЯ ОБОРОНА</t>
  </si>
  <si>
    <t>Мобилизационная и вневойсковая подготовка</t>
  </si>
  <si>
    <t>000 0200 0000000000 000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</si>
  <si>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</si>
  <si>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</si>
  <si>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</si>
  <si>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</si>
  <si>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</si>
  <si>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</si>
  <si>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</si>
  <si>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</si>
  <si>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</si>
  <si>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</si>
  <si>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000 0203 0000000000 247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</si>
  <si>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</si>
  <si>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000 0412 0000000000 810</t>
  </si>
  <si>
    <t>000 0412 0000000000 813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</si>
  <si>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</si>
  <si>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</si>
  <si>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</si>
  <si>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</si>
  <si>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</si>
  <si>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Молодежная политика</t>
  </si>
  <si>
    <t>000 0707 0000000000 000</t>
  </si>
  <si>
    <t>000 0707 0000000000 600</t>
  </si>
  <si>
    <t>000 0707 0000000000 610</t>
  </si>
  <si>
    <t>000 0707 0000000000 612</t>
  </si>
  <si>
    <t>000 0709 0000000000 300</t>
  </si>
  <si>
    <t>000 0709 0000000000 320</t>
  </si>
  <si>
    <t>000 0709 0000000000 321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</si>
  <si>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</si>
  <si>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</si>
  <si>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</si>
  <si>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</si>
  <si>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</si>
  <si>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000 1105 0000000000 830</t>
  </si>
  <si>
    <t>000 1105 0000000000 831</t>
  </si>
  <si>
    <t>000 0501 0000000000 200</t>
  </si>
  <si>
    <t>000 0501 0000000000 240</t>
  </si>
  <si>
    <t>000 0501 0000000000 244</t>
  </si>
  <si>
    <t>000 0501 0000000000 247</t>
  </si>
  <si>
    <t>000 0502 0000000000 200</t>
  </si>
  <si>
    <t>000 0502 0000000000 240</t>
  </si>
  <si>
    <t>000 0502 0000000000 244</t>
  </si>
  <si>
    <t>000 0505 0000000000 830</t>
  </si>
  <si>
    <t>000 0505 0000000000 831</t>
  </si>
  <si>
    <t>000 0702 0000000000 320</t>
  </si>
  <si>
    <t>000 0702 0000000000 321</t>
  </si>
  <si>
    <t>000 0709 0000000000 830</t>
  </si>
  <si>
    <t>000 0709 0000000000 831</t>
  </si>
  <si>
    <t>000 1004 0000000000 200</t>
  </si>
  <si>
    <t>000 1004 0000000000 240</t>
  </si>
  <si>
    <t>000 1004 0000000000 244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</si>
</sst>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</borders>
  <cellStyleXfs count="134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13" fillId="0" borderId="1"/>
    <xf numFmtId="0" fontId="4" fillId="0" borderId="1">
      <alignment horizontal="right" vertical="top" wrapText="1"/>
    </xf>
    <xf numFmtId="49" fontId="3" fillId="0" borderId="67">
      <alignment horizontal="center" vertical="center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4" fillId="0" borderId="1"/>
    <xf numFmtId="0" fontId="4" fillId="0" borderId="1"/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7" fillId="0" borderId="1">
      <alignment horizontal="right" vertical="top" wrapText="1"/>
    </xf>
    <xf numFmtId="0" fontId="19" fillId="4" borderId="68">
      <alignment horizontal="left" vertical="top" wrapText="1"/>
    </xf>
    <xf numFmtId="49" fontId="19" fillId="4" borderId="69">
      <alignment horizontal="center" vertical="top" shrinkToFit="1"/>
    </xf>
    <xf numFmtId="4" fontId="19" fillId="4" borderId="69">
      <alignment horizontal="right" vertical="top" shrinkToFit="1"/>
    </xf>
    <xf numFmtId="4" fontId="19" fillId="4" borderId="70">
      <alignment horizontal="right" vertical="top" shrinkToFit="1"/>
    </xf>
    <xf numFmtId="0" fontId="18" fillId="5" borderId="71">
      <alignment horizontal="left" vertical="top" wrapText="1"/>
    </xf>
    <xf numFmtId="49" fontId="18" fillId="5" borderId="66">
      <alignment horizontal="center" vertical="top" shrinkToFit="1"/>
    </xf>
    <xf numFmtId="4" fontId="18" fillId="5" borderId="66">
      <alignment horizontal="right" vertical="top" shrinkToFit="1"/>
    </xf>
    <xf numFmtId="4" fontId="18" fillId="5" borderId="72">
      <alignment horizontal="right" vertical="top" shrinkToFit="1"/>
    </xf>
    <xf numFmtId="0" fontId="18" fillId="6" borderId="73">
      <alignment horizontal="left" vertical="top" wrapText="1"/>
    </xf>
    <xf numFmtId="49" fontId="18" fillId="6" borderId="74">
      <alignment horizontal="center" vertical="top" shrinkToFit="1"/>
    </xf>
    <xf numFmtId="4" fontId="18" fillId="6" borderId="74">
      <alignment horizontal="right" vertical="top" shrinkToFit="1"/>
    </xf>
    <xf numFmtId="4" fontId="18" fillId="6" borderId="75">
      <alignment horizontal="right" vertical="top" shrinkToFit="1"/>
    </xf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4" fontId="19" fillId="7" borderId="76">
      <alignment horizontal="right" shrinkToFit="1"/>
    </xf>
    <xf numFmtId="4" fontId="19" fillId="7" borderId="77">
      <alignment horizontal="right" shrinkToFit="1"/>
    </xf>
    <xf numFmtId="0" fontId="17" fillId="0" borderId="1"/>
    <xf numFmtId="0" fontId="17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0" fillId="0" borderId="1">
      <alignment horizontal="right" vertical="top" wrapText="1"/>
    </xf>
    <xf numFmtId="0" fontId="22" fillId="4" borderId="68">
      <alignment horizontal="left" vertical="top" wrapText="1"/>
    </xf>
    <xf numFmtId="49" fontId="22" fillId="4" borderId="69">
      <alignment horizontal="center" vertical="top" shrinkToFit="1"/>
    </xf>
    <xf numFmtId="4" fontId="22" fillId="4" borderId="69">
      <alignment horizontal="right" vertical="top" shrinkToFit="1"/>
    </xf>
    <xf numFmtId="4" fontId="22" fillId="4" borderId="70">
      <alignment horizontal="right" vertical="top" shrinkToFit="1"/>
    </xf>
    <xf numFmtId="0" fontId="21" fillId="6" borderId="73">
      <alignment horizontal="left" vertical="top" wrapText="1"/>
    </xf>
    <xf numFmtId="49" fontId="21" fillId="6" borderId="74">
      <alignment horizontal="center" vertical="top" shrinkToFit="1"/>
    </xf>
    <xf numFmtId="4" fontId="21" fillId="6" borderId="74">
      <alignment horizontal="right" vertical="top" shrinkToFit="1"/>
    </xf>
    <xf numFmtId="4" fontId="21" fillId="6" borderId="75">
      <alignment horizontal="right" vertical="top" shrinkToFit="1"/>
    </xf>
    <xf numFmtId="0" fontId="21" fillId="5" borderId="71">
      <alignment horizontal="left" vertical="top" wrapText="1"/>
    </xf>
    <xf numFmtId="49" fontId="21" fillId="5" borderId="66">
      <alignment horizontal="center" vertical="top" shrinkToFit="1"/>
    </xf>
    <xf numFmtId="4" fontId="21" fillId="5" borderId="66">
      <alignment horizontal="right" vertical="top" shrinkToFit="1"/>
    </xf>
    <xf numFmtId="4" fontId="21" fillId="5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" fontId="22" fillId="7" borderId="76">
      <alignment horizontal="right" shrinkToFit="1"/>
    </xf>
    <xf numFmtId="4" fontId="22" fillId="7" borderId="77">
      <alignment horizontal="right" shrinkToFit="1"/>
    </xf>
    <xf numFmtId="0" fontId="13" fillId="0" borderId="1"/>
    <xf numFmtId="0" fontId="20" fillId="0" borderId="1"/>
    <xf numFmtId="0" fontId="20" fillId="0" borderId="1"/>
    <xf numFmtId="0" fontId="13" fillId="0" borderId="1"/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3" fillId="0" borderId="1">
      <alignment horizontal="right" vertical="top" wrapText="1"/>
    </xf>
    <xf numFmtId="0" fontId="25" fillId="4" borderId="68">
      <alignment horizontal="left" vertical="top" wrapText="1"/>
    </xf>
    <xf numFmtId="49" fontId="25" fillId="4" borderId="69">
      <alignment horizontal="center" vertical="top" shrinkToFit="1"/>
    </xf>
    <xf numFmtId="4" fontId="25" fillId="4" borderId="69">
      <alignment horizontal="right" vertical="top" shrinkToFit="1"/>
    </xf>
    <xf numFmtId="4" fontId="25" fillId="4" borderId="70">
      <alignment horizontal="right" vertical="top" shrinkToFit="1"/>
    </xf>
    <xf numFmtId="0" fontId="24" fillId="6" borderId="73">
      <alignment horizontal="left" vertical="top" wrapText="1"/>
    </xf>
    <xf numFmtId="49" fontId="24" fillId="6" borderId="74">
      <alignment horizontal="center" vertical="top" shrinkToFit="1"/>
    </xf>
    <xf numFmtId="4" fontId="24" fillId="6" borderId="74">
      <alignment horizontal="right" vertical="top" shrinkToFit="1"/>
    </xf>
    <xf numFmtId="4" fontId="24" fillId="6" borderId="75">
      <alignment horizontal="right" vertical="top" shrinkToFit="1"/>
    </xf>
    <xf numFmtId="0" fontId="24" fillId="5" borderId="71">
      <alignment horizontal="left" vertical="top" wrapText="1"/>
    </xf>
    <xf numFmtId="49" fontId="24" fillId="5" borderId="66">
      <alignment horizontal="center" vertical="top" shrinkToFit="1"/>
    </xf>
    <xf numFmtId="4" fontId="24" fillId="5" borderId="66">
      <alignment horizontal="right" vertical="top" shrinkToFit="1"/>
    </xf>
    <xf numFmtId="4" fontId="24" fillId="5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4" fontId="25" fillId="7" borderId="76">
      <alignment horizontal="right" shrinkToFit="1"/>
    </xf>
    <xf numFmtId="4" fontId="25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23" fillId="0" borderId="1"/>
    <xf numFmtId="0" fontId="2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5" fillId="0" borderId="1"/>
    <xf numFmtId="0" fontId="5" fillId="0" borderId="1"/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1">
      <alignment horizontal="right" vertical="top" wrapText="1"/>
    </xf>
    <xf numFmtId="0" fontId="28" fillId="4" borderId="68">
      <alignment horizontal="left" vertical="top" wrapText="1"/>
    </xf>
    <xf numFmtId="49" fontId="28" fillId="4" borderId="69">
      <alignment horizontal="center" vertical="top" shrinkToFit="1"/>
    </xf>
    <xf numFmtId="4" fontId="28" fillId="4" borderId="69">
      <alignment horizontal="right" vertical="top" shrinkToFit="1"/>
    </xf>
    <xf numFmtId="4" fontId="28" fillId="4" borderId="70">
      <alignment horizontal="right" vertical="top" shrinkToFit="1"/>
    </xf>
    <xf numFmtId="0" fontId="27" fillId="6" borderId="73">
      <alignment horizontal="left" vertical="top" wrapText="1"/>
    </xf>
    <xf numFmtId="49" fontId="27" fillId="6" borderId="74">
      <alignment horizontal="center" vertical="top" shrinkToFit="1"/>
    </xf>
    <xf numFmtId="4" fontId="27" fillId="6" borderId="74">
      <alignment horizontal="right" vertical="top" shrinkToFit="1"/>
    </xf>
    <xf numFmtId="4" fontId="27" fillId="6" borderId="75">
      <alignment horizontal="right" vertical="top" shrinkToFit="1"/>
    </xf>
    <xf numFmtId="0" fontId="27" fillId="5" borderId="71">
      <alignment horizontal="left" vertical="top" wrapText="1"/>
    </xf>
    <xf numFmtId="49" fontId="27" fillId="5" borderId="66">
      <alignment horizontal="center" vertical="top" shrinkToFit="1"/>
    </xf>
    <xf numFmtId="4" fontId="27" fillId="5" borderId="66">
      <alignment horizontal="right" vertical="top" shrinkToFit="1"/>
    </xf>
    <xf numFmtId="4" fontId="27" fillId="5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4" fontId="28" fillId="7" borderId="76">
      <alignment horizontal="right" shrinkToFit="1"/>
    </xf>
    <xf numFmtId="4" fontId="28" fillId="7" borderId="77">
      <alignment horizontal="right" shrinkToFit="1"/>
    </xf>
    <xf numFmtId="0" fontId="13" fillId="0" borderId="1"/>
    <xf numFmtId="0" fontId="26" fillId="0" borderId="1"/>
    <xf numFmtId="0" fontId="26" fillId="0" borderId="1"/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9" fillId="0" borderId="1">
      <alignment horizontal="right" vertical="top" wrapText="1"/>
    </xf>
    <xf numFmtId="0" fontId="31" fillId="4" borderId="68">
      <alignment horizontal="left" vertical="top" wrapText="1"/>
    </xf>
    <xf numFmtId="49" fontId="31" fillId="4" borderId="69">
      <alignment horizontal="center" vertical="top" shrinkToFit="1"/>
    </xf>
    <xf numFmtId="4" fontId="31" fillId="4" borderId="69">
      <alignment horizontal="right" vertical="top" shrinkToFit="1"/>
    </xf>
    <xf numFmtId="4" fontId="31" fillId="4" borderId="70">
      <alignment horizontal="right" vertical="top" shrinkToFit="1"/>
    </xf>
    <xf numFmtId="0" fontId="30" fillId="6" borderId="73">
      <alignment horizontal="left" vertical="top" wrapText="1"/>
    </xf>
    <xf numFmtId="49" fontId="30" fillId="6" borderId="74">
      <alignment horizontal="center" vertical="top" shrinkToFit="1"/>
    </xf>
    <xf numFmtId="4" fontId="30" fillId="6" borderId="74">
      <alignment horizontal="right" vertical="top" shrinkToFit="1"/>
    </xf>
    <xf numFmtId="4" fontId="30" fillId="6" borderId="75">
      <alignment horizontal="right" vertical="top" shrinkToFit="1"/>
    </xf>
    <xf numFmtId="0" fontId="30" fillId="5" borderId="71">
      <alignment horizontal="left" vertical="top" wrapText="1"/>
    </xf>
    <xf numFmtId="49" fontId="30" fillId="5" borderId="66">
      <alignment horizontal="center" vertical="top" shrinkToFit="1"/>
    </xf>
    <xf numFmtId="4" fontId="30" fillId="5" borderId="66">
      <alignment horizontal="right" vertical="top" shrinkToFit="1"/>
    </xf>
    <xf numFmtId="4" fontId="30" fillId="5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4" fontId="31" fillId="7" borderId="76">
      <alignment horizontal="right" shrinkToFit="1"/>
    </xf>
    <xf numFmtId="4" fontId="31" fillId="7" borderId="77">
      <alignment horizontal="right" shrinkToFit="1"/>
    </xf>
    <xf numFmtId="0" fontId="13" fillId="0" borderId="1"/>
    <xf numFmtId="0" fontId="13" fillId="0" borderId="1"/>
    <xf numFmtId="0" fontId="29" fillId="0" borderId="1"/>
    <xf numFmtId="0" fontId="29" fillId="0" borderId="1"/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1" xfId="7"/>
    <xf numFmtId="0" fontId="7" fillId="0" borderId="1" xfId="60">
      <alignment horizontal="left" wrapText="1"/>
    </xf>
    <xf numFmtId="0" fontId="15" fillId="0" borderId="1" xfId="1" applyFont="1" applyAlignment="1">
      <alignment horizontal="center"/>
    </xf>
    <xf numFmtId="0" fontId="7" fillId="0" borderId="1" xfId="62" applyBorder="1">
      <alignment horizontal="left"/>
    </xf>
    <xf numFmtId="49" fontId="7" fillId="8" borderId="1" xfId="52" applyFill="1">
      <alignment horizontal="center"/>
    </xf>
    <xf numFmtId="0" fontId="4" fillId="8" borderId="1" xfId="5" applyFill="1"/>
    <xf numFmtId="0" fontId="15" fillId="8" borderId="1" xfId="1" applyFont="1" applyFill="1"/>
    <xf numFmtId="4" fontId="14" fillId="8" borderId="1" xfId="42" applyFont="1" applyFill="1" applyBorder="1">
      <alignment horizontal="right"/>
    </xf>
    <xf numFmtId="0" fontId="7" fillId="8" borderId="1" xfId="62" applyFill="1" applyBorder="1">
      <alignment horizontal="left"/>
    </xf>
    <xf numFmtId="49" fontId="7" fillId="8" borderId="1" xfId="63" applyFill="1" applyBorder="1"/>
    <xf numFmtId="0" fontId="0" fillId="8" borderId="0" xfId="0" applyFill="1" applyProtection="1">
      <protection locked="0"/>
    </xf>
    <xf numFmtId="4" fontId="0" fillId="8" borderId="0" xfId="0" applyNumberFormat="1" applyFill="1" applyProtection="1">
      <protection locked="0"/>
    </xf>
    <xf numFmtId="0" fontId="14" fillId="8" borderId="60" xfId="53" applyFont="1" applyFill="1" applyBorder="1">
      <alignment horizontal="left" wrapText="1" indent="2"/>
    </xf>
    <xf numFmtId="49" fontId="14" fillId="8" borderId="65" xfId="55" applyFont="1" applyFill="1" applyBorder="1">
      <alignment horizontal="center"/>
    </xf>
    <xf numFmtId="4" fontId="14" fillId="8" borderId="60" xfId="67" applyFont="1" applyFill="1" applyBorder="1">
      <alignment horizontal="right"/>
    </xf>
    <xf numFmtId="4" fontId="14" fillId="8" borderId="60" xfId="42" applyFont="1" applyFill="1" applyBorder="1">
      <alignment horizontal="right"/>
    </xf>
    <xf numFmtId="0" fontId="14" fillId="0" borderId="60" xfId="46" applyFont="1" applyBorder="1">
      <alignment horizontal="left" wrapText="1" indent="1"/>
    </xf>
    <xf numFmtId="0" fontId="14" fillId="8" borderId="60" xfId="0" applyFont="1" applyFill="1" applyBorder="1" applyAlignment="1">
      <alignment horizontal="center" vertical="center" wrapText="1"/>
    </xf>
    <xf numFmtId="0" fontId="14" fillId="0" borderId="60" xfId="53" applyFont="1" applyBorder="1">
      <alignment horizontal="left" wrapText="1" indent="2"/>
    </xf>
    <xf numFmtId="4" fontId="32" fillId="8" borderId="60" xfId="67" applyFont="1" applyFill="1" applyBorder="1">
      <alignment horizontal="right"/>
    </xf>
    <xf numFmtId="49" fontId="32" fillId="8" borderId="60" xfId="55" applyFont="1" applyFill="1" applyBorder="1">
      <alignment horizontal="center"/>
    </xf>
    <xf numFmtId="49" fontId="14" fillId="0" borderId="60" xfId="35" applyFont="1" applyBorder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  <xf numFmtId="49" fontId="32" fillId="8" borderId="60" xfId="66" applyFont="1" applyFill="1" applyBorder="1">
      <alignment horizontal="center" wrapText="1"/>
    </xf>
    <xf numFmtId="0" fontId="32" fillId="0" borderId="60" xfId="65" applyFont="1" applyBorder="1">
      <alignment horizontal="left" wrapText="1"/>
    </xf>
    <xf numFmtId="49" fontId="14" fillId="8" borderId="60" xfId="0" applyNumberFormat="1" applyFont="1" applyFill="1" applyBorder="1" applyAlignment="1">
      <alignment horizontal="center" vertical="center" wrapText="1"/>
    </xf>
    <xf numFmtId="49" fontId="14" fillId="8" borderId="60" xfId="55" applyFont="1" applyFill="1" applyBorder="1">
      <alignment horizontal="center"/>
    </xf>
    <xf numFmtId="49" fontId="14" fillId="8" borderId="60" xfId="35" applyFont="1" applyFill="1" applyBorder="1">
      <alignment horizontal="center" vertical="center" wrapText="1"/>
    </xf>
    <xf numFmtId="4" fontId="32" fillId="8" borderId="60" xfId="42" applyFont="1" applyFill="1" applyBorder="1">
      <alignment horizontal="right"/>
    </xf>
    <xf numFmtId="49" fontId="14" fillId="8" borderId="60" xfId="38" applyFont="1" applyFill="1" applyBorder="1">
      <alignment horizontal="center" vertical="center" wrapText="1"/>
    </xf>
    <xf numFmtId="0" fontId="32" fillId="0" borderId="60" xfId="53" applyFont="1" applyBorder="1">
      <alignment horizontal="left" wrapText="1" indent="2"/>
    </xf>
    <xf numFmtId="49" fontId="14" fillId="0" borderId="64" xfId="35" applyFont="1" applyBorder="1">
      <alignment horizontal="center" vertical="center" wrapText="1"/>
    </xf>
    <xf numFmtId="49" fontId="14" fillId="0" borderId="65" xfId="35" applyFont="1" applyBorder="1">
      <alignment horizontal="center" vertical="center" wrapText="1"/>
    </xf>
    <xf numFmtId="49" fontId="14" fillId="8" borderId="64" xfId="35" applyFont="1" applyFill="1" applyBorder="1">
      <alignment horizontal="center" vertical="center" wrapText="1"/>
    </xf>
    <xf numFmtId="49" fontId="14" fillId="8" borderId="65" xfId="35" applyFont="1" applyFill="1" applyBorder="1">
      <alignment horizontal="center" vertical="center" wrapText="1"/>
    </xf>
    <xf numFmtId="49" fontId="14" fillId="8" borderId="61" xfId="35" applyFont="1" applyFill="1" applyBorder="1">
      <alignment horizontal="center" vertical="center" wrapText="1"/>
    </xf>
    <xf numFmtId="49" fontId="14" fillId="8" borderId="62" xfId="35" applyFont="1" applyFill="1" applyBorder="1">
      <alignment horizontal="center" vertical="center" wrapText="1"/>
    </xf>
    <xf numFmtId="49" fontId="14" fillId="8" borderId="63" xfId="35" applyFont="1" applyFill="1" applyBorder="1">
      <alignment horizontal="center" vertical="center" wrapText="1"/>
    </xf>
  </cellXfs>
  <cellStyles count="1340">
    <cellStyle name="br" xfId="181"/>
    <cellStyle name="br 2" xfId="213"/>
    <cellStyle name="br 3" xfId="750"/>
    <cellStyle name="col" xfId="180"/>
    <cellStyle name="col 2" xfId="212"/>
    <cellStyle name="col 3" xfId="749"/>
    <cellStyle name="ex58" xfId="209"/>
    <cellStyle name="ex58 2" xfId="301"/>
    <cellStyle name="ex58 2 2" xfId="796"/>
    <cellStyle name="ex58 3" xfId="379"/>
    <cellStyle name="ex58 3 2" xfId="822"/>
    <cellStyle name="ex58 4" xfId="714"/>
    <cellStyle name="ex58 5" xfId="772"/>
    <cellStyle name="ex58 6" xfId="996"/>
    <cellStyle name="ex58 7" xfId="1168"/>
    <cellStyle name="ex59" xfId="210"/>
    <cellStyle name="ex59 2" xfId="302"/>
    <cellStyle name="ex59 2 2" xfId="797"/>
    <cellStyle name="ex59 3" xfId="380"/>
    <cellStyle name="ex59 3 2" xfId="823"/>
    <cellStyle name="ex59 4" xfId="715"/>
    <cellStyle name="ex59 5" xfId="773"/>
    <cellStyle name="ex59 6" xfId="997"/>
    <cellStyle name="ex59 7" xfId="1169"/>
    <cellStyle name="ex60" xfId="189"/>
    <cellStyle name="ex60 2" xfId="282"/>
    <cellStyle name="ex60 2 2" xfId="778"/>
    <cellStyle name="ex60 3" xfId="361"/>
    <cellStyle name="ex60 3 2" xfId="804"/>
    <cellStyle name="ex60 4" xfId="694"/>
    <cellStyle name="ex60 5" xfId="754"/>
    <cellStyle name="ex60 6" xfId="976"/>
    <cellStyle name="ex60 7" xfId="1148"/>
    <cellStyle name="ex61" xfId="190"/>
    <cellStyle name="ex61 2" xfId="283"/>
    <cellStyle name="ex61 2 2" xfId="779"/>
    <cellStyle name="ex61 3" xfId="362"/>
    <cellStyle name="ex61 3 2" xfId="805"/>
    <cellStyle name="ex61 4" xfId="695"/>
    <cellStyle name="ex61 5" xfId="755"/>
    <cellStyle name="ex61 6" xfId="977"/>
    <cellStyle name="ex61 7" xfId="1149"/>
    <cellStyle name="ex62" xfId="191"/>
    <cellStyle name="ex62 2" xfId="284"/>
    <cellStyle name="ex62 2 2" xfId="780"/>
    <cellStyle name="ex62 3" xfId="363"/>
    <cellStyle name="ex62 3 2" xfId="806"/>
    <cellStyle name="ex62 4" xfId="696"/>
    <cellStyle name="ex62 5" xfId="756"/>
    <cellStyle name="ex62 6" xfId="978"/>
    <cellStyle name="ex62 7" xfId="1150"/>
    <cellStyle name="ex63" xfId="192"/>
    <cellStyle name="ex63 2" xfId="285"/>
    <cellStyle name="ex63 2 2" xfId="781"/>
    <cellStyle name="ex63 3" xfId="364"/>
    <cellStyle name="ex63 3 2" xfId="807"/>
    <cellStyle name="ex63 4" xfId="697"/>
    <cellStyle name="ex63 5" xfId="757"/>
    <cellStyle name="ex63 6" xfId="979"/>
    <cellStyle name="ex63 7" xfId="1151"/>
    <cellStyle name="ex64" xfId="197"/>
    <cellStyle name="ex64 2" xfId="290"/>
    <cellStyle name="ex64 2 2" xfId="786"/>
    <cellStyle name="ex64 3" xfId="365"/>
    <cellStyle name="ex64 3 2" xfId="808"/>
    <cellStyle name="ex64 4" xfId="698"/>
    <cellStyle name="ex64 5" xfId="762"/>
    <cellStyle name="ex64 6" xfId="980"/>
    <cellStyle name="ex64 7" xfId="1152"/>
    <cellStyle name="ex65" xfId="198"/>
    <cellStyle name="ex65 2" xfId="291"/>
    <cellStyle name="ex65 2 2" xfId="787"/>
    <cellStyle name="ex65 3" xfId="366"/>
    <cellStyle name="ex65 3 2" xfId="809"/>
    <cellStyle name="ex65 4" xfId="699"/>
    <cellStyle name="ex65 5" xfId="763"/>
    <cellStyle name="ex65 6" xfId="981"/>
    <cellStyle name="ex65 7" xfId="1153"/>
    <cellStyle name="ex66" xfId="199"/>
    <cellStyle name="ex66 2" xfId="292"/>
    <cellStyle name="ex66 2 2" xfId="788"/>
    <cellStyle name="ex66 3" xfId="367"/>
    <cellStyle name="ex66 3 2" xfId="810"/>
    <cellStyle name="ex66 4" xfId="700"/>
    <cellStyle name="ex66 5" xfId="764"/>
    <cellStyle name="ex66 6" xfId="982"/>
    <cellStyle name="ex66 7" xfId="1154"/>
    <cellStyle name="ex67" xfId="200"/>
    <cellStyle name="ex67 2" xfId="293"/>
    <cellStyle name="ex67 2 2" xfId="789"/>
    <cellStyle name="ex67 3" xfId="368"/>
    <cellStyle name="ex67 3 2" xfId="811"/>
    <cellStyle name="ex67 4" xfId="701"/>
    <cellStyle name="ex67 5" xfId="765"/>
    <cellStyle name="ex67 6" xfId="983"/>
    <cellStyle name="ex67 7" xfId="1155"/>
    <cellStyle name="ex68" xfId="193"/>
    <cellStyle name="ex68 2" xfId="286"/>
    <cellStyle name="ex68 2 2" xfId="782"/>
    <cellStyle name="ex68 3" xfId="369"/>
    <cellStyle name="ex68 3 2" xfId="812"/>
    <cellStyle name="ex68 4" xfId="702"/>
    <cellStyle name="ex68 5" xfId="758"/>
    <cellStyle name="ex68 6" xfId="984"/>
    <cellStyle name="ex68 7" xfId="1156"/>
    <cellStyle name="ex69" xfId="194"/>
    <cellStyle name="ex69 2" xfId="287"/>
    <cellStyle name="ex69 2 2" xfId="783"/>
    <cellStyle name="ex69 3" xfId="370"/>
    <cellStyle name="ex69 3 2" xfId="813"/>
    <cellStyle name="ex69 4" xfId="703"/>
    <cellStyle name="ex69 5" xfId="759"/>
    <cellStyle name="ex69 6" xfId="985"/>
    <cellStyle name="ex69 7" xfId="1157"/>
    <cellStyle name="ex70" xfId="195"/>
    <cellStyle name="ex70 2" xfId="288"/>
    <cellStyle name="ex70 2 2" xfId="784"/>
    <cellStyle name="ex70 3" xfId="371"/>
    <cellStyle name="ex70 3 2" xfId="814"/>
    <cellStyle name="ex70 4" xfId="704"/>
    <cellStyle name="ex70 5" xfId="760"/>
    <cellStyle name="ex70 6" xfId="986"/>
    <cellStyle name="ex70 7" xfId="1158"/>
    <cellStyle name="ex71" xfId="196"/>
    <cellStyle name="ex71 2" xfId="289"/>
    <cellStyle name="ex71 2 2" xfId="785"/>
    <cellStyle name="ex71 3" xfId="372"/>
    <cellStyle name="ex71 3 2" xfId="815"/>
    <cellStyle name="ex71 4" xfId="705"/>
    <cellStyle name="ex71 5" xfId="761"/>
    <cellStyle name="ex71 6" xfId="987"/>
    <cellStyle name="ex71 7" xfId="1159"/>
    <cellStyle name="ex72" xfId="201"/>
    <cellStyle name="ex72 2" xfId="917"/>
    <cellStyle name="ex72 3" xfId="988"/>
    <cellStyle name="ex72 4" xfId="1160"/>
    <cellStyle name="ex73" xfId="202"/>
    <cellStyle name="ex73 2" xfId="294"/>
    <cellStyle name="ex73 2 2" xfId="790"/>
    <cellStyle name="ex73 3" xfId="373"/>
    <cellStyle name="ex73 3 2" xfId="816"/>
    <cellStyle name="ex73 4" xfId="707"/>
    <cellStyle name="ex73 5" xfId="766"/>
    <cellStyle name="ex73 6" xfId="989"/>
    <cellStyle name="ex73 7" xfId="1161"/>
    <cellStyle name="ex74" xfId="203"/>
    <cellStyle name="ex74 2" xfId="295"/>
    <cellStyle name="ex74 2 2" xfId="791"/>
    <cellStyle name="ex74 3" xfId="374"/>
    <cellStyle name="ex74 3 2" xfId="817"/>
    <cellStyle name="ex74 4" xfId="708"/>
    <cellStyle name="ex74 5" xfId="767"/>
    <cellStyle name="ex74 6" xfId="990"/>
    <cellStyle name="ex74 7" xfId="1162"/>
    <cellStyle name="ex75" xfId="204"/>
    <cellStyle name="ex75 2" xfId="296"/>
    <cellStyle name="ex75 2 2" xfId="792"/>
    <cellStyle name="ex75 3" xfId="375"/>
    <cellStyle name="ex75 3 2" xfId="818"/>
    <cellStyle name="ex75 4" xfId="709"/>
    <cellStyle name="ex75 5" xfId="768"/>
    <cellStyle name="ex75 6" xfId="991"/>
    <cellStyle name="ex75 7" xfId="1163"/>
    <cellStyle name="ex76" xfId="205"/>
    <cellStyle name="ex76 2" xfId="920"/>
    <cellStyle name="ex76 3" xfId="992"/>
    <cellStyle name="ex76 4" xfId="1164"/>
    <cellStyle name="ex77" xfId="206"/>
    <cellStyle name="ex77 2" xfId="298"/>
    <cellStyle name="ex77 2 2" xfId="793"/>
    <cellStyle name="ex77 3" xfId="376"/>
    <cellStyle name="ex77 3 2" xfId="819"/>
    <cellStyle name="ex77 4" xfId="711"/>
    <cellStyle name="ex77 5" xfId="769"/>
    <cellStyle name="ex77 6" xfId="993"/>
    <cellStyle name="ex77 7" xfId="1165"/>
    <cellStyle name="ex78" xfId="207"/>
    <cellStyle name="ex78 2" xfId="299"/>
    <cellStyle name="ex78 2 2" xfId="794"/>
    <cellStyle name="ex78 3" xfId="377"/>
    <cellStyle name="ex78 3 2" xfId="820"/>
    <cellStyle name="ex78 4" xfId="712"/>
    <cellStyle name="ex78 5" xfId="770"/>
    <cellStyle name="ex78 6" xfId="994"/>
    <cellStyle name="ex78 7" xfId="1166"/>
    <cellStyle name="ex79" xfId="208"/>
    <cellStyle name="ex79 2" xfId="300"/>
    <cellStyle name="ex79 2 2" xfId="795"/>
    <cellStyle name="ex79 3" xfId="378"/>
    <cellStyle name="ex79 3 2" xfId="821"/>
    <cellStyle name="ex79 4" xfId="713"/>
    <cellStyle name="ex79 5" xfId="771"/>
    <cellStyle name="ex79 6" xfId="995"/>
    <cellStyle name="ex79 7" xfId="1167"/>
    <cellStyle name="ex80" xfId="216"/>
    <cellStyle name="ex80 2" xfId="929"/>
    <cellStyle name="ex80 3" xfId="1001"/>
    <cellStyle name="ex80 4" xfId="1174"/>
    <cellStyle name="ex81" xfId="217"/>
    <cellStyle name="ex81 2" xfId="305"/>
    <cellStyle name="ex81 2 2" xfId="800"/>
    <cellStyle name="ex81 3" xfId="385"/>
    <cellStyle name="ex81 3 2" xfId="826"/>
    <cellStyle name="ex81 4" xfId="721"/>
    <cellStyle name="ex81 5" xfId="774"/>
    <cellStyle name="ex81 6" xfId="1002"/>
    <cellStyle name="ex81 7" xfId="1175"/>
    <cellStyle name="ex82" xfId="218"/>
    <cellStyle name="ex82 2" xfId="306"/>
    <cellStyle name="ex82 2 2" xfId="801"/>
    <cellStyle name="ex82 3" xfId="386"/>
    <cellStyle name="ex82 3 2" xfId="827"/>
    <cellStyle name="ex82 4" xfId="722"/>
    <cellStyle name="ex82 5" xfId="775"/>
    <cellStyle name="ex82 6" xfId="1003"/>
    <cellStyle name="ex82 7" xfId="1176"/>
    <cellStyle name="ex83" xfId="219"/>
    <cellStyle name="ex83 2" xfId="307"/>
    <cellStyle name="ex83 2 2" xfId="802"/>
    <cellStyle name="ex83 3" xfId="387"/>
    <cellStyle name="ex83 3 2" xfId="828"/>
    <cellStyle name="ex83 4" xfId="723"/>
    <cellStyle name="ex83 5" xfId="776"/>
    <cellStyle name="ex83 6" xfId="1004"/>
    <cellStyle name="ex83 7" xfId="1177"/>
    <cellStyle name="st57" xfId="187"/>
    <cellStyle name="st57 2" xfId="281"/>
    <cellStyle name="st57 2 2" xfId="777"/>
    <cellStyle name="st57 3" xfId="360"/>
    <cellStyle name="st57 3 2" xfId="803"/>
    <cellStyle name="st57 4" xfId="693"/>
    <cellStyle name="st57 5" xfId="753"/>
    <cellStyle name="st57 6" xfId="975"/>
    <cellStyle name="st57 7" xfId="1147"/>
    <cellStyle name="style0" xfId="182"/>
    <cellStyle name="style0 2" xfId="214"/>
    <cellStyle name="style0 3" xfId="303"/>
    <cellStyle name="style0 3 2" xfId="798"/>
    <cellStyle name="style0 4" xfId="382"/>
    <cellStyle name="style0 4 2" xfId="824"/>
    <cellStyle name="style0 5" xfId="719"/>
    <cellStyle name="style0 6" xfId="751"/>
    <cellStyle name="style0 7" xfId="999"/>
    <cellStyle name="style0 8" xfId="1172"/>
    <cellStyle name="td" xfId="183"/>
    <cellStyle name="td 2" xfId="215"/>
    <cellStyle name="td 3" xfId="304"/>
    <cellStyle name="td 3 2" xfId="799"/>
    <cellStyle name="td 4" xfId="383"/>
    <cellStyle name="td 4 2" xfId="825"/>
    <cellStyle name="td 5" xfId="720"/>
    <cellStyle name="td 6" xfId="752"/>
    <cellStyle name="td 7" xfId="1000"/>
    <cellStyle name="td 8" xfId="1173"/>
    <cellStyle name="tr" xfId="179"/>
    <cellStyle name="tr 2" xfId="211"/>
    <cellStyle name="tr 3" xfId="748"/>
    <cellStyle name="xl_bot_header" xfId="188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  <cellStyle name="Обычный 10" xfId="243"/>
    <cellStyle name="Обычный 100" xfId="343"/>
    <cellStyle name="Обычный 101" xfId="344"/>
    <cellStyle name="Обычный 102" xfId="345"/>
    <cellStyle name="Обычный 103" xfId="346"/>
    <cellStyle name="Обычный 104" xfId="347"/>
    <cellStyle name="Обычный 105" xfId="348"/>
    <cellStyle name="Обычный 106" xfId="349"/>
    <cellStyle name="Обычный 107" xfId="350"/>
    <cellStyle name="Обычный 108" xfId="351"/>
    <cellStyle name="Обычный 109" xfId="352"/>
    <cellStyle name="Обычный 11" xfId="228"/>
    <cellStyle name="Обычный 110" xfId="353"/>
    <cellStyle name="Обычный 111" xfId="354"/>
    <cellStyle name="Обычный 112" xfId="355"/>
    <cellStyle name="Обычный 113" xfId="356"/>
    <cellStyle name="Обычный 114" xfId="357"/>
    <cellStyle name="Обычный 115" xfId="358"/>
    <cellStyle name="Обычный 116" xfId="359"/>
    <cellStyle name="Обычный 117" xfId="381"/>
    <cellStyle name="Обычный 118" xfId="401"/>
    <cellStyle name="Обычный 119" xfId="393"/>
    <cellStyle name="Обычный 12" xfId="237"/>
    <cellStyle name="Обычный 120" xfId="400"/>
    <cellStyle name="Обычный 121" xfId="390"/>
    <cellStyle name="Обычный 122" xfId="402"/>
    <cellStyle name="Обычный 123" xfId="415"/>
    <cellStyle name="Обычный 124" xfId="413"/>
    <cellStyle name="Обычный 125" xfId="399"/>
    <cellStyle name="Обычный 126" xfId="404"/>
    <cellStyle name="Обычный 127" xfId="406"/>
    <cellStyle name="Обычный 128" xfId="407"/>
    <cellStyle name="Обычный 129" xfId="410"/>
    <cellStyle name="Обычный 13" xfId="249"/>
    <cellStyle name="Обычный 130" xfId="396"/>
    <cellStyle name="Обычный 131" xfId="411"/>
    <cellStyle name="Обычный 132" xfId="397"/>
    <cellStyle name="Обычный 133" xfId="388"/>
    <cellStyle name="Обычный 134" xfId="392"/>
    <cellStyle name="Обычный 135" xfId="409"/>
    <cellStyle name="Обычный 136" xfId="395"/>
    <cellStyle name="Обычный 137" xfId="389"/>
    <cellStyle name="Обычный 138" xfId="384"/>
    <cellStyle name="Обычный 139" xfId="403"/>
    <cellStyle name="Обычный 14" xfId="227"/>
    <cellStyle name="Обычный 140" xfId="414"/>
    <cellStyle name="Обычный 141" xfId="412"/>
    <cellStyle name="Обычный 142" xfId="398"/>
    <cellStyle name="Обычный 143" xfId="405"/>
    <cellStyle name="Обычный 144" xfId="391"/>
    <cellStyle name="Обычный 145" xfId="408"/>
    <cellStyle name="Обычный 146" xfId="394"/>
    <cellStyle name="Обычный 147" xfId="416"/>
    <cellStyle name="Обычный 148" xfId="417"/>
    <cellStyle name="Обычный 149" xfId="418"/>
    <cellStyle name="Обычный 15" xfId="245"/>
    <cellStyle name="Обычный 150" xfId="419"/>
    <cellStyle name="Обычный 151" xfId="420"/>
    <cellStyle name="Обычный 152" xfId="421"/>
    <cellStyle name="Обычный 153" xfId="422"/>
    <cellStyle name="Обычный 154" xfId="435"/>
    <cellStyle name="Обычный 155" xfId="434"/>
    <cellStyle name="Обычный 156" xfId="428"/>
    <cellStyle name="Обычный 157" xfId="438"/>
    <cellStyle name="Обычный 158" xfId="436"/>
    <cellStyle name="Обычный 159" xfId="430"/>
    <cellStyle name="Обычный 16" xfId="225"/>
    <cellStyle name="Обычный 160" xfId="445"/>
    <cellStyle name="Обычный 161" xfId="442"/>
    <cellStyle name="Обычный 162" xfId="426"/>
    <cellStyle name="Обычный 163" xfId="446"/>
    <cellStyle name="Обычный 164" xfId="443"/>
    <cellStyle name="Обычный 165" xfId="431"/>
    <cellStyle name="Обычный 166" xfId="440"/>
    <cellStyle name="Обычный 167" xfId="439"/>
    <cellStyle name="Обычный 168" xfId="433"/>
    <cellStyle name="Обычный 169" xfId="429"/>
    <cellStyle name="Обычный 17" xfId="239"/>
    <cellStyle name="Обычный 170" xfId="444"/>
    <cellStyle name="Обычный 171" xfId="432"/>
    <cellStyle name="Обычный 172" xfId="441"/>
    <cellStyle name="Обычный 173" xfId="423"/>
    <cellStyle name="Обычный 174" xfId="437"/>
    <cellStyle name="Обычный 175" xfId="425"/>
    <cellStyle name="Обычный 176" xfId="424"/>
    <cellStyle name="Обычный 177" xfId="427"/>
    <cellStyle name="Обычный 178" xfId="447"/>
    <cellStyle name="Обычный 179" xfId="448"/>
    <cellStyle name="Обычный 18" xfId="234"/>
    <cellStyle name="Обычный 180" xfId="449"/>
    <cellStyle name="Обычный 181" xfId="450"/>
    <cellStyle name="Обычный 182" xfId="451"/>
    <cellStyle name="Обычный 183" xfId="452"/>
    <cellStyle name="Обычный 184" xfId="453"/>
    <cellStyle name="Обычный 185" xfId="454"/>
    <cellStyle name="Обычный 186" xfId="455"/>
    <cellStyle name="Обычный 187" xfId="456"/>
    <cellStyle name="Обычный 188" xfId="465"/>
    <cellStyle name="Обычный 189" xfId="466"/>
    <cellStyle name="Обычный 19" xfId="248"/>
    <cellStyle name="Обычный 190" xfId="467"/>
    <cellStyle name="Обычный 191" xfId="470"/>
    <cellStyle name="Обычный 192" xfId="473"/>
    <cellStyle name="Обычный 193" xfId="485"/>
    <cellStyle name="Обычный 194" xfId="483"/>
    <cellStyle name="Обычный 195" xfId="461"/>
    <cellStyle name="Обычный 196" xfId="459"/>
    <cellStyle name="Обычный 197" xfId="476"/>
    <cellStyle name="Обычный 198" xfId="477"/>
    <cellStyle name="Обычный 199" xfId="480"/>
    <cellStyle name="Обычный 2" xfId="186"/>
    <cellStyle name="Обычный 20" xfId="240"/>
    <cellStyle name="Обычный 200" xfId="457"/>
    <cellStyle name="Обычный 201" xfId="481"/>
    <cellStyle name="Обычный 202" xfId="458"/>
    <cellStyle name="Обычный 203" xfId="472"/>
    <cellStyle name="Обычный 204" xfId="468"/>
    <cellStyle name="Обычный 205" xfId="479"/>
    <cellStyle name="Обычный 206" xfId="464"/>
    <cellStyle name="Обычный 207" xfId="471"/>
    <cellStyle name="Обычный 208" xfId="462"/>
    <cellStyle name="Обычный 209" xfId="474"/>
    <cellStyle name="Обычный 21" xfId="226"/>
    <cellStyle name="Обычный 210" xfId="484"/>
    <cellStyle name="Обычный 211" xfId="482"/>
    <cellStyle name="Обычный 212" xfId="460"/>
    <cellStyle name="Обычный 213" xfId="475"/>
    <cellStyle name="Обычный 214" xfId="469"/>
    <cellStyle name="Обычный 215" xfId="478"/>
    <cellStyle name="Обычный 216" xfId="463"/>
    <cellStyle name="Обычный 217" xfId="486"/>
    <cellStyle name="Обычный 218" xfId="487"/>
    <cellStyle name="Обычный 219" xfId="488"/>
    <cellStyle name="Обычный 22" xfId="221"/>
    <cellStyle name="Обычный 220" xfId="489"/>
    <cellStyle name="Обычный 221" xfId="490"/>
    <cellStyle name="Обычный 222" xfId="491"/>
    <cellStyle name="Обычный 223" xfId="492"/>
    <cellStyle name="Обычный 224" xfId="493"/>
    <cellStyle name="Обычный 225" xfId="494"/>
    <cellStyle name="Обычный 226" xfId="495"/>
    <cellStyle name="Обычный 227" xfId="496"/>
    <cellStyle name="Обычный 228" xfId="497"/>
    <cellStyle name="Обычный 229" xfId="498"/>
    <cellStyle name="Обычный 23" xfId="223"/>
    <cellStyle name="Обычный 230" xfId="499"/>
    <cellStyle name="Обычный 231" xfId="500"/>
    <cellStyle name="Обычный 232" xfId="501"/>
    <cellStyle name="Обычный 233" xfId="502"/>
    <cellStyle name="Обычный 234" xfId="503"/>
    <cellStyle name="Обычный 235" xfId="504"/>
    <cellStyle name="Обычный 236" xfId="505"/>
    <cellStyle name="Обычный 237" xfId="517"/>
    <cellStyle name="Обычный 238" xfId="513"/>
    <cellStyle name="Обычный 239" xfId="518"/>
    <cellStyle name="Обычный 24" xfId="232"/>
    <cellStyle name="Обычный 240" xfId="511"/>
    <cellStyle name="Обычный 241" xfId="532"/>
    <cellStyle name="Обычный 242" xfId="535"/>
    <cellStyle name="Обычный 243" xfId="514"/>
    <cellStyle name="Обычный 244" xfId="522"/>
    <cellStyle name="Обычный 245" xfId="519"/>
    <cellStyle name="Обычный 246" xfId="520"/>
    <cellStyle name="Обычный 247" xfId="524"/>
    <cellStyle name="Обычный 248" xfId="508"/>
    <cellStyle name="Обычный 249" xfId="530"/>
    <cellStyle name="Обычный 25" xfId="235"/>
    <cellStyle name="Обычный 250" xfId="507"/>
    <cellStyle name="Обычный 251" xfId="528"/>
    <cellStyle name="Обычный 252" xfId="523"/>
    <cellStyle name="Обычный 253" xfId="527"/>
    <cellStyle name="Обычный 254" xfId="509"/>
    <cellStyle name="Обычный 255" xfId="534"/>
    <cellStyle name="Обычный 256" xfId="525"/>
    <cellStyle name="Обычный 257" xfId="512"/>
    <cellStyle name="Обычный 258" xfId="531"/>
    <cellStyle name="Обычный 259" xfId="529"/>
    <cellStyle name="Обычный 26" xfId="230"/>
    <cellStyle name="Обычный 260" xfId="515"/>
    <cellStyle name="Обычный 261" xfId="521"/>
    <cellStyle name="Обычный 262" xfId="506"/>
    <cellStyle name="Обычный 263" xfId="526"/>
    <cellStyle name="Обычный 264" xfId="510"/>
    <cellStyle name="Обычный 265" xfId="533"/>
    <cellStyle name="Обычный 266" xfId="536"/>
    <cellStyle name="Обычный 267" xfId="537"/>
    <cellStyle name="Обычный 268" xfId="538"/>
    <cellStyle name="Обычный 269" xfId="539"/>
    <cellStyle name="Обычный 27" xfId="246"/>
    <cellStyle name="Обычный 270" xfId="540"/>
    <cellStyle name="Обычный 271" xfId="541"/>
    <cellStyle name="Обычный 272" xfId="542"/>
    <cellStyle name="Обычный 273" xfId="543"/>
    <cellStyle name="Обычный 274" xfId="544"/>
    <cellStyle name="Обычный 275" xfId="545"/>
    <cellStyle name="Обычный 276" xfId="546"/>
    <cellStyle name="Обычный 277" xfId="547"/>
    <cellStyle name="Обычный 278" xfId="548"/>
    <cellStyle name="Обычный 279" xfId="549"/>
    <cellStyle name="Обычный 28" xfId="251"/>
    <cellStyle name="Обычный 280" xfId="550"/>
    <cellStyle name="Обычный 281" xfId="551"/>
    <cellStyle name="Обычный 282" xfId="552"/>
    <cellStyle name="Обычный 283" xfId="553"/>
    <cellStyle name="Обычный 284" xfId="554"/>
    <cellStyle name="Обычный 285" xfId="555"/>
    <cellStyle name="Обычный 286" xfId="556"/>
    <cellStyle name="Обычный 287" xfId="557"/>
    <cellStyle name="Обычный 288" xfId="558"/>
    <cellStyle name="Обычный 289" xfId="559"/>
    <cellStyle name="Обычный 29" xfId="252"/>
    <cellStyle name="Обычный 290" xfId="560"/>
    <cellStyle name="Обычный 291" xfId="561"/>
    <cellStyle name="Обычный 292" xfId="562"/>
    <cellStyle name="Обычный 293" xfId="563"/>
    <cellStyle name="Обычный 294" xfId="564"/>
    <cellStyle name="Обычный 295" xfId="565"/>
    <cellStyle name="Обычный 296" xfId="566"/>
    <cellStyle name="Обычный 297" xfId="567"/>
    <cellStyle name="Обычный 298" xfId="568"/>
    <cellStyle name="Обычный 299" xfId="569"/>
    <cellStyle name="Обычный 3" xfId="220"/>
    <cellStyle name="Обычный 30" xfId="253"/>
    <cellStyle name="Обычный 300" xfId="570"/>
    <cellStyle name="Обычный 301" xfId="571"/>
    <cellStyle name="Обычный 302" xfId="516"/>
    <cellStyle name="Обычный 303" xfId="572"/>
    <cellStyle name="Обычный 304" xfId="573"/>
    <cellStyle name="Обычный 305" xfId="589"/>
    <cellStyle name="Обычный 306" xfId="584"/>
    <cellStyle name="Обычный 307" xfId="578"/>
    <cellStyle name="Обычный 308" xfId="574"/>
    <cellStyle name="Обычный 309" xfId="587"/>
    <cellStyle name="Обычный 31" xfId="254"/>
    <cellStyle name="Обычный 310" xfId="580"/>
    <cellStyle name="Обычный 311" xfId="596"/>
    <cellStyle name="Обычный 312" xfId="593"/>
    <cellStyle name="Обычный 313" xfId="575"/>
    <cellStyle name="Обычный 314" xfId="597"/>
    <cellStyle name="Обычный 315" xfId="594"/>
    <cellStyle name="Обычный 316" xfId="581"/>
    <cellStyle name="Обычный 317" xfId="583"/>
    <cellStyle name="Обычный 318" xfId="588"/>
    <cellStyle name="Обычный 319" xfId="586"/>
    <cellStyle name="Обычный 32" xfId="255"/>
    <cellStyle name="Обычный 320" xfId="579"/>
    <cellStyle name="Обычный 321" xfId="595"/>
    <cellStyle name="Обычный 322" xfId="582"/>
    <cellStyle name="Обычный 323" xfId="590"/>
    <cellStyle name="Обычный 324" xfId="591"/>
    <cellStyle name="Обычный 325" xfId="592"/>
    <cellStyle name="Обычный 326" xfId="577"/>
    <cellStyle name="Обычный 327" xfId="585"/>
    <cellStyle name="Обычный 328" xfId="576"/>
    <cellStyle name="Обычный 329" xfId="598"/>
    <cellStyle name="Обычный 33" xfId="256"/>
    <cellStyle name="Обычный 330" xfId="599"/>
    <cellStyle name="Обычный 331" xfId="600"/>
    <cellStyle name="Обычный 332" xfId="601"/>
    <cellStyle name="Обычный 333" xfId="602"/>
    <cellStyle name="Обычный 334" xfId="603"/>
    <cellStyle name="Обычный 335" xfId="604"/>
    <cellStyle name="Обычный 336" xfId="605"/>
    <cellStyle name="Обычный 337" xfId="606"/>
    <cellStyle name="Обычный 338" xfId="607"/>
    <cellStyle name="Обычный 339" xfId="608"/>
    <cellStyle name="Обычный 34" xfId="257"/>
    <cellStyle name="Обычный 340" xfId="609"/>
    <cellStyle name="Обычный 341" xfId="610"/>
    <cellStyle name="Обычный 342" xfId="611"/>
    <cellStyle name="Обычный 343" xfId="612"/>
    <cellStyle name="Обычный 344" xfId="613"/>
    <cellStyle name="Обычный 345" xfId="614"/>
    <cellStyle name="Обычный 346" xfId="615"/>
    <cellStyle name="Обычный 347" xfId="616"/>
    <cellStyle name="Обычный 348" xfId="617"/>
    <cellStyle name="Обычный 349" xfId="618"/>
    <cellStyle name="Обычный 35" xfId="258"/>
    <cellStyle name="Обычный 350" xfId="619"/>
    <cellStyle name="Обычный 351" xfId="620"/>
    <cellStyle name="Обычный 352" xfId="621"/>
    <cellStyle name="Обычный 353" xfId="622"/>
    <cellStyle name="Обычный 354" xfId="623"/>
    <cellStyle name="Обычный 355" xfId="624"/>
    <cellStyle name="Обычный 356" xfId="625"/>
    <cellStyle name="Обычный 357" xfId="626"/>
    <cellStyle name="Обычный 358" xfId="627"/>
    <cellStyle name="Обычный 359" xfId="628"/>
    <cellStyle name="Обычный 36" xfId="259"/>
    <cellStyle name="Обычный 360" xfId="629"/>
    <cellStyle name="Обычный 361" xfId="630"/>
    <cellStyle name="Обычный 362" xfId="631"/>
    <cellStyle name="Обычный 363" xfId="632"/>
    <cellStyle name="Обычный 364" xfId="633"/>
    <cellStyle name="Обычный 365" xfId="634"/>
    <cellStyle name="Обычный 366" xfId="635"/>
    <cellStyle name="Обычный 367" xfId="636"/>
    <cellStyle name="Обычный 368" xfId="637"/>
    <cellStyle name="Обычный 369" xfId="638"/>
    <cellStyle name="Обычный 37" xfId="260"/>
    <cellStyle name="Обычный 370" xfId="639"/>
    <cellStyle name="Обычный 371" xfId="640"/>
    <cellStyle name="Обычный 372" xfId="652"/>
    <cellStyle name="Обычный 373" xfId="659"/>
    <cellStyle name="Обычный 374" xfId="643"/>
    <cellStyle name="Обычный 375" xfId="667"/>
    <cellStyle name="Обычный 376" xfId="665"/>
    <cellStyle name="Обычный 377" xfId="649"/>
    <cellStyle name="Обычный 378" xfId="650"/>
    <cellStyle name="Обычный 379" xfId="656"/>
    <cellStyle name="Обычный 38" xfId="261"/>
    <cellStyle name="Обычный 380" xfId="657"/>
    <cellStyle name="Обычный 381" xfId="662"/>
    <cellStyle name="Обычный 382" xfId="646"/>
    <cellStyle name="Обычный 383" xfId="663"/>
    <cellStyle name="Обычный 384" xfId="647"/>
    <cellStyle name="Обычный 385" xfId="651"/>
    <cellStyle name="Обычный 386" xfId="658"/>
    <cellStyle name="Обычный 387" xfId="661"/>
    <cellStyle name="Обычный 388" xfId="645"/>
    <cellStyle name="Обычный 389" xfId="654"/>
    <cellStyle name="Обычный 39" xfId="262"/>
    <cellStyle name="Обычный 390" xfId="653"/>
    <cellStyle name="Обычный 391" xfId="642"/>
    <cellStyle name="Обычный 392" xfId="666"/>
    <cellStyle name="Обычный 393" xfId="664"/>
    <cellStyle name="Обычный 394" xfId="648"/>
    <cellStyle name="Обычный 395" xfId="655"/>
    <cellStyle name="Обычный 396" xfId="641"/>
    <cellStyle name="Обычный 397" xfId="660"/>
    <cellStyle name="Обычный 398" xfId="644"/>
    <cellStyle name="Обычный 399" xfId="668"/>
    <cellStyle name="Обычный 4" xfId="238"/>
    <cellStyle name="Обычный 40" xfId="263"/>
    <cellStyle name="Обычный 400" xfId="669"/>
    <cellStyle name="Обычный 401" xfId="670"/>
    <cellStyle name="Обычный 402" xfId="671"/>
    <cellStyle name="Обычный 403" xfId="672"/>
    <cellStyle name="Обычный 404" xfId="673"/>
    <cellStyle name="Обычный 405" xfId="674"/>
    <cellStyle name="Обычный 406" xfId="675"/>
    <cellStyle name="Обычный 407" xfId="676"/>
    <cellStyle name="Обычный 408" xfId="677"/>
    <cellStyle name="Обычный 409" xfId="678"/>
    <cellStyle name="Обычный 41" xfId="264"/>
    <cellStyle name="Обычный 410" xfId="679"/>
    <cellStyle name="Обычный 411" xfId="680"/>
    <cellStyle name="Обычный 412" xfId="681"/>
    <cellStyle name="Обычный 413" xfId="682"/>
    <cellStyle name="Обычный 414" xfId="683"/>
    <cellStyle name="Обычный 415" xfId="684"/>
    <cellStyle name="Обычный 416" xfId="685"/>
    <cellStyle name="Обычный 417" xfId="686"/>
    <cellStyle name="Обычный 418" xfId="687"/>
    <cellStyle name="Обычный 419" xfId="688"/>
    <cellStyle name="Обычный 42" xfId="265"/>
    <cellStyle name="Обычный 420" xfId="689"/>
    <cellStyle name="Обычный 421" xfId="690"/>
    <cellStyle name="Обычный 422" xfId="691"/>
    <cellStyle name="Обычный 423" xfId="692"/>
    <cellStyle name="Обычный 424" xfId="716"/>
    <cellStyle name="Обычный 425" xfId="737"/>
    <cellStyle name="Обычный 426" xfId="734"/>
    <cellStyle name="Обычный 427" xfId="745"/>
    <cellStyle name="Обычный 428" xfId="743"/>
    <cellStyle name="Обычный 429" xfId="728"/>
    <cellStyle name="Обычный 43" xfId="266"/>
    <cellStyle name="Обычный 430" xfId="727"/>
    <cellStyle name="Обычный 431" xfId="724"/>
    <cellStyle name="Обычный 432" xfId="718"/>
    <cellStyle name="Обычный 433" xfId="740"/>
    <cellStyle name="Обычный 434" xfId="731"/>
    <cellStyle name="Обычный 435" xfId="741"/>
    <cellStyle name="Обычный 436" xfId="730"/>
    <cellStyle name="Обычный 437" xfId="726"/>
    <cellStyle name="Обычный 438" xfId="717"/>
    <cellStyle name="Обычный 439" xfId="739"/>
    <cellStyle name="Обычный 44" xfId="267"/>
    <cellStyle name="Обычный 440" xfId="732"/>
    <cellStyle name="Обычный 441" xfId="710"/>
    <cellStyle name="Обычный 442" xfId="736"/>
    <cellStyle name="Обычный 443" xfId="735"/>
    <cellStyle name="Обычный 444" xfId="744"/>
    <cellStyle name="Обычный 445" xfId="742"/>
    <cellStyle name="Обычный 446" xfId="729"/>
    <cellStyle name="Обычный 447" xfId="725"/>
    <cellStyle name="Обычный 448" xfId="706"/>
    <cellStyle name="Обычный 449" xfId="738"/>
    <cellStyle name="Обычный 45" xfId="268"/>
    <cellStyle name="Обычный 450" xfId="733"/>
    <cellStyle name="Обычный 451" xfId="747"/>
    <cellStyle name="Обычный 452" xfId="746"/>
    <cellStyle name="Обычный 453" xfId="829"/>
    <cellStyle name="Обычный 454" xfId="841"/>
    <cellStyle name="Обычный 455" xfId="848"/>
    <cellStyle name="Обычный 456" xfId="832"/>
    <cellStyle name="Обычный 457" xfId="856"/>
    <cellStyle name="Обычный 458" xfId="854"/>
    <cellStyle name="Обычный 459" xfId="838"/>
    <cellStyle name="Обычный 46" xfId="269"/>
    <cellStyle name="Обычный 460" xfId="839"/>
    <cellStyle name="Обычный 461" xfId="845"/>
    <cellStyle name="Обычный 462" xfId="846"/>
    <cellStyle name="Обычный 463" xfId="851"/>
    <cellStyle name="Обычный 464" xfId="835"/>
    <cellStyle name="Обычный 465" xfId="852"/>
    <cellStyle name="Обычный 466" xfId="836"/>
    <cellStyle name="Обычный 467" xfId="840"/>
    <cellStyle name="Обычный 468" xfId="847"/>
    <cellStyle name="Обычный 469" xfId="850"/>
    <cellStyle name="Обычный 47" xfId="270"/>
    <cellStyle name="Обычный 470" xfId="834"/>
    <cellStyle name="Обычный 471" xfId="843"/>
    <cellStyle name="Обычный 472" xfId="842"/>
    <cellStyle name="Обычный 473" xfId="831"/>
    <cellStyle name="Обычный 474" xfId="855"/>
    <cellStyle name="Обычный 475" xfId="853"/>
    <cellStyle name="Обычный 476" xfId="837"/>
    <cellStyle name="Обычный 477" xfId="844"/>
    <cellStyle name="Обычный 478" xfId="830"/>
    <cellStyle name="Обычный 479" xfId="849"/>
    <cellStyle name="Обычный 48" xfId="273"/>
    <cellStyle name="Обычный 480" xfId="833"/>
    <cellStyle name="Обычный 481" xfId="857"/>
    <cellStyle name="Обычный 482" xfId="858"/>
    <cellStyle name="Обычный 483" xfId="859"/>
    <cellStyle name="Обычный 484" xfId="860"/>
    <cellStyle name="Обычный 485" xfId="861"/>
    <cellStyle name="Обычный 486" xfId="862"/>
    <cellStyle name="Обычный 487" xfId="863"/>
    <cellStyle name="Обычный 488" xfId="864"/>
    <cellStyle name="Обычный 489" xfId="865"/>
    <cellStyle name="Обычный 49" xfId="274"/>
    <cellStyle name="Обычный 490" xfId="866"/>
    <cellStyle name="Обычный 491" xfId="867"/>
    <cellStyle name="Обычный 492" xfId="871"/>
    <cellStyle name="Обычный 493" xfId="887"/>
    <cellStyle name="Обычный 494" xfId="891"/>
    <cellStyle name="Обычный 495" xfId="880"/>
    <cellStyle name="Обычный 496" xfId="895"/>
    <cellStyle name="Обычный 497" xfId="869"/>
    <cellStyle name="Обычный 498" xfId="875"/>
    <cellStyle name="Обычный 499" xfId="879"/>
    <cellStyle name="Обычный 5" xfId="229"/>
    <cellStyle name="Обычный 50" xfId="279"/>
    <cellStyle name="Обычный 500" xfId="870"/>
    <cellStyle name="Обычный 501" xfId="868"/>
    <cellStyle name="Обычный 502" xfId="878"/>
    <cellStyle name="Обычный 503" xfId="893"/>
    <cellStyle name="Обычный 504" xfId="882"/>
    <cellStyle name="Обычный 505" xfId="873"/>
    <cellStyle name="Обычный 506" xfId="877"/>
    <cellStyle name="Обычный 507" xfId="883"/>
    <cellStyle name="Обычный 508" xfId="881"/>
    <cellStyle name="Обычный 509" xfId="892"/>
    <cellStyle name="Обычный 51" xfId="277"/>
    <cellStyle name="Обычный 510" xfId="888"/>
    <cellStyle name="Обычный 511" xfId="885"/>
    <cellStyle name="Обычный 512" xfId="890"/>
    <cellStyle name="Обычный 513" xfId="894"/>
    <cellStyle name="Обычный 514" xfId="884"/>
    <cellStyle name="Обычный 515" xfId="874"/>
    <cellStyle name="Обычный 516" xfId="872"/>
    <cellStyle name="Обычный 517" xfId="889"/>
    <cellStyle name="Обычный 518" xfId="876"/>
    <cellStyle name="Обычный 519" xfId="886"/>
    <cellStyle name="Обычный 52" xfId="278"/>
    <cellStyle name="Обычный 520" xfId="896"/>
    <cellStyle name="Обычный 521" xfId="897"/>
    <cellStyle name="Обычный 522" xfId="898"/>
    <cellStyle name="Обычный 523" xfId="899"/>
    <cellStyle name="Обычный 524" xfId="900"/>
    <cellStyle name="Обычный 525" xfId="901"/>
    <cellStyle name="Обычный 526" xfId="902"/>
    <cellStyle name="Обычный 527" xfId="903"/>
    <cellStyle name="Обычный 528" xfId="904"/>
    <cellStyle name="Обычный 529" xfId="905"/>
    <cellStyle name="Обычный 53" xfId="275"/>
    <cellStyle name="Обычный 530" xfId="906"/>
    <cellStyle name="Обычный 531" xfId="907"/>
    <cellStyle name="Обычный 532" xfId="908"/>
    <cellStyle name="Обычный 533" xfId="909"/>
    <cellStyle name="Обычный 534" xfId="910"/>
    <cellStyle name="Обычный 535" xfId="911"/>
    <cellStyle name="Обычный 536" xfId="912"/>
    <cellStyle name="Обычный 537" xfId="925"/>
    <cellStyle name="Обычный 538" xfId="915"/>
    <cellStyle name="Обычный 539" xfId="928"/>
    <cellStyle name="Обычный 54" xfId="236"/>
    <cellStyle name="Обычный 540" xfId="932"/>
    <cellStyle name="Обычный 541" xfId="919"/>
    <cellStyle name="Обычный 542" xfId="937"/>
    <cellStyle name="Обычный 543" xfId="934"/>
    <cellStyle name="Обычный 544" xfId="913"/>
    <cellStyle name="Обычный 545" xfId="938"/>
    <cellStyle name="Обычный 546" xfId="935"/>
    <cellStyle name="Обычный 547" xfId="921"/>
    <cellStyle name="Обычный 548" xfId="930"/>
    <cellStyle name="Обычный 549" xfId="924"/>
    <cellStyle name="Обычный 55" xfId="250"/>
    <cellStyle name="Обычный 550" xfId="926"/>
    <cellStyle name="Обычный 551" xfId="918"/>
    <cellStyle name="Обычный 552" xfId="936"/>
    <cellStyle name="Обычный 553" xfId="922"/>
    <cellStyle name="Обычный 554" xfId="931"/>
    <cellStyle name="Обычный 555" xfId="927"/>
    <cellStyle name="Обычный 556" xfId="933"/>
    <cellStyle name="Обычный 557" xfId="916"/>
    <cellStyle name="Обычный 558" xfId="923"/>
    <cellStyle name="Обычный 559" xfId="914"/>
    <cellStyle name="Обычный 56" xfId="231"/>
    <cellStyle name="Обычный 560" xfId="939"/>
    <cellStyle name="Обычный 561" xfId="940"/>
    <cellStyle name="Обычный 562" xfId="941"/>
    <cellStyle name="Обычный 563" xfId="942"/>
    <cellStyle name="Обычный 564" xfId="943"/>
    <cellStyle name="Обычный 565" xfId="944"/>
    <cellStyle name="Обычный 566" xfId="945"/>
    <cellStyle name="Обычный 567" xfId="946"/>
    <cellStyle name="Обычный 568" xfId="947"/>
    <cellStyle name="Обычный 569" xfId="948"/>
    <cellStyle name="Обычный 57" xfId="242"/>
    <cellStyle name="Обычный 570" xfId="949"/>
    <cellStyle name="Обычный 571" xfId="950"/>
    <cellStyle name="Обычный 572" xfId="951"/>
    <cellStyle name="Обычный 573" xfId="952"/>
    <cellStyle name="Обычный 574" xfId="953"/>
    <cellStyle name="Обычный 575" xfId="954"/>
    <cellStyle name="Обычный 576" xfId="955"/>
    <cellStyle name="Обычный 577" xfId="956"/>
    <cellStyle name="Обычный 578" xfId="957"/>
    <cellStyle name="Обычный 579" xfId="958"/>
    <cellStyle name="Обычный 58" xfId="224"/>
    <cellStyle name="Обычный 580" xfId="959"/>
    <cellStyle name="Обычный 581" xfId="960"/>
    <cellStyle name="Обычный 582" xfId="961"/>
    <cellStyle name="Обычный 583" xfId="962"/>
    <cellStyle name="Обычный 584" xfId="963"/>
    <cellStyle name="Обычный 585" xfId="964"/>
    <cellStyle name="Обычный 586" xfId="965"/>
    <cellStyle name="Обычный 587" xfId="966"/>
    <cellStyle name="Обычный 588" xfId="967"/>
    <cellStyle name="Обычный 589" xfId="968"/>
    <cellStyle name="Обычный 59" xfId="244"/>
    <cellStyle name="Обычный 590" xfId="969"/>
    <cellStyle name="Обычный 591" xfId="970"/>
    <cellStyle name="Обычный 592" xfId="971"/>
    <cellStyle name="Обычный 593" xfId="972"/>
    <cellStyle name="Обычный 594" xfId="973"/>
    <cellStyle name="Обычный 595" xfId="974"/>
    <cellStyle name="Обычный 596" xfId="998"/>
    <cellStyle name="Обычный 597" xfId="1010"/>
    <cellStyle name="Обычный 598" xfId="1009"/>
    <cellStyle name="Обычный 599" xfId="1012"/>
    <cellStyle name="Обычный 6" xfId="247"/>
    <cellStyle name="Обычный 60" xfId="276"/>
    <cellStyle name="Обычный 600" xfId="1011"/>
    <cellStyle name="Обычный 601" xfId="1008"/>
    <cellStyle name="Обычный 602" xfId="1007"/>
    <cellStyle name="Обычный 603" xfId="1006"/>
    <cellStyle name="Обычный 604" xfId="1005"/>
    <cellStyle name="Обычный 605" xfId="1013"/>
    <cellStyle name="Обычный 606" xfId="1025"/>
    <cellStyle name="Обычный 607" xfId="1032"/>
    <cellStyle name="Обычный 608" xfId="1016"/>
    <cellStyle name="Обычный 609" xfId="1040"/>
    <cellStyle name="Обычный 61" xfId="271"/>
    <cellStyle name="Обычный 610" xfId="1038"/>
    <cellStyle name="Обычный 611" xfId="1022"/>
    <cellStyle name="Обычный 612" xfId="1023"/>
    <cellStyle name="Обычный 613" xfId="1029"/>
    <cellStyle name="Обычный 614" xfId="1030"/>
    <cellStyle name="Обычный 615" xfId="1035"/>
    <cellStyle name="Обычный 616" xfId="1019"/>
    <cellStyle name="Обычный 617" xfId="1036"/>
    <cellStyle name="Обычный 618" xfId="1020"/>
    <cellStyle name="Обычный 619" xfId="1024"/>
    <cellStyle name="Обычный 62" xfId="272"/>
    <cellStyle name="Обычный 620" xfId="1031"/>
    <cellStyle name="Обычный 621" xfId="1034"/>
    <cellStyle name="Обычный 622" xfId="1018"/>
    <cellStyle name="Обычный 623" xfId="1027"/>
    <cellStyle name="Обычный 624" xfId="1026"/>
    <cellStyle name="Обычный 625" xfId="1015"/>
    <cellStyle name="Обычный 626" xfId="1039"/>
    <cellStyle name="Обычный 627" xfId="1037"/>
    <cellStyle name="Обычный 628" xfId="1021"/>
    <cellStyle name="Обычный 629" xfId="1028"/>
    <cellStyle name="Обычный 63" xfId="280"/>
    <cellStyle name="Обычный 630" xfId="1014"/>
    <cellStyle name="Обычный 631" xfId="1033"/>
    <cellStyle name="Обычный 632" xfId="1017"/>
    <cellStyle name="Обычный 633" xfId="1041"/>
    <cellStyle name="Обычный 634" xfId="1042"/>
    <cellStyle name="Обычный 635" xfId="1043"/>
    <cellStyle name="Обычный 636" xfId="1044"/>
    <cellStyle name="Обычный 637" xfId="1045"/>
    <cellStyle name="Обычный 638" xfId="1046"/>
    <cellStyle name="Обычный 639" xfId="1047"/>
    <cellStyle name="Обычный 64" xfId="297"/>
    <cellStyle name="Обычный 640" xfId="1048"/>
    <cellStyle name="Обычный 641" xfId="1049"/>
    <cellStyle name="Обычный 642" xfId="1050"/>
    <cellStyle name="Обычный 643" xfId="1051"/>
    <cellStyle name="Обычный 644" xfId="1052"/>
    <cellStyle name="Обычный 645" xfId="1053"/>
    <cellStyle name="Обычный 646" xfId="1054"/>
    <cellStyle name="Обычный 647" xfId="1055"/>
    <cellStyle name="Обычный 648" xfId="1056"/>
    <cellStyle name="Обычный 649" xfId="1057"/>
    <cellStyle name="Обычный 65" xfId="308"/>
    <cellStyle name="Обычный 650" xfId="1058"/>
    <cellStyle name="Обычный 651" xfId="1059"/>
    <cellStyle name="Обычный 652" xfId="1060"/>
    <cellStyle name="Обычный 653" xfId="1061"/>
    <cellStyle name="Обычный 654" xfId="1062"/>
    <cellStyle name="Обычный 655" xfId="1063"/>
    <cellStyle name="Обычный 656" xfId="1064"/>
    <cellStyle name="Обычный 657" xfId="1065"/>
    <cellStyle name="Обычный 658" xfId="1066"/>
    <cellStyle name="Обычный 659" xfId="1067"/>
    <cellStyle name="Обычный 66" xfId="320"/>
    <cellStyle name="Обычный 660" xfId="1068"/>
    <cellStyle name="Обычный 661" xfId="1069"/>
    <cellStyle name="Обычный 662" xfId="1070"/>
    <cellStyle name="Обычный 663" xfId="1071"/>
    <cellStyle name="Обычный 664" xfId="1072"/>
    <cellStyle name="Обычный 665" xfId="1073"/>
    <cellStyle name="Обычный 666" xfId="1085"/>
    <cellStyle name="Обычный 667" xfId="1078"/>
    <cellStyle name="Обычный 668" xfId="1093"/>
    <cellStyle name="Обычный 669" xfId="1089"/>
    <cellStyle name="Обычный 67" xfId="313"/>
    <cellStyle name="Обычный 670" xfId="1074"/>
    <cellStyle name="Обычный 671" xfId="1094"/>
    <cellStyle name="Обычный 672" xfId="1091"/>
    <cellStyle name="Обычный 673" xfId="1079"/>
    <cellStyle name="Обычный 674" xfId="1081"/>
    <cellStyle name="Обычный 675" xfId="1083"/>
    <cellStyle name="Обычный 676" xfId="1082"/>
    <cellStyle name="Обычный 677" xfId="1076"/>
    <cellStyle name="Обычный 678" xfId="1086"/>
    <cellStyle name="Обычный 679" xfId="1084"/>
    <cellStyle name="Обычный 68" xfId="328"/>
    <cellStyle name="Обычный 680" xfId="1077"/>
    <cellStyle name="Обычный 681" xfId="1092"/>
    <cellStyle name="Обычный 682" xfId="1080"/>
    <cellStyle name="Обычный 683" xfId="1087"/>
    <cellStyle name="Обычный 684" xfId="1088"/>
    <cellStyle name="Обычный 685" xfId="1090"/>
    <cellStyle name="Обычный 686" xfId="1075"/>
    <cellStyle name="Обычный 687" xfId="1095"/>
    <cellStyle name="Обычный 688" xfId="1096"/>
    <cellStyle name="Обычный 689" xfId="1097"/>
    <cellStyle name="Обычный 69" xfId="324"/>
    <cellStyle name="Обычный 690" xfId="1098"/>
    <cellStyle name="Обычный 691" xfId="1099"/>
    <cellStyle name="Обычный 692" xfId="1100"/>
    <cellStyle name="Обычный 693" xfId="1101"/>
    <cellStyle name="Обычный 694" xfId="1102"/>
    <cellStyle name="Обычный 695" xfId="1103"/>
    <cellStyle name="Обычный 696" xfId="1104"/>
    <cellStyle name="Обычный 697" xfId="1105"/>
    <cellStyle name="Обычный 698" xfId="1106"/>
    <cellStyle name="Обычный 699" xfId="1107"/>
    <cellStyle name="Обычный 7" xfId="241"/>
    <cellStyle name="Обычный 70" xfId="309"/>
    <cellStyle name="Обычный 700" xfId="1108"/>
    <cellStyle name="Обычный 701" xfId="1109"/>
    <cellStyle name="Обычный 702" xfId="1110"/>
    <cellStyle name="Обычный 703" xfId="1111"/>
    <cellStyle name="Обычный 704" xfId="1112"/>
    <cellStyle name="Обычный 705" xfId="1113"/>
    <cellStyle name="Обычный 706" xfId="1114"/>
    <cellStyle name="Обычный 707" xfId="1115"/>
    <cellStyle name="Обычный 708" xfId="1116"/>
    <cellStyle name="Обычный 709" xfId="1117"/>
    <cellStyle name="Обычный 71" xfId="329"/>
    <cellStyle name="Обычный 710" xfId="1118"/>
    <cellStyle name="Обычный 711" xfId="1119"/>
    <cellStyle name="Обычный 712" xfId="1120"/>
    <cellStyle name="Обычный 713" xfId="1121"/>
    <cellStyle name="Обычный 714" xfId="1122"/>
    <cellStyle name="Обычный 715" xfId="1123"/>
    <cellStyle name="Обычный 716" xfId="1124"/>
    <cellStyle name="Обычный 717" xfId="1125"/>
    <cellStyle name="Обычный 718" xfId="1126"/>
    <cellStyle name="Обычный 719" xfId="1127"/>
    <cellStyle name="Обычный 72" xfId="326"/>
    <cellStyle name="Обычный 720" xfId="1128"/>
    <cellStyle name="Обычный 721" xfId="1129"/>
    <cellStyle name="Обычный 722" xfId="1130"/>
    <cellStyle name="Обычный 723" xfId="1131"/>
    <cellStyle name="Обычный 724" xfId="1132"/>
    <cellStyle name="Обычный 725" xfId="1133"/>
    <cellStyle name="Обычный 726" xfId="1134"/>
    <cellStyle name="Обычный 727" xfId="1135"/>
    <cellStyle name="Обычный 728" xfId="1136"/>
    <cellStyle name="Обычный 729" xfId="1137"/>
    <cellStyle name="Обычный 73" xfId="314"/>
    <cellStyle name="Обычный 730" xfId="1138"/>
    <cellStyle name="Обычный 731" xfId="1139"/>
    <cellStyle name="Обычный 732" xfId="1140"/>
    <cellStyle name="Обычный 733" xfId="1141"/>
    <cellStyle name="Обычный 734" xfId="1142"/>
    <cellStyle name="Обычный 735" xfId="1143"/>
    <cellStyle name="Обычный 736" xfId="1144"/>
    <cellStyle name="Обычный 737" xfId="1145"/>
    <cellStyle name="Обычный 738" xfId="1146"/>
    <cellStyle name="Обычный 739" xfId="1170"/>
    <cellStyle name="Обычный 74" xfId="316"/>
    <cellStyle name="Обычный 740" xfId="1195"/>
    <cellStyle name="Обычный 741" xfId="1192"/>
    <cellStyle name="Обычный 742" xfId="1203"/>
    <cellStyle name="Обычный 743" xfId="1201"/>
    <cellStyle name="Обычный 744" xfId="1186"/>
    <cellStyle name="Обычный 745" xfId="1184"/>
    <cellStyle name="Обычный 746" xfId="1181"/>
    <cellStyle name="Обычный 747" xfId="1180"/>
    <cellStyle name="Обычный 748" xfId="1198"/>
    <cellStyle name="Обычный 749" xfId="1189"/>
    <cellStyle name="Обычный 75" xfId="318"/>
    <cellStyle name="Обычный 750" xfId="1199"/>
    <cellStyle name="Обычный 751" xfId="1188"/>
    <cellStyle name="Обычный 752" xfId="1183"/>
    <cellStyle name="Обычный 753" xfId="1179"/>
    <cellStyle name="Обычный 754" xfId="1197"/>
    <cellStyle name="Обычный 755" xfId="1190"/>
    <cellStyle name="Обычный 756" xfId="1171"/>
    <cellStyle name="Обычный 757" xfId="1194"/>
    <cellStyle name="Обычный 758" xfId="1193"/>
    <cellStyle name="Обычный 759" xfId="1202"/>
    <cellStyle name="Обычный 76" xfId="317"/>
    <cellStyle name="Обычный 760" xfId="1200"/>
    <cellStyle name="Обычный 761" xfId="1187"/>
    <cellStyle name="Обычный 762" xfId="1182"/>
    <cellStyle name="Обычный 763" xfId="1178"/>
    <cellStyle name="Обычный 764" xfId="1196"/>
    <cellStyle name="Обычный 765" xfId="1191"/>
    <cellStyle name="Обычный 766" xfId="1204"/>
    <cellStyle name="Обычный 767" xfId="1205"/>
    <cellStyle name="Обычный 768" xfId="1206"/>
    <cellStyle name="Обычный 769" xfId="1207"/>
    <cellStyle name="Обычный 77" xfId="311"/>
    <cellStyle name="Обычный 770" xfId="1208"/>
    <cellStyle name="Обычный 771" xfId="1209"/>
    <cellStyle name="Обычный 772" xfId="1210"/>
    <cellStyle name="Обычный 773" xfId="1211"/>
    <cellStyle name="Обычный 774" xfId="1212"/>
    <cellStyle name="Обычный 775" xfId="1213"/>
    <cellStyle name="Обычный 776" xfId="1214"/>
    <cellStyle name="Обычный 777" xfId="1215"/>
    <cellStyle name="Обычный 778" xfId="1216"/>
    <cellStyle name="Обычный 779" xfId="1217"/>
    <cellStyle name="Обычный 78" xfId="321"/>
    <cellStyle name="Обычный 780" xfId="1218"/>
    <cellStyle name="Обычный 781" xfId="1219"/>
    <cellStyle name="Обычный 782" xfId="1220"/>
    <cellStyle name="Обычный 783" xfId="1221"/>
    <cellStyle name="Обычный 784" xfId="1222"/>
    <cellStyle name="Обычный 785" xfId="1223"/>
    <cellStyle name="Обычный 786" xfId="1224"/>
    <cellStyle name="Обычный 787" xfId="1225"/>
    <cellStyle name="Обычный 788" xfId="1226"/>
    <cellStyle name="Обычный 789" xfId="1227"/>
    <cellStyle name="Обычный 79" xfId="319"/>
    <cellStyle name="Обычный 790" xfId="1228"/>
    <cellStyle name="Обычный 791" xfId="1229"/>
    <cellStyle name="Обычный 792" xfId="1230"/>
    <cellStyle name="Обычный 793" xfId="1231"/>
    <cellStyle name="Обычный 794" xfId="1185"/>
    <cellStyle name="Обычный 795" xfId="1232"/>
    <cellStyle name="Обычный 796" xfId="1244"/>
    <cellStyle name="Обычный 797" xfId="1251"/>
    <cellStyle name="Обычный 798" xfId="1235"/>
    <cellStyle name="Обычный 799" xfId="1259"/>
    <cellStyle name="Обычный 8" xfId="233"/>
    <cellStyle name="Обычный 80" xfId="312"/>
    <cellStyle name="Обычный 800" xfId="1257"/>
    <cellStyle name="Обычный 801" xfId="1241"/>
    <cellStyle name="Обычный 802" xfId="1242"/>
    <cellStyle name="Обычный 803" xfId="1248"/>
    <cellStyle name="Обычный 804" xfId="1249"/>
    <cellStyle name="Обычный 805" xfId="1254"/>
    <cellStyle name="Обычный 806" xfId="1238"/>
    <cellStyle name="Обычный 807" xfId="1255"/>
    <cellStyle name="Обычный 808" xfId="1239"/>
    <cellStyle name="Обычный 809" xfId="1243"/>
    <cellStyle name="Обычный 81" xfId="327"/>
    <cellStyle name="Обычный 810" xfId="1250"/>
    <cellStyle name="Обычный 811" xfId="1253"/>
    <cellStyle name="Обычный 812" xfId="1237"/>
    <cellStyle name="Обычный 813" xfId="1246"/>
    <cellStyle name="Обычный 814" xfId="1245"/>
    <cellStyle name="Обычный 815" xfId="1234"/>
    <cellStyle name="Обычный 816" xfId="1258"/>
    <cellStyle name="Обычный 817" xfId="1256"/>
    <cellStyle name="Обычный 818" xfId="1240"/>
    <cellStyle name="Обычный 819" xfId="1247"/>
    <cellStyle name="Обычный 82" xfId="315"/>
    <cellStyle name="Обычный 820" xfId="1233"/>
    <cellStyle name="Обычный 821" xfId="1252"/>
    <cellStyle name="Обычный 822" xfId="1236"/>
    <cellStyle name="Обычный 823" xfId="1260"/>
    <cellStyle name="Обычный 824" xfId="1261"/>
    <cellStyle name="Обычный 825" xfId="1262"/>
    <cellStyle name="Обычный 826" xfId="1263"/>
    <cellStyle name="Обычный 827" xfId="1264"/>
    <cellStyle name="Обычный 828" xfId="1265"/>
    <cellStyle name="Обычный 829" xfId="1266"/>
    <cellStyle name="Обычный 83" xfId="322"/>
    <cellStyle name="Обычный 830" xfId="1267"/>
    <cellStyle name="Обычный 831" xfId="1268"/>
    <cellStyle name="Обычный 832" xfId="1269"/>
    <cellStyle name="Обычный 833" xfId="1270"/>
    <cellStyle name="Обычный 834" xfId="1271"/>
    <cellStyle name="Обычный 835" xfId="1272"/>
    <cellStyle name="Обычный 836" xfId="1273"/>
    <cellStyle name="Обычный 837" xfId="1274"/>
    <cellStyle name="Обычный 838" xfId="1275"/>
    <cellStyle name="Обычный 839" xfId="1276"/>
    <cellStyle name="Обычный 84" xfId="323"/>
    <cellStyle name="Обычный 840" xfId="1277"/>
    <cellStyle name="Обычный 841" xfId="1278"/>
    <cellStyle name="Обычный 842" xfId="1279"/>
    <cellStyle name="Обычный 843" xfId="1280"/>
    <cellStyle name="Обычный 844" xfId="1281"/>
    <cellStyle name="Обычный 845" xfId="1282"/>
    <cellStyle name="Обычный 846" xfId="1283"/>
    <cellStyle name="Обычный 847" xfId="1284"/>
    <cellStyle name="Обычный 848" xfId="1285"/>
    <cellStyle name="Обычный 849" xfId="1286"/>
    <cellStyle name="Обычный 85" xfId="325"/>
    <cellStyle name="Обычный 850" xfId="1287"/>
    <cellStyle name="Обычный 851" xfId="1288"/>
    <cellStyle name="Обычный 852" xfId="1289"/>
    <cellStyle name="Обычный 853" xfId="1290"/>
    <cellStyle name="Обычный 854" xfId="1291"/>
    <cellStyle name="Обычный 855" xfId="1293"/>
    <cellStyle name="Обычный 856" xfId="1304"/>
    <cellStyle name="Обычный 857" xfId="1295"/>
    <cellStyle name="Обычный 858" xfId="1318"/>
    <cellStyle name="Обычный 859" xfId="1316"/>
    <cellStyle name="Обычный 86" xfId="310"/>
    <cellStyle name="Обычный 860" xfId="1301"/>
    <cellStyle name="Обычный 861" xfId="1302"/>
    <cellStyle name="Обычный 862" xfId="1309"/>
    <cellStyle name="Обычный 863" xfId="1310"/>
    <cellStyle name="Обычный 864" xfId="1313"/>
    <cellStyle name="Обычный 865" xfId="1298"/>
    <cellStyle name="Обычный 866" xfId="1314"/>
    <cellStyle name="Обычный 867" xfId="1299"/>
    <cellStyle name="Обычный 868" xfId="1307"/>
    <cellStyle name="Обычный 869" xfId="1292"/>
    <cellStyle name="Обычный 87" xfId="330"/>
    <cellStyle name="Обычный 870" xfId="1312"/>
    <cellStyle name="Обычный 871" xfId="1297"/>
    <cellStyle name="Обычный 872" xfId="1306"/>
    <cellStyle name="Обычный 873" xfId="1303"/>
    <cellStyle name="Обычный 874" xfId="1294"/>
    <cellStyle name="Обычный 875" xfId="1317"/>
    <cellStyle name="Обычный 876" xfId="1315"/>
    <cellStyle name="Обычный 877" xfId="1300"/>
    <cellStyle name="Обычный 878" xfId="1308"/>
    <cellStyle name="Обычный 879" xfId="1305"/>
    <cellStyle name="Обычный 88" xfId="331"/>
    <cellStyle name="Обычный 880" xfId="1311"/>
    <cellStyle name="Обычный 881" xfId="1296"/>
    <cellStyle name="Обычный 882" xfId="1319"/>
    <cellStyle name="Обычный 883" xfId="1320"/>
    <cellStyle name="Обычный 884" xfId="1321"/>
    <cellStyle name="Обычный 885" xfId="1322"/>
    <cellStyle name="Обычный 886" xfId="1323"/>
    <cellStyle name="Обычный 887" xfId="1324"/>
    <cellStyle name="Обычный 888" xfId="1325"/>
    <cellStyle name="Обычный 889" xfId="1326"/>
    <cellStyle name="Обычный 89" xfId="332"/>
    <cellStyle name="Обычный 890" xfId="1327"/>
    <cellStyle name="Обычный 891" xfId="1328"/>
    <cellStyle name="Обычный 892" xfId="1329"/>
    <cellStyle name="Обычный 893" xfId="1330"/>
    <cellStyle name="Обычный 894" xfId="1331"/>
    <cellStyle name="Обычный 895" xfId="1332"/>
    <cellStyle name="Обычный 896" xfId="1333"/>
    <cellStyle name="Обычный 897" xfId="1334"/>
    <cellStyle name="Обычный 898" xfId="1335"/>
    <cellStyle name="Обычный 899" xfId="1336"/>
    <cellStyle name="Обычный 9" xfId="222"/>
    <cellStyle name="Обычный 90" xfId="333"/>
    <cellStyle name="Обычный 900" xfId="1337"/>
    <cellStyle name="Обычный 901" xfId="1338"/>
    <cellStyle name="Обычный 902" xfId="1339"/>
    <cellStyle name="Обычный 91" xfId="334"/>
    <cellStyle name="Обычный 92" xfId="335"/>
    <cellStyle name="Обычный 93" xfId="336"/>
    <cellStyle name="Обычный 94" xfId="337"/>
    <cellStyle name="Обычный 95" xfId="338"/>
    <cellStyle name="Обычный 96" xfId="339"/>
    <cellStyle name="Обычный 97" xfId="340"/>
    <cellStyle name="Обычный 98" xfId="341"/>
    <cellStyle name="Обычный 99" xfId="3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"/>
  <sheetViews>
    <sheetView tabSelected="1" view="pageBreakPreview" zoomScale="80" zoomScaleSheetLayoutView="80" workbookViewId="0">
      <selection activeCell="G7" sqref="G7"/>
    </sheetView>
  </sheetViews>
  <sheetFormatPr defaultRowHeight="15" x14ac:dyDescent="0.25"/>
  <cols>
    <col min="1" max="1" width="53.85546875" style="1" customWidth="1"/>
    <col min="2" max="2" width="27.5703125" style="1" customWidth="1"/>
    <col min="3" max="3" width="18.42578125" style="1" customWidth="1"/>
    <col min="4" max="4" width="18.7109375" style="1" customWidth="1"/>
    <col min="5" max="5" width="13.42578125" style="1" customWidth="1"/>
    <col min="6" max="6" width="18.140625" style="1" customWidth="1"/>
    <col min="7" max="7" width="9.140625" style="1" customWidth="1"/>
    <col min="8" max="16384" width="9.140625" style="1"/>
  </cols>
  <sheetData>
    <row r="1" spans="1:7" x14ac:dyDescent="0.25">
      <c r="A1" s="3"/>
      <c r="B1" s="6"/>
      <c r="C1" s="6"/>
      <c r="D1" s="7"/>
      <c r="E1" s="7"/>
      <c r="F1" s="7"/>
      <c r="G1" s="2"/>
    </row>
    <row r="2" spans="1:7" ht="15.75" x14ac:dyDescent="0.25">
      <c r="A2" s="4" t="s">
        <v>97</v>
      </c>
      <c r="B2" s="8" t="s">
        <v>98</v>
      </c>
      <c r="C2" s="9"/>
      <c r="D2" s="9"/>
      <c r="E2" s="7"/>
      <c r="F2" s="7"/>
      <c r="G2" s="2"/>
    </row>
    <row r="3" spans="1:7" x14ac:dyDescent="0.25">
      <c r="A3" s="5"/>
      <c r="B3" s="10"/>
      <c r="C3" s="11"/>
      <c r="D3" s="7"/>
      <c r="E3" s="7"/>
      <c r="F3" s="7"/>
      <c r="G3" s="2"/>
    </row>
    <row r="4" spans="1:7" x14ac:dyDescent="0.25">
      <c r="A4" s="33" t="s">
        <v>1</v>
      </c>
      <c r="B4" s="35" t="s">
        <v>11</v>
      </c>
      <c r="C4" s="29"/>
      <c r="D4" s="37"/>
      <c r="E4" s="38"/>
      <c r="F4" s="39"/>
      <c r="G4" s="2"/>
    </row>
    <row r="5" spans="1:7" ht="45" x14ac:dyDescent="0.25">
      <c r="A5" s="34"/>
      <c r="B5" s="36"/>
      <c r="C5" s="27" t="s">
        <v>0</v>
      </c>
      <c r="D5" s="24" t="s">
        <v>2</v>
      </c>
      <c r="E5" s="19" t="s">
        <v>95</v>
      </c>
      <c r="F5" s="19" t="s">
        <v>96</v>
      </c>
      <c r="G5" s="2"/>
    </row>
    <row r="6" spans="1:7" x14ac:dyDescent="0.25">
      <c r="A6" s="23" t="s">
        <v>3</v>
      </c>
      <c r="B6" s="29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2"/>
    </row>
    <row r="7" spans="1:7" ht="21.75" customHeight="1" x14ac:dyDescent="0.25">
      <c r="A7" s="26" t="s">
        <v>12</v>
      </c>
      <c r="B7" s="25" t="s">
        <v>9</v>
      </c>
      <c r="C7" s="21">
        <f>C9+C105+C126+C162+C206+C264+C290+C316+C356+C361+C93</f>
        <v>5420590657.5199995</v>
      </c>
      <c r="D7" s="21">
        <f>D9+D105+D126+D162+D206+D264+D290+D316+D356+D361+D93</f>
        <v>1420556512.26</v>
      </c>
      <c r="E7" s="21">
        <f>(D7/C7)*100</f>
        <v>26.206673811261844</v>
      </c>
      <c r="F7" s="21">
        <f>C7-D7</f>
        <v>4000034145.2599993</v>
      </c>
      <c r="G7" s="2"/>
    </row>
    <row r="8" spans="1:7" x14ac:dyDescent="0.25">
      <c r="A8" s="18" t="s">
        <v>10</v>
      </c>
      <c r="B8" s="28"/>
      <c r="C8" s="28"/>
      <c r="D8" s="28"/>
      <c r="E8" s="21"/>
      <c r="F8" s="28"/>
      <c r="G8" s="2"/>
    </row>
    <row r="9" spans="1:7" x14ac:dyDescent="0.25">
      <c r="A9" s="32" t="s">
        <v>13</v>
      </c>
      <c r="B9" s="22" t="s">
        <v>99</v>
      </c>
      <c r="C9" s="30">
        <v>407741794.87</v>
      </c>
      <c r="D9" s="30">
        <v>98442394.159999996</v>
      </c>
      <c r="E9" s="21">
        <f t="shared" ref="E9:E77" si="0">(D9/C9)*100</f>
        <v>24.143317020367338</v>
      </c>
      <c r="F9" s="30">
        <f>C9-D9</f>
        <v>309299400.71000004</v>
      </c>
      <c r="G9" s="2"/>
    </row>
    <row r="10" spans="1:7" ht="45" x14ac:dyDescent="0.25">
      <c r="A10" s="20" t="s">
        <v>14</v>
      </c>
      <c r="B10" s="28" t="s">
        <v>100</v>
      </c>
      <c r="C10" s="17">
        <v>7805030</v>
      </c>
      <c r="D10" s="17">
        <v>1701448.11</v>
      </c>
      <c r="E10" s="16">
        <f t="shared" si="0"/>
        <v>21.799379502705307</v>
      </c>
      <c r="F10" s="17">
        <f t="shared" ref="F10:F79" si="1">C10-D10</f>
        <v>6103581.8899999997</v>
      </c>
      <c r="G10" s="2"/>
    </row>
    <row r="11" spans="1:7" ht="75" x14ac:dyDescent="0.25">
      <c r="A11" s="20" t="s">
        <v>15</v>
      </c>
      <c r="B11" s="28" t="s">
        <v>101</v>
      </c>
      <c r="C11" s="17">
        <v>7805030</v>
      </c>
      <c r="D11" s="17">
        <v>1701448.11</v>
      </c>
      <c r="E11" s="16">
        <f t="shared" si="0"/>
        <v>21.799379502705307</v>
      </c>
      <c r="F11" s="17">
        <f t="shared" si="1"/>
        <v>6103581.8899999997</v>
      </c>
      <c r="G11" s="2"/>
    </row>
    <row r="12" spans="1:7" ht="30" x14ac:dyDescent="0.25">
      <c r="A12" s="20" t="s">
        <v>16</v>
      </c>
      <c r="B12" s="28" t="s">
        <v>102</v>
      </c>
      <c r="C12" s="17">
        <v>7805030</v>
      </c>
      <c r="D12" s="17">
        <v>1701448.11</v>
      </c>
      <c r="E12" s="16">
        <f t="shared" si="0"/>
        <v>21.799379502705307</v>
      </c>
      <c r="F12" s="17">
        <f t="shared" si="1"/>
        <v>6103581.8899999997</v>
      </c>
      <c r="G12" s="2"/>
    </row>
    <row r="13" spans="1:7" ht="30" x14ac:dyDescent="0.25">
      <c r="A13" s="20" t="s">
        <v>17</v>
      </c>
      <c r="B13" s="28" t="s">
        <v>103</v>
      </c>
      <c r="C13" s="17">
        <v>6208833</v>
      </c>
      <c r="D13" s="17">
        <v>1285220.6200000001</v>
      </c>
      <c r="E13" s="16">
        <f t="shared" si="0"/>
        <v>20.699874195360064</v>
      </c>
      <c r="F13" s="17">
        <f t="shared" si="1"/>
        <v>4923612.38</v>
      </c>
      <c r="G13" s="2"/>
    </row>
    <row r="14" spans="1:7" ht="45" x14ac:dyDescent="0.25">
      <c r="A14" s="20" t="s">
        <v>18</v>
      </c>
      <c r="B14" s="28" t="s">
        <v>104</v>
      </c>
      <c r="C14" s="17">
        <v>190000</v>
      </c>
      <c r="D14" s="17">
        <v>99860</v>
      </c>
      <c r="E14" s="16">
        <f t="shared" si="0"/>
        <v>52.557894736842101</v>
      </c>
      <c r="F14" s="17">
        <f t="shared" si="1"/>
        <v>90140</v>
      </c>
      <c r="G14" s="2"/>
    </row>
    <row r="15" spans="1:7" ht="60" x14ac:dyDescent="0.25">
      <c r="A15" s="20" t="s">
        <v>19</v>
      </c>
      <c r="B15" s="28" t="s">
        <v>105</v>
      </c>
      <c r="C15" s="17">
        <v>1406197</v>
      </c>
      <c r="D15" s="17">
        <v>316367.49</v>
      </c>
      <c r="E15" s="16">
        <f t="shared" si="0"/>
        <v>22.498091661410172</v>
      </c>
      <c r="F15" s="17">
        <f t="shared" si="1"/>
        <v>1089829.51</v>
      </c>
      <c r="G15" s="2"/>
    </row>
    <row r="16" spans="1:7" ht="60" x14ac:dyDescent="0.25">
      <c r="A16" s="20" t="s">
        <v>20</v>
      </c>
      <c r="B16" s="28" t="s">
        <v>106</v>
      </c>
      <c r="C16" s="17">
        <v>3567036</v>
      </c>
      <c r="D16" s="17">
        <v>630806.47</v>
      </c>
      <c r="E16" s="16">
        <f t="shared" si="0"/>
        <v>17.68433147296523</v>
      </c>
      <c r="F16" s="17">
        <f t="shared" si="1"/>
        <v>2936229.5300000003</v>
      </c>
      <c r="G16" s="2"/>
    </row>
    <row r="17" spans="1:7" ht="75" x14ac:dyDescent="0.25">
      <c r="A17" s="20" t="s">
        <v>15</v>
      </c>
      <c r="B17" s="28" t="s">
        <v>107</v>
      </c>
      <c r="C17" s="17">
        <v>2994498</v>
      </c>
      <c r="D17" s="17">
        <v>544566.81999999995</v>
      </c>
      <c r="E17" s="16">
        <f t="shared" si="0"/>
        <v>18.185579686478334</v>
      </c>
      <c r="F17" s="17">
        <f t="shared" si="1"/>
        <v>2449931.1800000002</v>
      </c>
      <c r="G17" s="2"/>
    </row>
    <row r="18" spans="1:7" ht="30" x14ac:dyDescent="0.25">
      <c r="A18" s="20" t="s">
        <v>16</v>
      </c>
      <c r="B18" s="28" t="s">
        <v>108</v>
      </c>
      <c r="C18" s="17">
        <v>2994498</v>
      </c>
      <c r="D18" s="17">
        <v>544566.81999999995</v>
      </c>
      <c r="E18" s="16">
        <f t="shared" si="0"/>
        <v>18.185579686478334</v>
      </c>
      <c r="F18" s="17">
        <f t="shared" si="1"/>
        <v>2449931.1800000002</v>
      </c>
      <c r="G18" s="2"/>
    </row>
    <row r="19" spans="1:7" ht="30" x14ac:dyDescent="0.25">
      <c r="A19" s="20" t="s">
        <v>17</v>
      </c>
      <c r="B19" s="28" t="s">
        <v>109</v>
      </c>
      <c r="C19" s="17">
        <v>2159689</v>
      </c>
      <c r="D19" s="17">
        <v>419763.74</v>
      </c>
      <c r="E19" s="16">
        <f t="shared" si="0"/>
        <v>19.436304949462631</v>
      </c>
      <c r="F19" s="17">
        <f t="shared" si="1"/>
        <v>1739925.26</v>
      </c>
      <c r="G19" s="2"/>
    </row>
    <row r="20" spans="1:7" ht="45" x14ac:dyDescent="0.25">
      <c r="A20" s="20" t="s">
        <v>18</v>
      </c>
      <c r="B20" s="28" t="s">
        <v>110</v>
      </c>
      <c r="C20" s="17">
        <v>183809</v>
      </c>
      <c r="D20" s="17">
        <v>18180</v>
      </c>
      <c r="E20" s="16">
        <f t="shared" si="0"/>
        <v>9.890701761067195</v>
      </c>
      <c r="F20" s="17">
        <f t="shared" si="1"/>
        <v>165629</v>
      </c>
      <c r="G20" s="2"/>
    </row>
    <row r="21" spans="1:7" ht="60" x14ac:dyDescent="0.25">
      <c r="A21" s="20" t="s">
        <v>19</v>
      </c>
      <c r="B21" s="28" t="s">
        <v>111</v>
      </c>
      <c r="C21" s="17">
        <v>651000</v>
      </c>
      <c r="D21" s="17">
        <v>106623.08</v>
      </c>
      <c r="E21" s="16">
        <f t="shared" si="0"/>
        <v>16.378353302611366</v>
      </c>
      <c r="F21" s="17">
        <f t="shared" si="1"/>
        <v>544376.92000000004</v>
      </c>
      <c r="G21" s="2"/>
    </row>
    <row r="22" spans="1:7" ht="30" x14ac:dyDescent="0.25">
      <c r="A22" s="20" t="s">
        <v>22</v>
      </c>
      <c r="B22" s="28" t="s">
        <v>112</v>
      </c>
      <c r="C22" s="17">
        <v>447538</v>
      </c>
      <c r="D22" s="17">
        <v>86239.65</v>
      </c>
      <c r="E22" s="16">
        <f t="shared" si="0"/>
        <v>19.269793849907714</v>
      </c>
      <c r="F22" s="17">
        <f t="shared" si="1"/>
        <v>361298.35</v>
      </c>
      <c r="G22" s="2"/>
    </row>
    <row r="23" spans="1:7" ht="30" x14ac:dyDescent="0.25">
      <c r="A23" s="20" t="s">
        <v>23</v>
      </c>
      <c r="B23" s="28" t="s">
        <v>113</v>
      </c>
      <c r="C23" s="17">
        <v>447538</v>
      </c>
      <c r="D23" s="17">
        <v>86239.65</v>
      </c>
      <c r="E23" s="16">
        <f t="shared" si="0"/>
        <v>19.269793849907714</v>
      </c>
      <c r="F23" s="17">
        <f t="shared" si="1"/>
        <v>361298.35</v>
      </c>
      <c r="G23" s="2"/>
    </row>
    <row r="24" spans="1:7" ht="30" x14ac:dyDescent="0.25">
      <c r="A24" s="20" t="s">
        <v>24</v>
      </c>
      <c r="B24" s="28" t="s">
        <v>114</v>
      </c>
      <c r="C24" s="17">
        <v>351575</v>
      </c>
      <c r="D24" s="17">
        <v>53340.04</v>
      </c>
      <c r="E24" s="16">
        <f t="shared" si="0"/>
        <v>15.171738604849605</v>
      </c>
      <c r="F24" s="17">
        <f t="shared" si="1"/>
        <v>298234.96000000002</v>
      </c>
      <c r="G24" s="2"/>
    </row>
    <row r="25" spans="1:7" x14ac:dyDescent="0.25">
      <c r="A25" s="20" t="s">
        <v>25</v>
      </c>
      <c r="B25" s="28" t="s">
        <v>115</v>
      </c>
      <c r="C25" s="17">
        <v>95963</v>
      </c>
      <c r="D25" s="17">
        <v>32899.61</v>
      </c>
      <c r="E25" s="16">
        <f t="shared" si="0"/>
        <v>34.283640569802948</v>
      </c>
      <c r="F25" s="17">
        <f t="shared" si="1"/>
        <v>63063.39</v>
      </c>
      <c r="G25" s="2"/>
    </row>
    <row r="26" spans="1:7" x14ac:dyDescent="0.25">
      <c r="A26" s="20" t="s">
        <v>26</v>
      </c>
      <c r="B26" s="28" t="s">
        <v>116</v>
      </c>
      <c r="C26" s="17">
        <v>125000</v>
      </c>
      <c r="D26" s="17">
        <v>0</v>
      </c>
      <c r="E26" s="16">
        <f t="shared" si="0"/>
        <v>0</v>
      </c>
      <c r="F26" s="17">
        <f t="shared" si="1"/>
        <v>125000</v>
      </c>
      <c r="G26" s="2"/>
    </row>
    <row r="27" spans="1:7" x14ac:dyDescent="0.25">
      <c r="A27" s="20" t="s">
        <v>27</v>
      </c>
      <c r="B27" s="28" t="s">
        <v>117</v>
      </c>
      <c r="C27" s="17">
        <v>125000</v>
      </c>
      <c r="D27" s="17">
        <v>0</v>
      </c>
      <c r="E27" s="16">
        <f t="shared" si="0"/>
        <v>0</v>
      </c>
      <c r="F27" s="17">
        <f t="shared" si="1"/>
        <v>125000</v>
      </c>
      <c r="G27" s="2"/>
    </row>
    <row r="28" spans="1:7" ht="60" x14ac:dyDescent="0.25">
      <c r="A28" s="20" t="s">
        <v>28</v>
      </c>
      <c r="B28" s="28" t="s">
        <v>118</v>
      </c>
      <c r="C28" s="17">
        <v>196512552.63999999</v>
      </c>
      <c r="D28" s="17">
        <v>37184201.82</v>
      </c>
      <c r="E28" s="16">
        <f t="shared" si="0"/>
        <v>18.922049161978666</v>
      </c>
      <c r="F28" s="17">
        <f t="shared" si="1"/>
        <v>159328350.81999999</v>
      </c>
      <c r="G28" s="2"/>
    </row>
    <row r="29" spans="1:7" ht="75" x14ac:dyDescent="0.25">
      <c r="A29" s="20" t="s">
        <v>15</v>
      </c>
      <c r="B29" s="28" t="s">
        <v>119</v>
      </c>
      <c r="C29" s="17">
        <v>177771633.22999999</v>
      </c>
      <c r="D29" s="17">
        <v>32105638.390000001</v>
      </c>
      <c r="E29" s="16">
        <f t="shared" si="0"/>
        <v>18.060045805205547</v>
      </c>
      <c r="F29" s="17">
        <f>C29-D29</f>
        <v>145665994.83999997</v>
      </c>
      <c r="G29" s="2"/>
    </row>
    <row r="30" spans="1:7" ht="30" x14ac:dyDescent="0.25">
      <c r="A30" s="20" t="s">
        <v>16</v>
      </c>
      <c r="B30" s="28" t="s">
        <v>120</v>
      </c>
      <c r="C30" s="17">
        <v>177771633.22999999</v>
      </c>
      <c r="D30" s="17">
        <v>32105638.390000001</v>
      </c>
      <c r="E30" s="16">
        <f t="shared" si="0"/>
        <v>18.060045805205547</v>
      </c>
      <c r="F30" s="17">
        <f t="shared" si="1"/>
        <v>145665994.83999997</v>
      </c>
      <c r="G30" s="2"/>
    </row>
    <row r="31" spans="1:7" ht="30" x14ac:dyDescent="0.25">
      <c r="A31" s="20" t="s">
        <v>17</v>
      </c>
      <c r="B31" s="28" t="s">
        <v>121</v>
      </c>
      <c r="C31" s="17">
        <v>134104905</v>
      </c>
      <c r="D31" s="17">
        <v>25429776.690000001</v>
      </c>
      <c r="E31" s="16">
        <f t="shared" si="0"/>
        <v>18.962599980962665</v>
      </c>
      <c r="F31" s="17">
        <f t="shared" si="1"/>
        <v>108675128.31</v>
      </c>
      <c r="G31" s="2"/>
    </row>
    <row r="32" spans="1:7" ht="45" x14ac:dyDescent="0.25">
      <c r="A32" s="20" t="s">
        <v>18</v>
      </c>
      <c r="B32" s="28" t="s">
        <v>122</v>
      </c>
      <c r="C32" s="17">
        <v>3377000</v>
      </c>
      <c r="D32" s="17">
        <v>445852.63</v>
      </c>
      <c r="E32" s="16">
        <f t="shared" si="0"/>
        <v>13.20262451880367</v>
      </c>
      <c r="F32" s="17">
        <f t="shared" si="1"/>
        <v>2931147.37</v>
      </c>
      <c r="G32" s="2"/>
    </row>
    <row r="33" spans="1:7" ht="60" x14ac:dyDescent="0.25">
      <c r="A33" s="20" t="s">
        <v>19</v>
      </c>
      <c r="B33" s="28" t="s">
        <v>123</v>
      </c>
      <c r="C33" s="17">
        <v>40289728.229999997</v>
      </c>
      <c r="D33" s="17">
        <v>6230009.0700000003</v>
      </c>
      <c r="E33" s="16">
        <f t="shared" si="0"/>
        <v>15.463020833585803</v>
      </c>
      <c r="F33" s="17">
        <f t="shared" si="1"/>
        <v>34059719.159999996</v>
      </c>
      <c r="G33" s="2"/>
    </row>
    <row r="34" spans="1:7" ht="30" x14ac:dyDescent="0.25">
      <c r="A34" s="20" t="s">
        <v>22</v>
      </c>
      <c r="B34" s="28" t="s">
        <v>124</v>
      </c>
      <c r="C34" s="17">
        <v>17829215.640000001</v>
      </c>
      <c r="D34" s="17">
        <v>4555263.9000000004</v>
      </c>
      <c r="E34" s="16">
        <f t="shared" si="0"/>
        <v>25.549435219013372</v>
      </c>
      <c r="F34" s="17">
        <f t="shared" si="1"/>
        <v>13273951.74</v>
      </c>
      <c r="G34" s="2"/>
    </row>
    <row r="35" spans="1:7" ht="30" x14ac:dyDescent="0.25">
      <c r="A35" s="20" t="s">
        <v>23</v>
      </c>
      <c r="B35" s="28" t="s">
        <v>125</v>
      </c>
      <c r="C35" s="17">
        <v>17829215.640000001</v>
      </c>
      <c r="D35" s="17">
        <v>4555263.9000000004</v>
      </c>
      <c r="E35" s="16">
        <f t="shared" si="0"/>
        <v>25.549435219013372</v>
      </c>
      <c r="F35" s="17">
        <f t="shared" si="1"/>
        <v>13273951.74</v>
      </c>
      <c r="G35" s="2"/>
    </row>
    <row r="36" spans="1:7" ht="30" x14ac:dyDescent="0.25">
      <c r="A36" s="20" t="s">
        <v>24</v>
      </c>
      <c r="B36" s="28" t="s">
        <v>126</v>
      </c>
      <c r="C36" s="17">
        <v>1866868</v>
      </c>
      <c r="D36" s="17">
        <v>267723.37</v>
      </c>
      <c r="E36" s="16">
        <f t="shared" si="0"/>
        <v>14.340776637662653</v>
      </c>
      <c r="F36" s="17">
        <f t="shared" si="1"/>
        <v>1599144.63</v>
      </c>
      <c r="G36" s="2"/>
    </row>
    <row r="37" spans="1:7" x14ac:dyDescent="0.25">
      <c r="A37" s="20" t="s">
        <v>25</v>
      </c>
      <c r="B37" s="28" t="s">
        <v>127</v>
      </c>
      <c r="C37" s="17">
        <v>10571347.640000001</v>
      </c>
      <c r="D37" s="17">
        <v>2245535.91</v>
      </c>
      <c r="E37" s="16">
        <f t="shared" si="0"/>
        <v>21.241718525113228</v>
      </c>
      <c r="F37" s="17">
        <f t="shared" si="1"/>
        <v>8325811.7300000004</v>
      </c>
      <c r="G37" s="2"/>
    </row>
    <row r="38" spans="1:7" x14ac:dyDescent="0.25">
      <c r="A38" s="20" t="s">
        <v>29</v>
      </c>
      <c r="B38" s="28" t="s">
        <v>128</v>
      </c>
      <c r="C38" s="17">
        <v>5391000</v>
      </c>
      <c r="D38" s="17">
        <v>2042004.62</v>
      </c>
      <c r="E38" s="16">
        <f>(D38/C38)*100</f>
        <v>37.878030421072161</v>
      </c>
      <c r="F38" s="17">
        <f>C38-D38</f>
        <v>3348995.38</v>
      </c>
      <c r="G38" s="2"/>
    </row>
    <row r="39" spans="1:7" x14ac:dyDescent="0.25">
      <c r="A39" s="20" t="s">
        <v>26</v>
      </c>
      <c r="B39" s="28" t="s">
        <v>399</v>
      </c>
      <c r="C39" s="17">
        <v>78200.13</v>
      </c>
      <c r="D39" s="17">
        <v>58324.89</v>
      </c>
      <c r="E39" s="16">
        <f t="shared" ref="E39:E41" si="2">(D39/C39)*100</f>
        <v>74.58413432305035</v>
      </c>
      <c r="F39" s="17">
        <f t="shared" ref="F39:F40" si="3">C39-D39</f>
        <v>19875.240000000005</v>
      </c>
      <c r="G39" s="2"/>
    </row>
    <row r="40" spans="1:7" ht="30" x14ac:dyDescent="0.25">
      <c r="A40" s="20" t="s">
        <v>38</v>
      </c>
      <c r="B40" s="28" t="s">
        <v>400</v>
      </c>
      <c r="C40" s="17">
        <v>78200.13</v>
      </c>
      <c r="D40" s="17">
        <v>58324.89</v>
      </c>
      <c r="E40" s="16">
        <f t="shared" si="2"/>
        <v>74.58413432305035</v>
      </c>
      <c r="F40" s="17">
        <f t="shared" si="3"/>
        <v>19875.240000000005</v>
      </c>
      <c r="G40" s="2"/>
    </row>
    <row r="41" spans="1:7" ht="45" x14ac:dyDescent="0.25">
      <c r="A41" s="20" t="s">
        <v>39</v>
      </c>
      <c r="B41" s="15" t="s">
        <v>401</v>
      </c>
      <c r="C41" s="17">
        <v>78200.13</v>
      </c>
      <c r="D41" s="17">
        <v>58324.89</v>
      </c>
      <c r="E41" s="16">
        <f t="shared" si="2"/>
        <v>74.58413432305035</v>
      </c>
      <c r="F41" s="17">
        <f>C41-D41</f>
        <v>19875.240000000005</v>
      </c>
      <c r="G41" s="2"/>
    </row>
    <row r="42" spans="1:7" x14ac:dyDescent="0.25">
      <c r="A42" s="20" t="s">
        <v>30</v>
      </c>
      <c r="B42" s="28" t="s">
        <v>129</v>
      </c>
      <c r="C42" s="17">
        <v>833503.64</v>
      </c>
      <c r="D42" s="17">
        <v>464974.64</v>
      </c>
      <c r="E42" s="16">
        <f t="shared" si="0"/>
        <v>55.785556017487814</v>
      </c>
      <c r="F42" s="17">
        <f t="shared" si="1"/>
        <v>368529</v>
      </c>
      <c r="G42" s="2"/>
    </row>
    <row r="43" spans="1:7" x14ac:dyDescent="0.25">
      <c r="A43" s="20" t="s">
        <v>31</v>
      </c>
      <c r="B43" s="28" t="s">
        <v>130</v>
      </c>
      <c r="C43" s="17">
        <v>151334.64000000001</v>
      </c>
      <c r="D43" s="17">
        <v>85934.64</v>
      </c>
      <c r="E43" s="16">
        <f t="shared" si="0"/>
        <v>56.784514107279072</v>
      </c>
      <c r="F43" s="17">
        <f t="shared" si="1"/>
        <v>65400.000000000015</v>
      </c>
      <c r="G43" s="2"/>
    </row>
    <row r="44" spans="1:7" ht="45" x14ac:dyDescent="0.25">
      <c r="A44" s="20" t="s">
        <v>32</v>
      </c>
      <c r="B44" s="28" t="s">
        <v>131</v>
      </c>
      <c r="C44" s="17">
        <v>151334.64000000001</v>
      </c>
      <c r="D44" s="17">
        <v>85934.64</v>
      </c>
      <c r="E44" s="16">
        <f t="shared" si="0"/>
        <v>56.784514107279072</v>
      </c>
      <c r="F44" s="17">
        <f t="shared" si="1"/>
        <v>65400.000000000015</v>
      </c>
      <c r="G44" s="2"/>
    </row>
    <row r="45" spans="1:7" x14ac:dyDescent="0.25">
      <c r="A45" s="20" t="s">
        <v>33</v>
      </c>
      <c r="B45" s="28" t="s">
        <v>132</v>
      </c>
      <c r="C45" s="17">
        <v>682169</v>
      </c>
      <c r="D45" s="17">
        <v>379040</v>
      </c>
      <c r="E45" s="16">
        <f t="shared" si="0"/>
        <v>55.563943832100257</v>
      </c>
      <c r="F45" s="17">
        <f>C45-D45</f>
        <v>303129</v>
      </c>
      <c r="G45" s="2"/>
    </row>
    <row r="46" spans="1:7" ht="30" x14ac:dyDescent="0.25">
      <c r="A46" s="20" t="s">
        <v>34</v>
      </c>
      <c r="B46" s="28" t="s">
        <v>133</v>
      </c>
      <c r="C46" s="17">
        <v>47392</v>
      </c>
      <c r="D46" s="17">
        <v>11279</v>
      </c>
      <c r="E46" s="16">
        <f t="shared" si="0"/>
        <v>23.799375422012155</v>
      </c>
      <c r="F46" s="17">
        <f t="shared" si="1"/>
        <v>36113</v>
      </c>
      <c r="G46" s="2"/>
    </row>
    <row r="47" spans="1:7" x14ac:dyDescent="0.25">
      <c r="A47" s="20" t="s">
        <v>35</v>
      </c>
      <c r="B47" s="28" t="s">
        <v>134</v>
      </c>
      <c r="C47" s="17">
        <v>71077</v>
      </c>
      <c r="D47" s="17">
        <v>17761</v>
      </c>
      <c r="E47" s="16">
        <f t="shared" si="0"/>
        <v>24.988392869704686</v>
      </c>
      <c r="F47" s="17">
        <f t="shared" si="1"/>
        <v>53316</v>
      </c>
      <c r="G47" s="2"/>
    </row>
    <row r="48" spans="1:7" x14ac:dyDescent="0.25">
      <c r="A48" s="20" t="s">
        <v>36</v>
      </c>
      <c r="B48" s="28" t="s">
        <v>135</v>
      </c>
      <c r="C48" s="17">
        <v>563700</v>
      </c>
      <c r="D48" s="17">
        <v>350000</v>
      </c>
      <c r="E48" s="16">
        <f t="shared" si="0"/>
        <v>62.089764058896577</v>
      </c>
      <c r="F48" s="17">
        <f t="shared" si="1"/>
        <v>213700</v>
      </c>
      <c r="G48" s="2"/>
    </row>
    <row r="49" spans="1:7" ht="45" x14ac:dyDescent="0.25">
      <c r="A49" s="20" t="s">
        <v>37</v>
      </c>
      <c r="B49" s="28" t="s">
        <v>136</v>
      </c>
      <c r="C49" s="17">
        <v>53248842.460000001</v>
      </c>
      <c r="D49" s="17">
        <v>10252785.4</v>
      </c>
      <c r="E49" s="16">
        <f t="shared" si="0"/>
        <v>19.254475639919853</v>
      </c>
      <c r="F49" s="17">
        <f t="shared" si="1"/>
        <v>42996057.060000002</v>
      </c>
      <c r="G49" s="2"/>
    </row>
    <row r="50" spans="1:7" ht="75" x14ac:dyDescent="0.25">
      <c r="A50" s="20" t="s">
        <v>15</v>
      </c>
      <c r="B50" s="28" t="s">
        <v>137</v>
      </c>
      <c r="C50" s="17">
        <v>49735799.909999996</v>
      </c>
      <c r="D50" s="17">
        <v>9622181.8100000005</v>
      </c>
      <c r="E50" s="16">
        <f t="shared" si="0"/>
        <v>19.346591041889209</v>
      </c>
      <c r="F50" s="17">
        <f t="shared" si="1"/>
        <v>40113618.099999994</v>
      </c>
      <c r="G50" s="2"/>
    </row>
    <row r="51" spans="1:7" ht="30" x14ac:dyDescent="0.25">
      <c r="A51" s="20" t="s">
        <v>16</v>
      </c>
      <c r="B51" s="28" t="s">
        <v>138</v>
      </c>
      <c r="C51" s="17">
        <v>49735799.909999996</v>
      </c>
      <c r="D51" s="17">
        <v>9622181.8100000005</v>
      </c>
      <c r="E51" s="16">
        <f t="shared" si="0"/>
        <v>19.346591041889209</v>
      </c>
      <c r="F51" s="17">
        <f t="shared" si="1"/>
        <v>40113618.099999994</v>
      </c>
      <c r="G51" s="2"/>
    </row>
    <row r="52" spans="1:7" ht="30" x14ac:dyDescent="0.25">
      <c r="A52" s="20" t="s">
        <v>17</v>
      </c>
      <c r="B52" s="28" t="s">
        <v>139</v>
      </c>
      <c r="C52" s="17">
        <v>37374911</v>
      </c>
      <c r="D52" s="17">
        <v>7837008.9500000002</v>
      </c>
      <c r="E52" s="16">
        <f t="shared" si="0"/>
        <v>20.968635751400182</v>
      </c>
      <c r="F52" s="17">
        <f t="shared" si="1"/>
        <v>29537902.050000001</v>
      </c>
      <c r="G52" s="2"/>
    </row>
    <row r="53" spans="1:7" ht="45" x14ac:dyDescent="0.25">
      <c r="A53" s="20" t="s">
        <v>18</v>
      </c>
      <c r="B53" s="28" t="s">
        <v>140</v>
      </c>
      <c r="C53" s="17">
        <v>1087522</v>
      </c>
      <c r="D53" s="17">
        <v>129252.6</v>
      </c>
      <c r="E53" s="16">
        <f t="shared" si="0"/>
        <v>11.885056118404961</v>
      </c>
      <c r="F53" s="17">
        <f t="shared" si="1"/>
        <v>958269.4</v>
      </c>
      <c r="G53" s="2"/>
    </row>
    <row r="54" spans="1:7" ht="60" x14ac:dyDescent="0.25">
      <c r="A54" s="20" t="s">
        <v>19</v>
      </c>
      <c r="B54" s="28" t="s">
        <v>141</v>
      </c>
      <c r="C54" s="17">
        <v>11273366.91</v>
      </c>
      <c r="D54" s="17">
        <v>1655920.26</v>
      </c>
      <c r="E54" s="16">
        <f t="shared" si="0"/>
        <v>14.688781738587092</v>
      </c>
      <c r="F54" s="17">
        <f t="shared" si="1"/>
        <v>9617446.6500000004</v>
      </c>
      <c r="G54" s="2"/>
    </row>
    <row r="55" spans="1:7" ht="30" x14ac:dyDescent="0.25">
      <c r="A55" s="20" t="s">
        <v>22</v>
      </c>
      <c r="B55" s="28" t="s">
        <v>142</v>
      </c>
      <c r="C55" s="17">
        <v>3406819.46</v>
      </c>
      <c r="D55" s="17">
        <v>624432</v>
      </c>
      <c r="E55" s="16">
        <f t="shared" si="0"/>
        <v>18.328884384146381</v>
      </c>
      <c r="F55" s="17">
        <f t="shared" si="1"/>
        <v>2782387.46</v>
      </c>
      <c r="G55" s="2"/>
    </row>
    <row r="56" spans="1:7" ht="30" x14ac:dyDescent="0.25">
      <c r="A56" s="20" t="s">
        <v>23</v>
      </c>
      <c r="B56" s="28" t="s">
        <v>143</v>
      </c>
      <c r="C56" s="17">
        <v>3406819.46</v>
      </c>
      <c r="D56" s="17">
        <v>624432</v>
      </c>
      <c r="E56" s="16">
        <f t="shared" si="0"/>
        <v>18.328884384146381</v>
      </c>
      <c r="F56" s="17">
        <f t="shared" si="1"/>
        <v>2782387.46</v>
      </c>
      <c r="G56" s="2"/>
    </row>
    <row r="57" spans="1:7" ht="30" x14ac:dyDescent="0.25">
      <c r="A57" s="20" t="s">
        <v>24</v>
      </c>
      <c r="B57" s="28" t="s">
        <v>144</v>
      </c>
      <c r="C57" s="17">
        <v>1831465</v>
      </c>
      <c r="D57" s="17">
        <v>400144.14</v>
      </c>
      <c r="E57" s="16">
        <f t="shared" si="0"/>
        <v>21.848309413502307</v>
      </c>
      <c r="F57" s="17">
        <f t="shared" si="1"/>
        <v>1431320.8599999999</v>
      </c>
      <c r="G57" s="2"/>
    </row>
    <row r="58" spans="1:7" x14ac:dyDescent="0.25">
      <c r="A58" s="20" t="s">
        <v>25</v>
      </c>
      <c r="B58" s="28" t="s">
        <v>145</v>
      </c>
      <c r="C58" s="17">
        <v>1568354.46</v>
      </c>
      <c r="D58" s="17">
        <v>222898.21</v>
      </c>
      <c r="E58" s="16">
        <f t="shared" si="0"/>
        <v>14.212234267500984</v>
      </c>
      <c r="F58" s="17">
        <f t="shared" si="1"/>
        <v>1345456.25</v>
      </c>
      <c r="G58" s="2"/>
    </row>
    <row r="59" spans="1:7" x14ac:dyDescent="0.25">
      <c r="A59" s="20" t="s">
        <v>29</v>
      </c>
      <c r="B59" s="28" t="s">
        <v>146</v>
      </c>
      <c r="C59" s="17">
        <v>7000</v>
      </c>
      <c r="D59" s="17">
        <v>1389.65</v>
      </c>
      <c r="E59" s="16">
        <f t="shared" si="0"/>
        <v>19.852142857142859</v>
      </c>
      <c r="F59" s="17">
        <f t="shared" si="1"/>
        <v>5610.35</v>
      </c>
      <c r="G59" s="2"/>
    </row>
    <row r="60" spans="1:7" x14ac:dyDescent="0.25">
      <c r="A60" s="20" t="s">
        <v>26</v>
      </c>
      <c r="B60" s="28" t="s">
        <v>405</v>
      </c>
      <c r="C60" s="17">
        <v>2823.09</v>
      </c>
      <c r="D60" s="17">
        <v>2823.09</v>
      </c>
      <c r="E60" s="16">
        <f t="shared" si="0"/>
        <v>100</v>
      </c>
      <c r="F60" s="17">
        <f t="shared" si="1"/>
        <v>0</v>
      </c>
      <c r="G60" s="2"/>
    </row>
    <row r="61" spans="1:7" ht="30" x14ac:dyDescent="0.25">
      <c r="A61" s="20" t="s">
        <v>38</v>
      </c>
      <c r="B61" s="28" t="s">
        <v>406</v>
      </c>
      <c r="C61" s="17">
        <v>2823.09</v>
      </c>
      <c r="D61" s="17">
        <v>2823.09</v>
      </c>
      <c r="E61" s="16">
        <f t="shared" si="0"/>
        <v>100</v>
      </c>
      <c r="F61" s="17">
        <f t="shared" si="1"/>
        <v>0</v>
      </c>
      <c r="G61" s="2"/>
    </row>
    <row r="62" spans="1:7" ht="45" x14ac:dyDescent="0.25">
      <c r="A62" s="20" t="s">
        <v>39</v>
      </c>
      <c r="B62" s="28" t="s">
        <v>407</v>
      </c>
      <c r="C62" s="17">
        <v>2823.09</v>
      </c>
      <c r="D62" s="17">
        <v>2823.09</v>
      </c>
      <c r="E62" s="16">
        <f t="shared" si="0"/>
        <v>100</v>
      </c>
      <c r="F62" s="17">
        <f t="shared" si="1"/>
        <v>0</v>
      </c>
      <c r="G62" s="2"/>
    </row>
    <row r="63" spans="1:7" x14ac:dyDescent="0.25">
      <c r="A63" s="20" t="s">
        <v>30</v>
      </c>
      <c r="B63" s="28" t="s">
        <v>147</v>
      </c>
      <c r="C63" s="17">
        <v>103400</v>
      </c>
      <c r="D63" s="17">
        <v>3348.5</v>
      </c>
      <c r="E63" s="16">
        <f t="shared" si="0"/>
        <v>3.2383945841392645</v>
      </c>
      <c r="F63" s="17">
        <f t="shared" si="1"/>
        <v>100051.5</v>
      </c>
      <c r="G63" s="2"/>
    </row>
    <row r="64" spans="1:7" x14ac:dyDescent="0.25">
      <c r="A64" s="20" t="s">
        <v>33</v>
      </c>
      <c r="B64" s="28" t="s">
        <v>148</v>
      </c>
      <c r="C64" s="17">
        <v>103400</v>
      </c>
      <c r="D64" s="17">
        <v>3348.5</v>
      </c>
      <c r="E64" s="16">
        <f t="shared" si="0"/>
        <v>3.2383945841392645</v>
      </c>
      <c r="F64" s="17">
        <f t="shared" si="1"/>
        <v>100051.5</v>
      </c>
      <c r="G64" s="2"/>
    </row>
    <row r="65" spans="1:7" x14ac:dyDescent="0.25">
      <c r="A65" s="20" t="s">
        <v>35</v>
      </c>
      <c r="B65" s="28" t="s">
        <v>149</v>
      </c>
      <c r="C65" s="17">
        <v>13400</v>
      </c>
      <c r="D65" s="17">
        <v>3348.5</v>
      </c>
      <c r="E65" s="16">
        <f t="shared" si="0"/>
        <v>24.988805970149251</v>
      </c>
      <c r="F65" s="17">
        <f t="shared" si="1"/>
        <v>10051.5</v>
      </c>
      <c r="G65" s="2"/>
    </row>
    <row r="66" spans="1:7" x14ac:dyDescent="0.25">
      <c r="A66" s="20" t="s">
        <v>36</v>
      </c>
      <c r="B66" s="28" t="s">
        <v>150</v>
      </c>
      <c r="C66" s="17">
        <v>90000</v>
      </c>
      <c r="D66" s="17">
        <v>0</v>
      </c>
      <c r="E66" s="16">
        <f t="shared" si="0"/>
        <v>0</v>
      </c>
      <c r="F66" s="17">
        <f t="shared" si="1"/>
        <v>90000</v>
      </c>
      <c r="G66" s="2"/>
    </row>
    <row r="67" spans="1:7" x14ac:dyDescent="0.25">
      <c r="A67" s="20" t="s">
        <v>395</v>
      </c>
      <c r="B67" s="28" t="s">
        <v>392</v>
      </c>
      <c r="C67" s="17">
        <v>2068186</v>
      </c>
      <c r="D67" s="17">
        <v>0</v>
      </c>
      <c r="E67" s="16">
        <f t="shared" si="0"/>
        <v>0</v>
      </c>
      <c r="F67" s="17">
        <f t="shared" si="1"/>
        <v>2068186</v>
      </c>
      <c r="G67" s="2"/>
    </row>
    <row r="68" spans="1:7" x14ac:dyDescent="0.25">
      <c r="A68" s="20" t="s">
        <v>30</v>
      </c>
      <c r="B68" s="28" t="s">
        <v>393</v>
      </c>
      <c r="C68" s="17">
        <v>2068186</v>
      </c>
      <c r="D68" s="17">
        <v>0</v>
      </c>
      <c r="E68" s="16">
        <f t="shared" si="0"/>
        <v>0</v>
      </c>
      <c r="F68" s="17">
        <f t="shared" si="1"/>
        <v>2068186</v>
      </c>
      <c r="G68" s="2"/>
    </row>
    <row r="69" spans="1:7" x14ac:dyDescent="0.25">
      <c r="A69" s="20" t="s">
        <v>396</v>
      </c>
      <c r="B69" s="28" t="s">
        <v>394</v>
      </c>
      <c r="C69" s="17">
        <v>2068186</v>
      </c>
      <c r="D69" s="17">
        <v>0</v>
      </c>
      <c r="E69" s="16">
        <f t="shared" si="0"/>
        <v>0</v>
      </c>
      <c r="F69" s="17">
        <f t="shared" si="1"/>
        <v>2068186</v>
      </c>
      <c r="G69" s="2"/>
    </row>
    <row r="70" spans="1:7" x14ac:dyDescent="0.25">
      <c r="A70" s="20" t="s">
        <v>408</v>
      </c>
      <c r="B70" s="28" t="s">
        <v>410</v>
      </c>
      <c r="C70" s="17">
        <v>16704547.77</v>
      </c>
      <c r="D70" s="17">
        <v>0</v>
      </c>
      <c r="E70" s="16">
        <f t="shared" si="0"/>
        <v>0</v>
      </c>
      <c r="F70" s="17">
        <f t="shared" si="1"/>
        <v>16704547.77</v>
      </c>
      <c r="G70" s="2"/>
    </row>
    <row r="71" spans="1:7" x14ac:dyDescent="0.25">
      <c r="A71" s="20" t="s">
        <v>30</v>
      </c>
      <c r="B71" s="28" t="s">
        <v>411</v>
      </c>
      <c r="C71" s="17">
        <v>16704547.77</v>
      </c>
      <c r="D71" s="17">
        <v>0</v>
      </c>
      <c r="E71" s="16">
        <f t="shared" si="0"/>
        <v>0</v>
      </c>
      <c r="F71" s="17">
        <f t="shared" si="1"/>
        <v>16704547.77</v>
      </c>
      <c r="G71" s="2"/>
    </row>
    <row r="72" spans="1:7" x14ac:dyDescent="0.25">
      <c r="A72" s="20" t="s">
        <v>409</v>
      </c>
      <c r="B72" s="28" t="s">
        <v>412</v>
      </c>
      <c r="C72" s="17">
        <v>16704547.77</v>
      </c>
      <c r="D72" s="17">
        <v>0</v>
      </c>
      <c r="E72" s="16">
        <f t="shared" si="0"/>
        <v>0</v>
      </c>
      <c r="F72" s="17">
        <f t="shared" si="1"/>
        <v>16704547.77</v>
      </c>
      <c r="G72" s="2"/>
    </row>
    <row r="73" spans="1:7" x14ac:dyDescent="0.25">
      <c r="A73" s="20" t="s">
        <v>40</v>
      </c>
      <c r="B73" s="28" t="s">
        <v>151</v>
      </c>
      <c r="C73" s="17">
        <v>127835600</v>
      </c>
      <c r="D73" s="17">
        <v>48673152.359999999</v>
      </c>
      <c r="E73" s="16">
        <f t="shared" si="0"/>
        <v>38.074802605846884</v>
      </c>
      <c r="F73" s="17">
        <f>C73-D73</f>
        <v>79162447.640000001</v>
      </c>
      <c r="G73" s="2"/>
    </row>
    <row r="74" spans="1:7" ht="75" x14ac:dyDescent="0.25">
      <c r="A74" s="20" t="s">
        <v>15</v>
      </c>
      <c r="B74" s="28" t="s">
        <v>152</v>
      </c>
      <c r="C74" s="17">
        <v>53641122</v>
      </c>
      <c r="D74" s="17">
        <v>11331631.460000001</v>
      </c>
      <c r="E74" s="16">
        <f t="shared" si="0"/>
        <v>21.124896418087602</v>
      </c>
      <c r="F74" s="17">
        <f t="shared" si="1"/>
        <v>42309490.539999999</v>
      </c>
      <c r="G74" s="2"/>
    </row>
    <row r="75" spans="1:7" ht="30" x14ac:dyDescent="0.25">
      <c r="A75" s="20" t="s">
        <v>16</v>
      </c>
      <c r="B75" s="28" t="s">
        <v>153</v>
      </c>
      <c r="C75" s="17">
        <v>53641122</v>
      </c>
      <c r="D75" s="17">
        <v>11331631.460000001</v>
      </c>
      <c r="E75" s="16">
        <f t="shared" si="0"/>
        <v>21.124896418087602</v>
      </c>
      <c r="F75" s="17">
        <f t="shared" si="1"/>
        <v>42309490.539999999</v>
      </c>
      <c r="G75" s="2"/>
    </row>
    <row r="76" spans="1:7" ht="30" x14ac:dyDescent="0.25">
      <c r="A76" s="20" t="s">
        <v>17</v>
      </c>
      <c r="B76" s="28" t="s">
        <v>154</v>
      </c>
      <c r="C76" s="17">
        <v>40097736.799999997</v>
      </c>
      <c r="D76" s="17">
        <v>9049379.1099999994</v>
      </c>
      <c r="E76" s="16">
        <f t="shared" si="0"/>
        <v>22.568303929811819</v>
      </c>
      <c r="F76" s="17">
        <f t="shared" si="1"/>
        <v>31048357.689999998</v>
      </c>
      <c r="G76" s="2"/>
    </row>
    <row r="77" spans="1:7" ht="45" x14ac:dyDescent="0.25">
      <c r="A77" s="20" t="s">
        <v>18</v>
      </c>
      <c r="B77" s="28" t="s">
        <v>155</v>
      </c>
      <c r="C77" s="17">
        <v>1700000</v>
      </c>
      <c r="D77" s="17">
        <v>193826</v>
      </c>
      <c r="E77" s="16">
        <f t="shared" si="0"/>
        <v>11.401529411764706</v>
      </c>
      <c r="F77" s="17">
        <f t="shared" si="1"/>
        <v>1506174</v>
      </c>
      <c r="G77" s="2"/>
    </row>
    <row r="78" spans="1:7" ht="60" x14ac:dyDescent="0.25">
      <c r="A78" s="20" t="s">
        <v>19</v>
      </c>
      <c r="B78" s="28" t="s">
        <v>156</v>
      </c>
      <c r="C78" s="17">
        <v>11843385.199999999</v>
      </c>
      <c r="D78" s="17">
        <v>2088426.35</v>
      </c>
      <c r="E78" s="16">
        <f t="shared" ref="E78:E143" si="4">(D78/C78)*100</f>
        <v>17.633694376503097</v>
      </c>
      <c r="F78" s="17">
        <f t="shared" si="1"/>
        <v>9754958.8499999996</v>
      </c>
      <c r="G78" s="2"/>
    </row>
    <row r="79" spans="1:7" ht="30" x14ac:dyDescent="0.25">
      <c r="A79" s="20" t="s">
        <v>22</v>
      </c>
      <c r="B79" s="28" t="s">
        <v>157</v>
      </c>
      <c r="C79" s="17">
        <v>68490598</v>
      </c>
      <c r="D79" s="17">
        <v>36240685.07</v>
      </c>
      <c r="E79" s="16">
        <f t="shared" si="4"/>
        <v>52.913372241252731</v>
      </c>
      <c r="F79" s="17">
        <f t="shared" si="1"/>
        <v>32249912.93</v>
      </c>
      <c r="G79" s="2"/>
    </row>
    <row r="80" spans="1:7" ht="30" x14ac:dyDescent="0.25">
      <c r="A80" s="20" t="s">
        <v>23</v>
      </c>
      <c r="B80" s="28" t="s">
        <v>158</v>
      </c>
      <c r="C80" s="17">
        <v>68490598</v>
      </c>
      <c r="D80" s="17">
        <v>36240685.07</v>
      </c>
      <c r="E80" s="16">
        <f t="shared" si="4"/>
        <v>52.913372241252731</v>
      </c>
      <c r="F80" s="17">
        <f t="shared" ref="F80:F85" si="5">C80-D80</f>
        <v>32249912.93</v>
      </c>
      <c r="G80" s="2"/>
    </row>
    <row r="81" spans="1:7" ht="30" x14ac:dyDescent="0.25">
      <c r="A81" s="20" t="s">
        <v>24</v>
      </c>
      <c r="B81" s="28" t="s">
        <v>159</v>
      </c>
      <c r="C81" s="17">
        <v>1804000</v>
      </c>
      <c r="D81" s="17">
        <v>484382.73</v>
      </c>
      <c r="E81" s="16">
        <f t="shared" si="4"/>
        <v>26.850483924611972</v>
      </c>
      <c r="F81" s="17">
        <f t="shared" si="5"/>
        <v>1319617.27</v>
      </c>
      <c r="G81" s="2"/>
    </row>
    <row r="82" spans="1:7" x14ac:dyDescent="0.25">
      <c r="A82" s="20" t="s">
        <v>25</v>
      </c>
      <c r="B82" s="28" t="s">
        <v>160</v>
      </c>
      <c r="C82" s="17">
        <v>40186598</v>
      </c>
      <c r="D82" s="17">
        <v>14053493.310000001</v>
      </c>
      <c r="E82" s="16">
        <f t="shared" si="4"/>
        <v>34.970597187649474</v>
      </c>
      <c r="F82" s="17">
        <f t="shared" si="5"/>
        <v>26133104.689999998</v>
      </c>
      <c r="G82" s="2"/>
    </row>
    <row r="83" spans="1:7" x14ac:dyDescent="0.25">
      <c r="A83" s="20" t="s">
        <v>29</v>
      </c>
      <c r="B83" s="28" t="s">
        <v>161</v>
      </c>
      <c r="C83" s="17">
        <v>26500000</v>
      </c>
      <c r="D83" s="17">
        <v>21702809.030000001</v>
      </c>
      <c r="E83" s="16">
        <f t="shared" si="4"/>
        <v>81.897392566037738</v>
      </c>
      <c r="F83" s="17">
        <f t="shared" si="5"/>
        <v>4797190.9699999988</v>
      </c>
      <c r="G83" s="2"/>
    </row>
    <row r="84" spans="1:7" x14ac:dyDescent="0.25">
      <c r="A84" s="20" t="s">
        <v>26</v>
      </c>
      <c r="B84" s="28" t="s">
        <v>162</v>
      </c>
      <c r="C84" s="17">
        <v>1400000</v>
      </c>
      <c r="D84" s="17">
        <v>90000</v>
      </c>
      <c r="E84" s="16">
        <f t="shared" si="4"/>
        <v>6.4285714285714279</v>
      </c>
      <c r="F84" s="17">
        <f t="shared" si="5"/>
        <v>1310000</v>
      </c>
      <c r="G84" s="2"/>
    </row>
    <row r="85" spans="1:7" ht="30" x14ac:dyDescent="0.25">
      <c r="A85" s="20" t="s">
        <v>38</v>
      </c>
      <c r="B85" s="28" t="s">
        <v>163</v>
      </c>
      <c r="C85" s="17">
        <v>1400000</v>
      </c>
      <c r="D85" s="17">
        <v>90000</v>
      </c>
      <c r="E85" s="16">
        <f t="shared" si="4"/>
        <v>6.4285714285714279</v>
      </c>
      <c r="F85" s="17">
        <f t="shared" si="5"/>
        <v>1310000</v>
      </c>
      <c r="G85" s="2"/>
    </row>
    <row r="86" spans="1:7" ht="45" x14ac:dyDescent="0.25">
      <c r="A86" s="20" t="s">
        <v>39</v>
      </c>
      <c r="B86" s="28" t="s">
        <v>164</v>
      </c>
      <c r="C86" s="17">
        <v>1400000</v>
      </c>
      <c r="D86" s="17">
        <v>90000</v>
      </c>
      <c r="E86" s="16">
        <f t="shared" si="4"/>
        <v>6.4285714285714279</v>
      </c>
      <c r="F86" s="17">
        <f>C86-D86</f>
        <v>1310000</v>
      </c>
      <c r="G86" s="2"/>
    </row>
    <row r="87" spans="1:7" x14ac:dyDescent="0.25">
      <c r="A87" s="20" t="s">
        <v>30</v>
      </c>
      <c r="B87" s="28" t="s">
        <v>165</v>
      </c>
      <c r="C87" s="17">
        <v>4303880</v>
      </c>
      <c r="D87" s="17">
        <v>1010835.83</v>
      </c>
      <c r="E87" s="16">
        <f t="shared" si="4"/>
        <v>23.486617424277629</v>
      </c>
      <c r="F87" s="17">
        <f t="shared" ref="F87:F107" si="6">C87-D87</f>
        <v>3293044.17</v>
      </c>
      <c r="G87" s="2"/>
    </row>
    <row r="88" spans="1:7" x14ac:dyDescent="0.25">
      <c r="A88" s="20" t="s">
        <v>31</v>
      </c>
      <c r="B88" s="28" t="s">
        <v>166</v>
      </c>
      <c r="C88" s="17">
        <v>3500000</v>
      </c>
      <c r="D88" s="17">
        <v>812825.83</v>
      </c>
      <c r="E88" s="16">
        <f t="shared" si="4"/>
        <v>23.223595142857143</v>
      </c>
      <c r="F88" s="17">
        <f t="shared" si="6"/>
        <v>2687174.17</v>
      </c>
      <c r="G88" s="2"/>
    </row>
    <row r="89" spans="1:7" ht="45" x14ac:dyDescent="0.25">
      <c r="A89" s="20" t="s">
        <v>32</v>
      </c>
      <c r="B89" s="28" t="s">
        <v>167</v>
      </c>
      <c r="C89" s="17">
        <v>3500000</v>
      </c>
      <c r="D89" s="17">
        <v>812825.83</v>
      </c>
      <c r="E89" s="16">
        <f t="shared" si="4"/>
        <v>23.223595142857143</v>
      </c>
      <c r="F89" s="17">
        <f t="shared" si="6"/>
        <v>2687174.17</v>
      </c>
      <c r="G89" s="2"/>
    </row>
    <row r="90" spans="1:7" x14ac:dyDescent="0.25">
      <c r="A90" s="20" t="s">
        <v>33</v>
      </c>
      <c r="B90" s="28" t="s">
        <v>168</v>
      </c>
      <c r="C90" s="17">
        <v>803880</v>
      </c>
      <c r="D90" s="17">
        <v>198010</v>
      </c>
      <c r="E90" s="16">
        <f t="shared" si="4"/>
        <v>24.63178583868239</v>
      </c>
      <c r="F90" s="17">
        <f t="shared" si="6"/>
        <v>605870</v>
      </c>
      <c r="G90" s="2"/>
    </row>
    <row r="91" spans="1:7" ht="30" x14ac:dyDescent="0.25">
      <c r="A91" s="20" t="s">
        <v>34</v>
      </c>
      <c r="B91" s="28" t="s">
        <v>169</v>
      </c>
      <c r="C91" s="17">
        <v>643000</v>
      </c>
      <c r="D91" s="17">
        <v>157866</v>
      </c>
      <c r="E91" s="16">
        <f t="shared" si="4"/>
        <v>24.551477449455678</v>
      </c>
      <c r="F91" s="17">
        <f t="shared" si="6"/>
        <v>485134</v>
      </c>
      <c r="G91" s="2"/>
    </row>
    <row r="92" spans="1:7" x14ac:dyDescent="0.25">
      <c r="A92" s="20" t="s">
        <v>35</v>
      </c>
      <c r="B92" s="28" t="s">
        <v>170</v>
      </c>
      <c r="C92" s="17">
        <v>160880</v>
      </c>
      <c r="D92" s="17">
        <v>40144</v>
      </c>
      <c r="E92" s="16">
        <f t="shared" si="4"/>
        <v>24.952759820984586</v>
      </c>
      <c r="F92" s="17">
        <f t="shared" si="6"/>
        <v>120736</v>
      </c>
      <c r="G92" s="2"/>
    </row>
    <row r="93" spans="1:7" x14ac:dyDescent="0.25">
      <c r="A93" s="32" t="s">
        <v>413</v>
      </c>
      <c r="B93" s="22" t="s">
        <v>415</v>
      </c>
      <c r="C93" s="30">
        <v>3419784</v>
      </c>
      <c r="D93" s="30">
        <v>10207.799999999999</v>
      </c>
      <c r="E93" s="21">
        <f t="shared" si="4"/>
        <v>0.29849253637071815</v>
      </c>
      <c r="F93" s="30">
        <f t="shared" si="6"/>
        <v>3409576.2</v>
      </c>
      <c r="G93" s="2"/>
    </row>
    <row r="94" spans="1:7" x14ac:dyDescent="0.25">
      <c r="A94" s="20" t="s">
        <v>414</v>
      </c>
      <c r="B94" s="28" t="s">
        <v>416</v>
      </c>
      <c r="C94" s="17">
        <v>3419784</v>
      </c>
      <c r="D94" s="17">
        <v>10207.799999999999</v>
      </c>
      <c r="E94" s="16">
        <f t="shared" si="4"/>
        <v>0.29849253637071815</v>
      </c>
      <c r="F94" s="17">
        <f t="shared" si="6"/>
        <v>3409576.2</v>
      </c>
      <c r="G94" s="2"/>
    </row>
    <row r="95" spans="1:7" ht="75" x14ac:dyDescent="0.25">
      <c r="A95" s="20" t="s">
        <v>15</v>
      </c>
      <c r="B95" s="28" t="s">
        <v>417</v>
      </c>
      <c r="C95" s="17">
        <v>3229784</v>
      </c>
      <c r="D95" s="17">
        <v>10207.799999999999</v>
      </c>
      <c r="E95" s="16">
        <f t="shared" si="4"/>
        <v>0.31605209512462751</v>
      </c>
      <c r="F95" s="17">
        <f t="shared" si="6"/>
        <v>3219576.2</v>
      </c>
      <c r="G95" s="2"/>
    </row>
    <row r="96" spans="1:7" ht="30" x14ac:dyDescent="0.25">
      <c r="A96" s="20" t="s">
        <v>16</v>
      </c>
      <c r="B96" s="28" t="s">
        <v>418</v>
      </c>
      <c r="C96" s="17">
        <v>3229784</v>
      </c>
      <c r="D96" s="17">
        <v>10207.799999999999</v>
      </c>
      <c r="E96" s="16">
        <f t="shared" si="4"/>
        <v>0.31605209512462751</v>
      </c>
      <c r="F96" s="17">
        <f t="shared" si="6"/>
        <v>3219576.2</v>
      </c>
      <c r="G96" s="2"/>
    </row>
    <row r="97" spans="1:7" ht="30" x14ac:dyDescent="0.25">
      <c r="A97" s="20" t="s">
        <v>17</v>
      </c>
      <c r="B97" s="28" t="s">
        <v>419</v>
      </c>
      <c r="C97" s="17">
        <v>2431478</v>
      </c>
      <c r="D97" s="17">
        <v>10207.799999999999</v>
      </c>
      <c r="E97" s="16">
        <f t="shared" si="4"/>
        <v>0.41981872753938138</v>
      </c>
      <c r="F97" s="17">
        <f t="shared" si="6"/>
        <v>2421270.2000000002</v>
      </c>
      <c r="G97" s="2"/>
    </row>
    <row r="98" spans="1:7" ht="45" x14ac:dyDescent="0.25">
      <c r="A98" s="20" t="s">
        <v>18</v>
      </c>
      <c r="B98" s="28" t="s">
        <v>420</v>
      </c>
      <c r="C98" s="17">
        <v>64000</v>
      </c>
      <c r="D98" s="17">
        <v>0</v>
      </c>
      <c r="E98" s="16">
        <f t="shared" si="4"/>
        <v>0</v>
      </c>
      <c r="F98" s="17">
        <f t="shared" si="6"/>
        <v>64000</v>
      </c>
      <c r="G98" s="2"/>
    </row>
    <row r="99" spans="1:7" ht="60" x14ac:dyDescent="0.25">
      <c r="A99" s="20" t="s">
        <v>19</v>
      </c>
      <c r="B99" s="28" t="s">
        <v>421</v>
      </c>
      <c r="C99" s="17">
        <v>734306</v>
      </c>
      <c r="D99" s="17">
        <v>0</v>
      </c>
      <c r="E99" s="16">
        <f t="shared" si="4"/>
        <v>0</v>
      </c>
      <c r="F99" s="17">
        <f t="shared" si="6"/>
        <v>734306</v>
      </c>
      <c r="G99" s="2"/>
    </row>
    <row r="100" spans="1:7" ht="30" x14ac:dyDescent="0.25">
      <c r="A100" s="20" t="s">
        <v>22</v>
      </c>
      <c r="B100" s="28" t="s">
        <v>422</v>
      </c>
      <c r="C100" s="17">
        <v>190000</v>
      </c>
      <c r="D100" s="17">
        <v>0</v>
      </c>
      <c r="E100" s="16">
        <f t="shared" si="4"/>
        <v>0</v>
      </c>
      <c r="F100" s="17">
        <f t="shared" si="6"/>
        <v>190000</v>
      </c>
      <c r="G100" s="2"/>
    </row>
    <row r="101" spans="1:7" ht="30" x14ac:dyDescent="0.25">
      <c r="A101" s="20" t="s">
        <v>23</v>
      </c>
      <c r="B101" s="28" t="s">
        <v>423</v>
      </c>
      <c r="C101" s="17">
        <v>190000</v>
      </c>
      <c r="D101" s="17">
        <v>0</v>
      </c>
      <c r="E101" s="16">
        <f t="shared" si="4"/>
        <v>0</v>
      </c>
      <c r="F101" s="17">
        <f t="shared" si="6"/>
        <v>190000</v>
      </c>
      <c r="G101" s="2"/>
    </row>
    <row r="102" spans="1:7" ht="30" x14ac:dyDescent="0.25">
      <c r="A102" s="20" t="s">
        <v>24</v>
      </c>
      <c r="B102" s="28" t="s">
        <v>424</v>
      </c>
      <c r="C102" s="17">
        <v>20000</v>
      </c>
      <c r="D102" s="17">
        <v>0</v>
      </c>
      <c r="E102" s="16">
        <f t="shared" si="4"/>
        <v>0</v>
      </c>
      <c r="F102" s="17">
        <f t="shared" si="6"/>
        <v>20000</v>
      </c>
      <c r="G102" s="2"/>
    </row>
    <row r="103" spans="1:7" x14ac:dyDescent="0.25">
      <c r="A103" s="20" t="s">
        <v>25</v>
      </c>
      <c r="B103" s="28" t="s">
        <v>425</v>
      </c>
      <c r="C103" s="17">
        <v>122000</v>
      </c>
      <c r="D103" s="17">
        <v>0</v>
      </c>
      <c r="E103" s="16">
        <f t="shared" si="4"/>
        <v>0</v>
      </c>
      <c r="F103" s="17">
        <f t="shared" si="6"/>
        <v>122000</v>
      </c>
      <c r="G103" s="2"/>
    </row>
    <row r="104" spans="1:7" x14ac:dyDescent="0.25">
      <c r="A104" s="20" t="s">
        <v>29</v>
      </c>
      <c r="B104" s="28" t="s">
        <v>426</v>
      </c>
      <c r="C104" s="17">
        <v>48000</v>
      </c>
      <c r="D104" s="17">
        <v>0</v>
      </c>
      <c r="E104" s="16">
        <f t="shared" si="4"/>
        <v>0</v>
      </c>
      <c r="F104" s="17">
        <f t="shared" si="6"/>
        <v>48000</v>
      </c>
      <c r="G104" s="2"/>
    </row>
    <row r="105" spans="1:7" ht="29.25" x14ac:dyDescent="0.25">
      <c r="A105" s="32" t="s">
        <v>42</v>
      </c>
      <c r="B105" s="22" t="s">
        <v>171</v>
      </c>
      <c r="C105" s="30">
        <v>45123984</v>
      </c>
      <c r="D105" s="30">
        <v>9408990.7100000009</v>
      </c>
      <c r="E105" s="21">
        <f t="shared" si="4"/>
        <v>20.851418416423517</v>
      </c>
      <c r="F105" s="30">
        <f t="shared" si="6"/>
        <v>35714993.289999999</v>
      </c>
      <c r="G105" s="2"/>
    </row>
    <row r="106" spans="1:7" ht="45" x14ac:dyDescent="0.25">
      <c r="A106" s="20" t="s">
        <v>43</v>
      </c>
      <c r="B106" s="28" t="s">
        <v>172</v>
      </c>
      <c r="C106" s="17">
        <v>41123984</v>
      </c>
      <c r="D106" s="17">
        <v>9289489.0099999998</v>
      </c>
      <c r="E106" s="16">
        <f t="shared" si="4"/>
        <v>22.588981189176614</v>
      </c>
      <c r="F106" s="17">
        <f t="shared" si="6"/>
        <v>31834494.990000002</v>
      </c>
      <c r="G106" s="2"/>
    </row>
    <row r="107" spans="1:7" ht="75" x14ac:dyDescent="0.25">
      <c r="A107" s="20" t="s">
        <v>15</v>
      </c>
      <c r="B107" s="28" t="s">
        <v>173</v>
      </c>
      <c r="C107" s="17">
        <v>37766138</v>
      </c>
      <c r="D107" s="17">
        <v>8435853.1199999992</v>
      </c>
      <c r="E107" s="16">
        <f t="shared" si="4"/>
        <v>22.337081752971404</v>
      </c>
      <c r="F107" s="17">
        <f t="shared" si="6"/>
        <v>29330284.880000003</v>
      </c>
      <c r="G107" s="2"/>
    </row>
    <row r="108" spans="1:7" x14ac:dyDescent="0.25">
      <c r="A108" s="20" t="s">
        <v>44</v>
      </c>
      <c r="B108" s="28" t="s">
        <v>174</v>
      </c>
      <c r="C108" s="17">
        <v>37766138</v>
      </c>
      <c r="D108" s="17">
        <v>8435853.1199999992</v>
      </c>
      <c r="E108" s="16">
        <f t="shared" si="4"/>
        <v>22.337081752971404</v>
      </c>
      <c r="F108" s="17">
        <f>C108-D108</f>
        <v>29330284.880000003</v>
      </c>
      <c r="G108" s="2"/>
    </row>
    <row r="109" spans="1:7" x14ac:dyDescent="0.25">
      <c r="A109" s="20" t="s">
        <v>45</v>
      </c>
      <c r="B109" s="28" t="s">
        <v>175</v>
      </c>
      <c r="C109" s="17">
        <v>28866138</v>
      </c>
      <c r="D109" s="17">
        <v>6605074.5800000001</v>
      </c>
      <c r="E109" s="16">
        <f t="shared" si="4"/>
        <v>22.881739774125656</v>
      </c>
      <c r="F109" s="17">
        <f t="shared" ref="F109:F120" si="7">C109-D109</f>
        <v>22261063.420000002</v>
      </c>
      <c r="G109" s="2"/>
    </row>
    <row r="110" spans="1:7" ht="30" x14ac:dyDescent="0.25">
      <c r="A110" s="20" t="s">
        <v>46</v>
      </c>
      <c r="B110" s="28" t="s">
        <v>176</v>
      </c>
      <c r="C110" s="17">
        <v>600000</v>
      </c>
      <c r="D110" s="17">
        <v>164988.79999999999</v>
      </c>
      <c r="E110" s="16">
        <f t="shared" si="4"/>
        <v>27.498133333333328</v>
      </c>
      <c r="F110" s="17">
        <f t="shared" si="7"/>
        <v>435011.2</v>
      </c>
      <c r="G110" s="2"/>
    </row>
    <row r="111" spans="1:7" ht="45" x14ac:dyDescent="0.25">
      <c r="A111" s="20" t="s">
        <v>47</v>
      </c>
      <c r="B111" s="28" t="s">
        <v>177</v>
      </c>
      <c r="C111" s="17">
        <v>8300000</v>
      </c>
      <c r="D111" s="17">
        <v>1665789.74</v>
      </c>
      <c r="E111" s="16">
        <f t="shared" si="4"/>
        <v>20.069755903614457</v>
      </c>
      <c r="F111" s="17">
        <f t="shared" si="7"/>
        <v>6634210.2599999998</v>
      </c>
      <c r="G111" s="2"/>
    </row>
    <row r="112" spans="1:7" ht="30" x14ac:dyDescent="0.25">
      <c r="A112" s="20" t="s">
        <v>22</v>
      </c>
      <c r="B112" s="28" t="s">
        <v>178</v>
      </c>
      <c r="C112" s="17">
        <v>3292570</v>
      </c>
      <c r="D112" s="17">
        <v>837180.89</v>
      </c>
      <c r="E112" s="16">
        <f t="shared" si="4"/>
        <v>25.42636572646899</v>
      </c>
      <c r="F112" s="17">
        <f t="shared" si="7"/>
        <v>2455389.11</v>
      </c>
      <c r="G112" s="2"/>
    </row>
    <row r="113" spans="1:7" ht="30" x14ac:dyDescent="0.25">
      <c r="A113" s="20" t="s">
        <v>23</v>
      </c>
      <c r="B113" s="28" t="s">
        <v>179</v>
      </c>
      <c r="C113" s="17">
        <v>3292570</v>
      </c>
      <c r="D113" s="17">
        <v>837180.89</v>
      </c>
      <c r="E113" s="16">
        <f t="shared" si="4"/>
        <v>25.42636572646899</v>
      </c>
      <c r="F113" s="17">
        <f t="shared" si="7"/>
        <v>2455389.11</v>
      </c>
      <c r="G113" s="2"/>
    </row>
    <row r="114" spans="1:7" ht="30" x14ac:dyDescent="0.25">
      <c r="A114" s="20" t="s">
        <v>24</v>
      </c>
      <c r="B114" s="28" t="s">
        <v>180</v>
      </c>
      <c r="C114" s="17">
        <v>645000</v>
      </c>
      <c r="D114" s="17">
        <v>151895.75</v>
      </c>
      <c r="E114" s="16">
        <f t="shared" si="4"/>
        <v>23.549728682170542</v>
      </c>
      <c r="F114" s="17">
        <f t="shared" si="7"/>
        <v>493104.25</v>
      </c>
      <c r="G114" s="2"/>
    </row>
    <row r="115" spans="1:7" x14ac:dyDescent="0.25">
      <c r="A115" s="20" t="s">
        <v>25</v>
      </c>
      <c r="B115" s="28" t="s">
        <v>181</v>
      </c>
      <c r="C115" s="17">
        <v>1147570</v>
      </c>
      <c r="D115" s="17">
        <v>241001.84</v>
      </c>
      <c r="E115" s="16">
        <f t="shared" si="4"/>
        <v>21.001057887536273</v>
      </c>
      <c r="F115" s="17">
        <f t="shared" si="7"/>
        <v>906568.16</v>
      </c>
      <c r="G115" s="2"/>
    </row>
    <row r="116" spans="1:7" x14ac:dyDescent="0.25">
      <c r="A116" s="20" t="s">
        <v>29</v>
      </c>
      <c r="B116" s="28" t="s">
        <v>182</v>
      </c>
      <c r="C116" s="17">
        <v>1500000</v>
      </c>
      <c r="D116" s="17">
        <v>444283.3</v>
      </c>
      <c r="E116" s="16">
        <f t="shared" si="4"/>
        <v>29.618886666666665</v>
      </c>
      <c r="F116" s="17">
        <f t="shared" si="7"/>
        <v>1055716.7</v>
      </c>
      <c r="G116" s="2"/>
    </row>
    <row r="117" spans="1:7" x14ac:dyDescent="0.25">
      <c r="A117" s="20" t="s">
        <v>30</v>
      </c>
      <c r="B117" s="28" t="s">
        <v>183</v>
      </c>
      <c r="C117" s="17">
        <v>65276</v>
      </c>
      <c r="D117" s="17">
        <v>16455</v>
      </c>
      <c r="E117" s="16">
        <f t="shared" si="4"/>
        <v>25.208346099638458</v>
      </c>
      <c r="F117" s="17">
        <f t="shared" si="7"/>
        <v>48821</v>
      </c>
      <c r="G117" s="2"/>
    </row>
    <row r="118" spans="1:7" x14ac:dyDescent="0.25">
      <c r="A118" s="20" t="s">
        <v>33</v>
      </c>
      <c r="B118" s="28" t="s">
        <v>184</v>
      </c>
      <c r="C118" s="17">
        <v>65276</v>
      </c>
      <c r="D118" s="17">
        <v>16455</v>
      </c>
      <c r="E118" s="16">
        <f t="shared" si="4"/>
        <v>25.208346099638458</v>
      </c>
      <c r="F118" s="17">
        <f t="shared" si="7"/>
        <v>48821</v>
      </c>
      <c r="G118" s="2"/>
    </row>
    <row r="119" spans="1:7" ht="30" x14ac:dyDescent="0.25">
      <c r="A119" s="20" t="s">
        <v>34</v>
      </c>
      <c r="B119" s="28" t="s">
        <v>397</v>
      </c>
      <c r="C119" s="17">
        <v>48400</v>
      </c>
      <c r="D119" s="17">
        <v>11736</v>
      </c>
      <c r="E119" s="16">
        <f t="shared" si="4"/>
        <v>24.24793388429752</v>
      </c>
      <c r="F119" s="17">
        <f t="shared" si="7"/>
        <v>36664</v>
      </c>
      <c r="G119" s="2"/>
    </row>
    <row r="120" spans="1:7" x14ac:dyDescent="0.25">
      <c r="A120" s="20" t="s">
        <v>35</v>
      </c>
      <c r="B120" s="28" t="s">
        <v>185</v>
      </c>
      <c r="C120" s="17">
        <v>16876</v>
      </c>
      <c r="D120" s="17">
        <v>4719</v>
      </c>
      <c r="E120" s="16">
        <f t="shared" si="4"/>
        <v>27.962787390376864</v>
      </c>
      <c r="F120" s="17">
        <f t="shared" si="7"/>
        <v>12157</v>
      </c>
      <c r="G120" s="2"/>
    </row>
    <row r="121" spans="1:7" ht="30" x14ac:dyDescent="0.25">
      <c r="A121" s="20" t="s">
        <v>48</v>
      </c>
      <c r="B121" s="28" t="s">
        <v>186</v>
      </c>
      <c r="C121" s="17">
        <v>4000000</v>
      </c>
      <c r="D121" s="17">
        <v>119501.7</v>
      </c>
      <c r="E121" s="16">
        <f t="shared" si="4"/>
        <v>2.9875425</v>
      </c>
      <c r="F121" s="17">
        <f t="shared" ref="F121:F133" si="8">C121-D121</f>
        <v>3880498.3</v>
      </c>
      <c r="G121" s="2"/>
    </row>
    <row r="122" spans="1:7" ht="30" x14ac:dyDescent="0.25">
      <c r="A122" s="20" t="s">
        <v>22</v>
      </c>
      <c r="B122" s="28" t="s">
        <v>187</v>
      </c>
      <c r="C122" s="17">
        <v>4000000</v>
      </c>
      <c r="D122" s="17">
        <v>119501.7</v>
      </c>
      <c r="E122" s="16">
        <f t="shared" si="4"/>
        <v>2.9875425</v>
      </c>
      <c r="F122" s="17">
        <f t="shared" si="8"/>
        <v>3880498.3</v>
      </c>
      <c r="G122" s="2"/>
    </row>
    <row r="123" spans="1:7" ht="30" x14ac:dyDescent="0.25">
      <c r="A123" s="20" t="s">
        <v>23</v>
      </c>
      <c r="B123" s="28" t="s">
        <v>188</v>
      </c>
      <c r="C123" s="17">
        <v>4000000</v>
      </c>
      <c r="D123" s="17">
        <v>119501.7</v>
      </c>
      <c r="E123" s="16">
        <f t="shared" si="4"/>
        <v>2.9875425</v>
      </c>
      <c r="F123" s="17">
        <f t="shared" si="8"/>
        <v>3880498.3</v>
      </c>
      <c r="G123" s="2"/>
    </row>
    <row r="124" spans="1:7" x14ac:dyDescent="0.25">
      <c r="A124" s="20" t="s">
        <v>25</v>
      </c>
      <c r="B124" s="28" t="s">
        <v>189</v>
      </c>
      <c r="C124" s="17">
        <v>3550000</v>
      </c>
      <c r="D124" s="17">
        <v>37115.19</v>
      </c>
      <c r="E124" s="16">
        <f t="shared" si="4"/>
        <v>1.0454983098591548</v>
      </c>
      <c r="F124" s="17">
        <f t="shared" si="8"/>
        <v>3512884.81</v>
      </c>
      <c r="G124" s="2"/>
    </row>
    <row r="125" spans="1:7" x14ac:dyDescent="0.25">
      <c r="A125" s="20" t="s">
        <v>29</v>
      </c>
      <c r="B125" s="28" t="s">
        <v>190</v>
      </c>
      <c r="C125" s="17">
        <v>450000</v>
      </c>
      <c r="D125" s="17">
        <v>82386.509999999995</v>
      </c>
      <c r="E125" s="16">
        <f t="shared" si="4"/>
        <v>18.308113333333331</v>
      </c>
      <c r="F125" s="17">
        <f t="shared" si="8"/>
        <v>367613.49</v>
      </c>
      <c r="G125" s="2"/>
    </row>
    <row r="126" spans="1:7" x14ac:dyDescent="0.25">
      <c r="A126" s="32" t="s">
        <v>49</v>
      </c>
      <c r="B126" s="22" t="s">
        <v>191</v>
      </c>
      <c r="C126" s="30">
        <v>167594813.83000001</v>
      </c>
      <c r="D126" s="30">
        <v>14845220.859999999</v>
      </c>
      <c r="E126" s="21">
        <f t="shared" si="4"/>
        <v>8.8578044396160536</v>
      </c>
      <c r="F126" s="30">
        <f t="shared" si="8"/>
        <v>152749592.97000003</v>
      </c>
      <c r="G126" s="2"/>
    </row>
    <row r="127" spans="1:7" x14ac:dyDescent="0.25">
      <c r="A127" s="20" t="s">
        <v>50</v>
      </c>
      <c r="B127" s="28" t="s">
        <v>192</v>
      </c>
      <c r="C127" s="17">
        <v>59546634.259999998</v>
      </c>
      <c r="D127" s="17">
        <v>8960565.4100000001</v>
      </c>
      <c r="E127" s="16">
        <f t="shared" si="4"/>
        <v>15.047979657213292</v>
      </c>
      <c r="F127" s="17">
        <f t="shared" si="8"/>
        <v>50586068.849999994</v>
      </c>
      <c r="G127" s="2"/>
    </row>
    <row r="128" spans="1:7" ht="30" x14ac:dyDescent="0.25">
      <c r="A128" s="20" t="s">
        <v>22</v>
      </c>
      <c r="B128" s="28" t="s">
        <v>193</v>
      </c>
      <c r="C128" s="17">
        <v>56108000</v>
      </c>
      <c r="D128" s="17">
        <v>8960565.4100000001</v>
      </c>
      <c r="E128" s="16">
        <f t="shared" si="4"/>
        <v>15.970209970057747</v>
      </c>
      <c r="F128" s="17">
        <f t="shared" si="8"/>
        <v>47147434.590000004</v>
      </c>
      <c r="G128" s="2"/>
    </row>
    <row r="129" spans="1:7" ht="30" x14ac:dyDescent="0.25">
      <c r="A129" s="20" t="s">
        <v>23</v>
      </c>
      <c r="B129" s="28" t="s">
        <v>194</v>
      </c>
      <c r="C129" s="17">
        <v>56108000</v>
      </c>
      <c r="D129" s="17">
        <v>8960565.4100000001</v>
      </c>
      <c r="E129" s="16">
        <f t="shared" si="4"/>
        <v>15.970209970057747</v>
      </c>
      <c r="F129" s="17">
        <f t="shared" si="8"/>
        <v>47147434.590000004</v>
      </c>
      <c r="G129" s="2"/>
    </row>
    <row r="130" spans="1:7" x14ac:dyDescent="0.25">
      <c r="A130" s="20" t="s">
        <v>25</v>
      </c>
      <c r="B130" s="28" t="s">
        <v>195</v>
      </c>
      <c r="C130" s="17">
        <v>56108000</v>
      </c>
      <c r="D130" s="17">
        <v>8960565.4100000001</v>
      </c>
      <c r="E130" s="16">
        <f t="shared" si="4"/>
        <v>15.970209970057747</v>
      </c>
      <c r="F130" s="17">
        <f t="shared" si="8"/>
        <v>47147434.590000004</v>
      </c>
      <c r="G130" s="2"/>
    </row>
    <row r="131" spans="1:7" x14ac:dyDescent="0.25">
      <c r="A131" s="20" t="s">
        <v>30</v>
      </c>
      <c r="B131" s="28" t="s">
        <v>196</v>
      </c>
      <c r="C131" s="17">
        <v>3438634.26</v>
      </c>
      <c r="D131" s="17">
        <v>0</v>
      </c>
      <c r="E131" s="16">
        <f t="shared" si="4"/>
        <v>0</v>
      </c>
      <c r="F131" s="17">
        <f t="shared" si="8"/>
        <v>3438634.26</v>
      </c>
      <c r="G131" s="2"/>
    </row>
    <row r="132" spans="1:7" ht="60" x14ac:dyDescent="0.25">
      <c r="A132" s="20" t="s">
        <v>51</v>
      </c>
      <c r="B132" s="28" t="s">
        <v>197</v>
      </c>
      <c r="C132" s="17">
        <v>3438634.26</v>
      </c>
      <c r="D132" s="17">
        <v>0</v>
      </c>
      <c r="E132" s="16">
        <f t="shared" si="4"/>
        <v>0</v>
      </c>
      <c r="F132" s="17">
        <f t="shared" si="8"/>
        <v>3438634.26</v>
      </c>
      <c r="G132" s="2"/>
    </row>
    <row r="133" spans="1:7" ht="60" x14ac:dyDescent="0.25">
      <c r="A133" s="20" t="s">
        <v>52</v>
      </c>
      <c r="B133" s="28" t="s">
        <v>198</v>
      </c>
      <c r="C133" s="17">
        <v>3438634.26</v>
      </c>
      <c r="D133" s="17">
        <v>0</v>
      </c>
      <c r="E133" s="16">
        <f t="shared" si="4"/>
        <v>0</v>
      </c>
      <c r="F133" s="17">
        <f t="shared" si="8"/>
        <v>3438634.26</v>
      </c>
      <c r="G133" s="2"/>
    </row>
    <row r="134" spans="1:7" x14ac:dyDescent="0.25">
      <c r="A134" s="20" t="s">
        <v>53</v>
      </c>
      <c r="B134" s="28" t="s">
        <v>199</v>
      </c>
      <c r="C134" s="17">
        <v>80756203.810000002</v>
      </c>
      <c r="D134" s="17">
        <v>764743.85</v>
      </c>
      <c r="E134" s="16">
        <f t="shared" si="4"/>
        <v>0.94697845356780141</v>
      </c>
      <c r="F134" s="17">
        <f>C134-D134</f>
        <v>79991459.960000008</v>
      </c>
      <c r="G134" s="2"/>
    </row>
    <row r="135" spans="1:7" ht="30" x14ac:dyDescent="0.25">
      <c r="A135" s="20" t="s">
        <v>22</v>
      </c>
      <c r="B135" s="28" t="s">
        <v>200</v>
      </c>
      <c r="C135" s="17">
        <v>60832675.810000002</v>
      </c>
      <c r="D135" s="17">
        <v>405141.67</v>
      </c>
      <c r="E135" s="16">
        <f t="shared" si="4"/>
        <v>0.66599350530854118</v>
      </c>
      <c r="F135" s="17">
        <f t="shared" ref="F135:F143" si="9">C135-D135</f>
        <v>60427534.140000001</v>
      </c>
      <c r="G135" s="2"/>
    </row>
    <row r="136" spans="1:7" ht="30" x14ac:dyDescent="0.25">
      <c r="A136" s="20" t="s">
        <v>23</v>
      </c>
      <c r="B136" s="28" t="s">
        <v>201</v>
      </c>
      <c r="C136" s="17">
        <v>60832675.810000002</v>
      </c>
      <c r="D136" s="17">
        <v>405141.67</v>
      </c>
      <c r="E136" s="16">
        <f t="shared" si="4"/>
        <v>0.66599350530854118</v>
      </c>
      <c r="F136" s="17">
        <f t="shared" si="9"/>
        <v>60427534.140000001</v>
      </c>
      <c r="G136" s="2"/>
    </row>
    <row r="137" spans="1:7" x14ac:dyDescent="0.25">
      <c r="A137" s="20" t="s">
        <v>25</v>
      </c>
      <c r="B137" s="28" t="s">
        <v>202</v>
      </c>
      <c r="C137" s="17">
        <v>60832675.810000002</v>
      </c>
      <c r="D137" s="17">
        <v>405141.67</v>
      </c>
      <c r="E137" s="16">
        <f t="shared" si="4"/>
        <v>0.66599350530854118</v>
      </c>
      <c r="F137" s="17">
        <f t="shared" si="9"/>
        <v>60427534.140000001</v>
      </c>
      <c r="G137" s="2"/>
    </row>
    <row r="138" spans="1:7" x14ac:dyDescent="0.25">
      <c r="A138" s="20" t="s">
        <v>30</v>
      </c>
      <c r="B138" s="28" t="s">
        <v>203</v>
      </c>
      <c r="C138" s="17">
        <v>19923528</v>
      </c>
      <c r="D138" s="17">
        <v>359602.18</v>
      </c>
      <c r="E138" s="16">
        <f t="shared" si="4"/>
        <v>1.8049121621431705</v>
      </c>
      <c r="F138" s="17">
        <f t="shared" si="9"/>
        <v>19563925.82</v>
      </c>
      <c r="G138" s="2"/>
    </row>
    <row r="139" spans="1:7" ht="60" x14ac:dyDescent="0.25">
      <c r="A139" s="20" t="s">
        <v>51</v>
      </c>
      <c r="B139" s="28" t="s">
        <v>204</v>
      </c>
      <c r="C139" s="17">
        <v>19923528</v>
      </c>
      <c r="D139" s="17">
        <v>359602.18</v>
      </c>
      <c r="E139" s="16">
        <f t="shared" si="4"/>
        <v>1.8049121621431705</v>
      </c>
      <c r="F139" s="17">
        <f t="shared" si="9"/>
        <v>19563925.82</v>
      </c>
      <c r="G139" s="2"/>
    </row>
    <row r="140" spans="1:7" ht="60" x14ac:dyDescent="0.25">
      <c r="A140" s="20" t="s">
        <v>52</v>
      </c>
      <c r="B140" s="28" t="s">
        <v>205</v>
      </c>
      <c r="C140" s="17">
        <v>19923528</v>
      </c>
      <c r="D140" s="17">
        <v>359602.18</v>
      </c>
      <c r="E140" s="16">
        <f t="shared" si="4"/>
        <v>1.8049121621431705</v>
      </c>
      <c r="F140" s="17">
        <f t="shared" si="9"/>
        <v>19563925.82</v>
      </c>
      <c r="G140" s="2"/>
    </row>
    <row r="141" spans="1:7" x14ac:dyDescent="0.25">
      <c r="A141" s="20" t="s">
        <v>54</v>
      </c>
      <c r="B141" s="28" t="s">
        <v>206</v>
      </c>
      <c r="C141" s="17">
        <v>232187.76</v>
      </c>
      <c r="D141" s="17">
        <v>0</v>
      </c>
      <c r="E141" s="16">
        <f t="shared" si="4"/>
        <v>0</v>
      </c>
      <c r="F141" s="17">
        <f t="shared" si="9"/>
        <v>232187.76</v>
      </c>
      <c r="G141" s="2"/>
    </row>
    <row r="142" spans="1:7" ht="30" x14ac:dyDescent="0.25">
      <c r="A142" s="20" t="s">
        <v>41</v>
      </c>
      <c r="B142" s="28" t="s">
        <v>207</v>
      </c>
      <c r="C142" s="17">
        <v>232187.76</v>
      </c>
      <c r="D142" s="17">
        <v>0</v>
      </c>
      <c r="E142" s="16">
        <f t="shared" si="4"/>
        <v>0</v>
      </c>
      <c r="F142" s="17">
        <f t="shared" si="9"/>
        <v>232187.76</v>
      </c>
      <c r="G142" s="2"/>
    </row>
    <row r="143" spans="1:7" x14ac:dyDescent="0.25">
      <c r="A143" s="20" t="s">
        <v>55</v>
      </c>
      <c r="B143" s="28" t="s">
        <v>208</v>
      </c>
      <c r="C143" s="17">
        <v>232187.76</v>
      </c>
      <c r="D143" s="17">
        <v>0</v>
      </c>
      <c r="E143" s="16">
        <f t="shared" si="4"/>
        <v>0</v>
      </c>
      <c r="F143" s="17">
        <f t="shared" si="9"/>
        <v>232187.76</v>
      </c>
      <c r="G143" s="2"/>
    </row>
    <row r="144" spans="1:7" x14ac:dyDescent="0.25">
      <c r="A144" s="20" t="s">
        <v>56</v>
      </c>
      <c r="B144" s="28" t="s">
        <v>209</v>
      </c>
      <c r="C144" s="17">
        <v>232187.76</v>
      </c>
      <c r="D144" s="17">
        <v>0</v>
      </c>
      <c r="E144" s="16">
        <f t="shared" ref="E144:E197" si="10">(D144/C144)*100</f>
        <v>0</v>
      </c>
      <c r="F144" s="17">
        <f>C144-D144</f>
        <v>232187.76</v>
      </c>
      <c r="G144" s="2"/>
    </row>
    <row r="145" spans="1:7" x14ac:dyDescent="0.25">
      <c r="A145" s="20" t="s">
        <v>57</v>
      </c>
      <c r="B145" s="28" t="s">
        <v>210</v>
      </c>
      <c r="C145" s="17">
        <v>27059788</v>
      </c>
      <c r="D145" s="17">
        <v>5119911.5999999996</v>
      </c>
      <c r="E145" s="16">
        <f t="shared" si="10"/>
        <v>18.920738033867817</v>
      </c>
      <c r="F145" s="17">
        <f t="shared" ref="F145:F149" si="11">C145-D145</f>
        <v>21939876.399999999</v>
      </c>
      <c r="G145" s="2"/>
    </row>
    <row r="146" spans="1:7" ht="75" x14ac:dyDescent="0.25">
      <c r="A146" s="20" t="s">
        <v>15</v>
      </c>
      <c r="B146" s="28" t="s">
        <v>211</v>
      </c>
      <c r="C146" s="17">
        <v>21053702</v>
      </c>
      <c r="D146" s="17">
        <v>4489037.0599999996</v>
      </c>
      <c r="E146" s="16">
        <f t="shared" si="10"/>
        <v>21.321841925947275</v>
      </c>
      <c r="F146" s="17">
        <f t="shared" si="11"/>
        <v>16564664.940000001</v>
      </c>
      <c r="G146" s="2"/>
    </row>
    <row r="147" spans="1:7" x14ac:dyDescent="0.25">
      <c r="A147" s="20" t="s">
        <v>44</v>
      </c>
      <c r="B147" s="28" t="s">
        <v>212</v>
      </c>
      <c r="C147" s="17">
        <v>21053702</v>
      </c>
      <c r="D147" s="17">
        <v>4489037.0599999996</v>
      </c>
      <c r="E147" s="16">
        <f t="shared" si="10"/>
        <v>21.321841925947275</v>
      </c>
      <c r="F147" s="17">
        <f t="shared" si="11"/>
        <v>16564664.940000001</v>
      </c>
      <c r="G147" s="2"/>
    </row>
    <row r="148" spans="1:7" x14ac:dyDescent="0.25">
      <c r="A148" s="20" t="s">
        <v>45</v>
      </c>
      <c r="B148" s="28" t="s">
        <v>213</v>
      </c>
      <c r="C148" s="17">
        <v>16353702</v>
      </c>
      <c r="D148" s="17">
        <v>3555115.97</v>
      </c>
      <c r="E148" s="16">
        <f t="shared" si="10"/>
        <v>21.738906395628344</v>
      </c>
      <c r="F148" s="17">
        <f t="shared" si="11"/>
        <v>12798586.029999999</v>
      </c>
      <c r="G148" s="2"/>
    </row>
    <row r="149" spans="1:7" ht="45" x14ac:dyDescent="0.25">
      <c r="A149" s="20" t="s">
        <v>47</v>
      </c>
      <c r="B149" s="28" t="s">
        <v>214</v>
      </c>
      <c r="C149" s="17">
        <v>4700000</v>
      </c>
      <c r="D149" s="17">
        <v>933921.09</v>
      </c>
      <c r="E149" s="16">
        <f t="shared" si="10"/>
        <v>19.870661489361702</v>
      </c>
      <c r="F149" s="17">
        <f t="shared" si="11"/>
        <v>3766078.91</v>
      </c>
      <c r="G149" s="2"/>
    </row>
    <row r="150" spans="1:7" ht="30" x14ac:dyDescent="0.25">
      <c r="A150" s="20" t="s">
        <v>22</v>
      </c>
      <c r="B150" s="28" t="s">
        <v>215</v>
      </c>
      <c r="C150" s="17">
        <v>3970487</v>
      </c>
      <c r="D150" s="17">
        <v>551670.54</v>
      </c>
      <c r="E150" s="16">
        <f t="shared" si="10"/>
        <v>13.894278963764394</v>
      </c>
      <c r="F150" s="17">
        <f>C150-D150</f>
        <v>3418816.46</v>
      </c>
      <c r="G150" s="2"/>
    </row>
    <row r="151" spans="1:7" ht="30" x14ac:dyDescent="0.25">
      <c r="A151" s="20" t="s">
        <v>23</v>
      </c>
      <c r="B151" s="28" t="s">
        <v>216</v>
      </c>
      <c r="C151" s="17">
        <v>3970487</v>
      </c>
      <c r="D151" s="17">
        <v>551670.54</v>
      </c>
      <c r="E151" s="16">
        <f t="shared" si="10"/>
        <v>13.894278963764394</v>
      </c>
      <c r="F151" s="17">
        <f t="shared" ref="F151:F157" si="12">C151-D151</f>
        <v>3418816.46</v>
      </c>
      <c r="G151" s="2"/>
    </row>
    <row r="152" spans="1:7" ht="30" x14ac:dyDescent="0.25">
      <c r="A152" s="20" t="s">
        <v>24</v>
      </c>
      <c r="B152" s="28" t="s">
        <v>217</v>
      </c>
      <c r="C152" s="17">
        <v>1003650</v>
      </c>
      <c r="D152" s="17">
        <v>239866.92</v>
      </c>
      <c r="E152" s="16">
        <f t="shared" si="10"/>
        <v>23.899458974742192</v>
      </c>
      <c r="F152" s="17">
        <f t="shared" si="12"/>
        <v>763783.08</v>
      </c>
      <c r="G152" s="2"/>
    </row>
    <row r="153" spans="1:7" x14ac:dyDescent="0.25">
      <c r="A153" s="20" t="s">
        <v>25</v>
      </c>
      <c r="B153" s="28" t="s">
        <v>218</v>
      </c>
      <c r="C153" s="17">
        <v>2557958</v>
      </c>
      <c r="D153" s="17">
        <v>173836.13</v>
      </c>
      <c r="E153" s="16">
        <f t="shared" si="10"/>
        <v>6.795894615939746</v>
      </c>
      <c r="F153" s="17">
        <f t="shared" si="12"/>
        <v>2384121.87</v>
      </c>
      <c r="G153" s="2"/>
    </row>
    <row r="154" spans="1:7" x14ac:dyDescent="0.25">
      <c r="A154" s="20" t="s">
        <v>29</v>
      </c>
      <c r="B154" s="28" t="s">
        <v>219</v>
      </c>
      <c r="C154" s="17">
        <v>408879</v>
      </c>
      <c r="D154" s="17">
        <v>137967.49</v>
      </c>
      <c r="E154" s="16">
        <f t="shared" si="10"/>
        <v>33.742865248643241</v>
      </c>
      <c r="F154" s="17">
        <f t="shared" si="12"/>
        <v>270911.51</v>
      </c>
      <c r="G154" s="2"/>
    </row>
    <row r="155" spans="1:7" x14ac:dyDescent="0.25">
      <c r="A155" s="20" t="s">
        <v>30</v>
      </c>
      <c r="B155" s="28" t="s">
        <v>220</v>
      </c>
      <c r="C155" s="17">
        <v>2035599</v>
      </c>
      <c r="D155" s="17">
        <v>79204</v>
      </c>
      <c r="E155" s="16">
        <f t="shared" si="10"/>
        <v>3.8909431572721345</v>
      </c>
      <c r="F155" s="17">
        <f t="shared" si="12"/>
        <v>1956395</v>
      </c>
      <c r="G155" s="2"/>
    </row>
    <row r="156" spans="1:7" ht="60" x14ac:dyDescent="0.25">
      <c r="A156" s="20" t="s">
        <v>51</v>
      </c>
      <c r="B156" s="28" t="s">
        <v>428</v>
      </c>
      <c r="C156" s="17">
        <v>1766813</v>
      </c>
      <c r="D156" s="17">
        <v>0</v>
      </c>
      <c r="E156" s="16">
        <f t="shared" si="10"/>
        <v>0</v>
      </c>
      <c r="F156" s="17">
        <f t="shared" si="12"/>
        <v>1766813</v>
      </c>
      <c r="G156" s="2"/>
    </row>
    <row r="157" spans="1:7" ht="75" x14ac:dyDescent="0.25">
      <c r="A157" s="20" t="s">
        <v>427</v>
      </c>
      <c r="B157" s="28" t="s">
        <v>429</v>
      </c>
      <c r="C157" s="17">
        <v>1766813</v>
      </c>
      <c r="D157" s="17">
        <v>0</v>
      </c>
      <c r="E157" s="16">
        <f t="shared" si="10"/>
        <v>0</v>
      </c>
      <c r="F157" s="17">
        <f t="shared" si="12"/>
        <v>1766813</v>
      </c>
      <c r="G157" s="2"/>
    </row>
    <row r="158" spans="1:7" x14ac:dyDescent="0.25">
      <c r="A158" s="20" t="s">
        <v>33</v>
      </c>
      <c r="B158" s="28" t="s">
        <v>221</v>
      </c>
      <c r="C158" s="17">
        <v>268786</v>
      </c>
      <c r="D158" s="17">
        <v>79204</v>
      </c>
      <c r="E158" s="16">
        <f t="shared" si="10"/>
        <v>29.467308565178246</v>
      </c>
      <c r="F158" s="17">
        <f>C158-D158</f>
        <v>189582</v>
      </c>
      <c r="G158" s="2"/>
    </row>
    <row r="159" spans="1:7" ht="30" x14ac:dyDescent="0.25">
      <c r="A159" s="20" t="s">
        <v>34</v>
      </c>
      <c r="B159" s="28" t="s">
        <v>222</v>
      </c>
      <c r="C159" s="17">
        <v>26653</v>
      </c>
      <c r="D159" s="17">
        <v>6670</v>
      </c>
      <c r="E159" s="16">
        <f t="shared" si="10"/>
        <v>25.025325479308147</v>
      </c>
      <c r="F159" s="17">
        <f t="shared" ref="F159:F174" si="13">C159-D159</f>
        <v>19983</v>
      </c>
      <c r="G159" s="2"/>
    </row>
    <row r="160" spans="1:7" x14ac:dyDescent="0.25">
      <c r="A160" s="20" t="s">
        <v>35</v>
      </c>
      <c r="B160" s="28" t="s">
        <v>223</v>
      </c>
      <c r="C160" s="17">
        <v>7733</v>
      </c>
      <c r="D160" s="17">
        <v>1934</v>
      </c>
      <c r="E160" s="16">
        <f t="shared" si="10"/>
        <v>25.009698693909222</v>
      </c>
      <c r="F160" s="17">
        <f t="shared" si="13"/>
        <v>5799</v>
      </c>
      <c r="G160" s="2"/>
    </row>
    <row r="161" spans="1:7" x14ac:dyDescent="0.25">
      <c r="A161" s="20" t="s">
        <v>36</v>
      </c>
      <c r="B161" s="28" t="s">
        <v>224</v>
      </c>
      <c r="C161" s="17">
        <v>234400</v>
      </c>
      <c r="D161" s="17">
        <v>70600</v>
      </c>
      <c r="E161" s="16">
        <f t="shared" si="10"/>
        <v>30.119453924914673</v>
      </c>
      <c r="F161" s="17">
        <f t="shared" si="13"/>
        <v>163800</v>
      </c>
      <c r="G161" s="2"/>
    </row>
    <row r="162" spans="1:7" x14ac:dyDescent="0.25">
      <c r="A162" s="32" t="s">
        <v>58</v>
      </c>
      <c r="B162" s="22" t="s">
        <v>225</v>
      </c>
      <c r="C162" s="30">
        <v>589327899.25999999</v>
      </c>
      <c r="D162" s="30">
        <v>145949199.06999999</v>
      </c>
      <c r="E162" s="21">
        <f t="shared" si="10"/>
        <v>24.765363943105985</v>
      </c>
      <c r="F162" s="30">
        <f t="shared" si="13"/>
        <v>443378700.19</v>
      </c>
      <c r="G162" s="2"/>
    </row>
    <row r="163" spans="1:7" x14ac:dyDescent="0.25">
      <c r="A163" s="20" t="s">
        <v>430</v>
      </c>
      <c r="B163" s="28" t="s">
        <v>431</v>
      </c>
      <c r="C163" s="17">
        <v>20186378.879999999</v>
      </c>
      <c r="D163" s="17">
        <v>15782851.949999999</v>
      </c>
      <c r="E163" s="16">
        <f t="shared" si="10"/>
        <v>78.185652037063122</v>
      </c>
      <c r="F163" s="17">
        <f t="shared" si="13"/>
        <v>4403526.93</v>
      </c>
      <c r="G163" s="2"/>
    </row>
    <row r="164" spans="1:7" ht="30" x14ac:dyDescent="0.25">
      <c r="A164" s="20" t="s">
        <v>22</v>
      </c>
      <c r="B164" s="28" t="s">
        <v>450</v>
      </c>
      <c r="C164" s="17">
        <v>442092.88</v>
      </c>
      <c r="D164" s="17">
        <v>24613.95</v>
      </c>
      <c r="E164" s="16">
        <f t="shared" si="10"/>
        <v>5.5675970171697857</v>
      </c>
      <c r="F164" s="17">
        <f t="shared" si="13"/>
        <v>417478.93</v>
      </c>
      <c r="G164" s="2"/>
    </row>
    <row r="165" spans="1:7" ht="30" x14ac:dyDescent="0.25">
      <c r="A165" s="20" t="s">
        <v>23</v>
      </c>
      <c r="B165" s="28" t="s">
        <v>451</v>
      </c>
      <c r="C165" s="17">
        <v>442092.88</v>
      </c>
      <c r="D165" s="17">
        <v>24613.95</v>
      </c>
      <c r="E165" s="16">
        <f t="shared" si="10"/>
        <v>5.5675970171697857</v>
      </c>
      <c r="F165" s="17">
        <f t="shared" si="13"/>
        <v>417478.93</v>
      </c>
      <c r="G165" s="2"/>
    </row>
    <row r="166" spans="1:7" x14ac:dyDescent="0.25">
      <c r="A166" s="20" t="s">
        <v>25</v>
      </c>
      <c r="B166" s="28" t="s">
        <v>452</v>
      </c>
      <c r="C166" s="17">
        <v>422736.01</v>
      </c>
      <c r="D166" s="17">
        <v>5257.08</v>
      </c>
      <c r="E166" s="16">
        <f t="shared" si="10"/>
        <v>1.2435846191574738</v>
      </c>
      <c r="F166" s="17">
        <f t="shared" si="13"/>
        <v>417478.93</v>
      </c>
      <c r="G166" s="2"/>
    </row>
    <row r="167" spans="1:7" x14ac:dyDescent="0.25">
      <c r="A167" s="20" t="s">
        <v>29</v>
      </c>
      <c r="B167" s="28" t="s">
        <v>453</v>
      </c>
      <c r="C167" s="17">
        <v>19356.87</v>
      </c>
      <c r="D167" s="17">
        <v>19356.87</v>
      </c>
      <c r="E167" s="16">
        <f t="shared" si="10"/>
        <v>100</v>
      </c>
      <c r="F167" s="17">
        <f t="shared" si="13"/>
        <v>0</v>
      </c>
      <c r="G167" s="2"/>
    </row>
    <row r="168" spans="1:7" ht="30" x14ac:dyDescent="0.25">
      <c r="A168" s="20" t="s">
        <v>59</v>
      </c>
      <c r="B168" s="28" t="s">
        <v>432</v>
      </c>
      <c r="C168" s="17">
        <v>19744286</v>
      </c>
      <c r="D168" s="17">
        <v>15758238</v>
      </c>
      <c r="E168" s="16">
        <f t="shared" si="10"/>
        <v>79.811637655572852</v>
      </c>
      <c r="F168" s="17">
        <f t="shared" si="13"/>
        <v>3986048</v>
      </c>
      <c r="G168" s="2"/>
    </row>
    <row r="169" spans="1:7" x14ac:dyDescent="0.25">
      <c r="A169" s="20" t="s">
        <v>60</v>
      </c>
      <c r="B169" s="28" t="s">
        <v>433</v>
      </c>
      <c r="C169" s="17">
        <v>19744286</v>
      </c>
      <c r="D169" s="17">
        <v>15758238</v>
      </c>
      <c r="E169" s="16">
        <f t="shared" si="10"/>
        <v>79.811637655572852</v>
      </c>
      <c r="F169" s="17">
        <f t="shared" si="13"/>
        <v>3986048</v>
      </c>
      <c r="G169" s="2"/>
    </row>
    <row r="170" spans="1:7" ht="45" x14ac:dyDescent="0.25">
      <c r="A170" s="20" t="s">
        <v>61</v>
      </c>
      <c r="B170" s="28" t="s">
        <v>434</v>
      </c>
      <c r="C170" s="17">
        <v>19744286</v>
      </c>
      <c r="D170" s="17">
        <v>15758238</v>
      </c>
      <c r="E170" s="16">
        <f t="shared" si="10"/>
        <v>79.811637655572852</v>
      </c>
      <c r="F170" s="17">
        <f t="shared" si="13"/>
        <v>3986048</v>
      </c>
      <c r="G170" s="2"/>
    </row>
    <row r="171" spans="1:7" x14ac:dyDescent="0.25">
      <c r="A171" s="20" t="s">
        <v>62</v>
      </c>
      <c r="B171" s="28" t="s">
        <v>226</v>
      </c>
      <c r="C171" s="17">
        <v>6839479.8499999996</v>
      </c>
      <c r="D171" s="17">
        <v>136020</v>
      </c>
      <c r="E171" s="16">
        <f t="shared" si="10"/>
        <v>1.988747726188564</v>
      </c>
      <c r="F171" s="17">
        <f t="shared" si="13"/>
        <v>6703459.8499999996</v>
      </c>
      <c r="G171" s="2"/>
    </row>
    <row r="172" spans="1:7" ht="30" x14ac:dyDescent="0.25">
      <c r="A172" s="20" t="s">
        <v>22</v>
      </c>
      <c r="B172" s="28" t="s">
        <v>454</v>
      </c>
      <c r="C172" s="17">
        <v>1664819.21</v>
      </c>
      <c r="D172" s="17">
        <v>132000</v>
      </c>
      <c r="E172" s="16">
        <f t="shared" si="10"/>
        <v>7.9287888562986968</v>
      </c>
      <c r="F172" s="17">
        <f t="shared" si="13"/>
        <v>1532819.21</v>
      </c>
      <c r="G172" s="2"/>
    </row>
    <row r="173" spans="1:7" ht="30" x14ac:dyDescent="0.25">
      <c r="A173" s="20" t="s">
        <v>23</v>
      </c>
      <c r="B173" s="28" t="s">
        <v>455</v>
      </c>
      <c r="C173" s="17">
        <v>1664819.21</v>
      </c>
      <c r="D173" s="17">
        <v>132000</v>
      </c>
      <c r="E173" s="16">
        <f t="shared" si="10"/>
        <v>7.9287888562986968</v>
      </c>
      <c r="F173" s="17">
        <f t="shared" si="13"/>
        <v>1532819.21</v>
      </c>
      <c r="G173" s="2"/>
    </row>
    <row r="174" spans="1:7" x14ac:dyDescent="0.25">
      <c r="A174" s="20" t="s">
        <v>25</v>
      </c>
      <c r="B174" s="28" t="s">
        <v>456</v>
      </c>
      <c r="C174" s="17">
        <v>1664819.21</v>
      </c>
      <c r="D174" s="17">
        <v>132000</v>
      </c>
      <c r="E174" s="16">
        <f t="shared" si="10"/>
        <v>7.9287888562986968</v>
      </c>
      <c r="F174" s="17">
        <f t="shared" si="13"/>
        <v>1532819.21</v>
      </c>
      <c r="G174" s="2"/>
    </row>
    <row r="175" spans="1:7" x14ac:dyDescent="0.25">
      <c r="A175" s="20" t="s">
        <v>30</v>
      </c>
      <c r="B175" s="28" t="s">
        <v>227</v>
      </c>
      <c r="C175" s="17">
        <v>5174660.6399999997</v>
      </c>
      <c r="D175" s="17">
        <v>4020</v>
      </c>
      <c r="E175" s="16">
        <f t="shared" si="10"/>
        <v>7.7686253837121202E-2</v>
      </c>
      <c r="F175" s="17">
        <f t="shared" ref="F175:F185" si="14">C175-D175</f>
        <v>5170640.6399999997</v>
      </c>
      <c r="G175" s="2"/>
    </row>
    <row r="176" spans="1:7" ht="60" x14ac:dyDescent="0.25">
      <c r="A176" s="20" t="s">
        <v>51</v>
      </c>
      <c r="B176" s="28" t="s">
        <v>228</v>
      </c>
      <c r="C176" s="17">
        <v>5174660.6399999997</v>
      </c>
      <c r="D176" s="17">
        <v>4020</v>
      </c>
      <c r="E176" s="16">
        <f t="shared" si="10"/>
        <v>7.7686253837121202E-2</v>
      </c>
      <c r="F176" s="17">
        <f t="shared" si="14"/>
        <v>5170640.6399999997</v>
      </c>
      <c r="G176" s="2"/>
    </row>
    <row r="177" spans="1:7" ht="60" x14ac:dyDescent="0.25">
      <c r="A177" s="20" t="s">
        <v>52</v>
      </c>
      <c r="B177" s="28" t="s">
        <v>229</v>
      </c>
      <c r="C177" s="17">
        <v>5174660.6399999997</v>
      </c>
      <c r="D177" s="17">
        <v>4020</v>
      </c>
      <c r="E177" s="16">
        <f t="shared" si="10"/>
        <v>7.7686253837121202E-2</v>
      </c>
      <c r="F177" s="17">
        <f t="shared" si="14"/>
        <v>5170640.6399999997</v>
      </c>
      <c r="G177" s="2"/>
    </row>
    <row r="178" spans="1:7" x14ac:dyDescent="0.25">
      <c r="A178" s="20" t="s">
        <v>63</v>
      </c>
      <c r="B178" s="28" t="s">
        <v>230</v>
      </c>
      <c r="C178" s="17">
        <v>500384852.52999997</v>
      </c>
      <c r="D178" s="17">
        <v>117927825.48999999</v>
      </c>
      <c r="E178" s="16">
        <f t="shared" si="10"/>
        <v>23.567425131625015</v>
      </c>
      <c r="F178" s="17">
        <f t="shared" si="14"/>
        <v>382457027.03999996</v>
      </c>
      <c r="G178" s="2"/>
    </row>
    <row r="179" spans="1:7" ht="30" x14ac:dyDescent="0.25">
      <c r="A179" s="20" t="s">
        <v>22</v>
      </c>
      <c r="B179" s="28" t="s">
        <v>231</v>
      </c>
      <c r="C179" s="17">
        <v>101992486.52</v>
      </c>
      <c r="D179" s="17">
        <v>10837873.699999999</v>
      </c>
      <c r="E179" s="16">
        <f t="shared" si="10"/>
        <v>10.626149111361032</v>
      </c>
      <c r="F179" s="17">
        <f t="shared" si="14"/>
        <v>91154612.819999993</v>
      </c>
      <c r="G179" s="2"/>
    </row>
    <row r="180" spans="1:7" ht="30" x14ac:dyDescent="0.25">
      <c r="A180" s="20" t="s">
        <v>23</v>
      </c>
      <c r="B180" s="28" t="s">
        <v>232</v>
      </c>
      <c r="C180" s="17">
        <v>101992486.52</v>
      </c>
      <c r="D180" s="17">
        <v>10837873.699999999</v>
      </c>
      <c r="E180" s="16">
        <f t="shared" si="10"/>
        <v>10.626149111361032</v>
      </c>
      <c r="F180" s="17">
        <f t="shared" si="14"/>
        <v>91154612.819999993</v>
      </c>
      <c r="G180" s="2"/>
    </row>
    <row r="181" spans="1:7" x14ac:dyDescent="0.25">
      <c r="A181" s="20" t="s">
        <v>25</v>
      </c>
      <c r="B181" s="28" t="s">
        <v>233</v>
      </c>
      <c r="C181" s="17">
        <v>79322486.519999996</v>
      </c>
      <c r="D181" s="17">
        <v>2835609.43</v>
      </c>
      <c r="E181" s="16">
        <f t="shared" si="10"/>
        <v>3.5747863618534486</v>
      </c>
      <c r="F181" s="17">
        <f t="shared" si="14"/>
        <v>76486877.089999989</v>
      </c>
      <c r="G181" s="2"/>
    </row>
    <row r="182" spans="1:7" x14ac:dyDescent="0.25">
      <c r="A182" s="20" t="s">
        <v>29</v>
      </c>
      <c r="B182" s="28" t="s">
        <v>234</v>
      </c>
      <c r="C182" s="17">
        <v>22670000</v>
      </c>
      <c r="D182" s="17">
        <v>8002264.2699999996</v>
      </c>
      <c r="E182" s="16">
        <f t="shared" si="10"/>
        <v>35.298916056462282</v>
      </c>
      <c r="F182" s="17">
        <f t="shared" si="14"/>
        <v>14667735.73</v>
      </c>
      <c r="G182" s="2"/>
    </row>
    <row r="183" spans="1:7" x14ac:dyDescent="0.25">
      <c r="A183" s="20" t="s">
        <v>30</v>
      </c>
      <c r="B183" s="28" t="s">
        <v>235</v>
      </c>
      <c r="C183" s="17">
        <v>398392366.00999999</v>
      </c>
      <c r="D183" s="17">
        <v>107089951.79000001</v>
      </c>
      <c r="E183" s="16">
        <f t="shared" si="10"/>
        <v>26.880523053825772</v>
      </c>
      <c r="F183" s="17">
        <f t="shared" si="14"/>
        <v>291302414.21999997</v>
      </c>
      <c r="G183" s="2"/>
    </row>
    <row r="184" spans="1:7" ht="60" x14ac:dyDescent="0.25">
      <c r="A184" s="20" t="s">
        <v>51</v>
      </c>
      <c r="B184" s="28" t="s">
        <v>236</v>
      </c>
      <c r="C184" s="17">
        <v>398392366.00999999</v>
      </c>
      <c r="D184" s="17">
        <v>107089951.79000001</v>
      </c>
      <c r="E184" s="16">
        <f t="shared" si="10"/>
        <v>26.880523053825772</v>
      </c>
      <c r="F184" s="17">
        <f t="shared" si="14"/>
        <v>291302414.21999997</v>
      </c>
      <c r="G184" s="2"/>
    </row>
    <row r="185" spans="1:7" ht="60" x14ac:dyDescent="0.25">
      <c r="A185" s="20" t="s">
        <v>52</v>
      </c>
      <c r="B185" s="28" t="s">
        <v>237</v>
      </c>
      <c r="C185" s="17">
        <v>398392366.00999999</v>
      </c>
      <c r="D185" s="17">
        <v>107089951.79000001</v>
      </c>
      <c r="E185" s="16">
        <f t="shared" si="10"/>
        <v>26.880523053825772</v>
      </c>
      <c r="F185" s="17">
        <f t="shared" si="14"/>
        <v>291302414.21999997</v>
      </c>
      <c r="G185" s="2"/>
    </row>
    <row r="186" spans="1:7" ht="30" x14ac:dyDescent="0.25">
      <c r="A186" s="20" t="s">
        <v>64</v>
      </c>
      <c r="B186" s="28" t="s">
        <v>238</v>
      </c>
      <c r="C186" s="17">
        <v>61917188</v>
      </c>
      <c r="D186" s="17">
        <v>12102501.630000001</v>
      </c>
      <c r="E186" s="16">
        <f t="shared" si="10"/>
        <v>19.546271432740131</v>
      </c>
      <c r="F186" s="17">
        <f>C186-D186</f>
        <v>49814686.369999997</v>
      </c>
      <c r="G186" s="2"/>
    </row>
    <row r="187" spans="1:7" ht="75" x14ac:dyDescent="0.25">
      <c r="A187" s="20" t="s">
        <v>15</v>
      </c>
      <c r="B187" s="28" t="s">
        <v>239</v>
      </c>
      <c r="C187" s="17">
        <v>57890562.990000002</v>
      </c>
      <c r="D187" s="17">
        <v>11009358.51</v>
      </c>
      <c r="E187" s="16">
        <f t="shared" si="10"/>
        <v>19.017535745682338</v>
      </c>
      <c r="F187" s="17">
        <f t="shared" ref="F187:F193" si="15">C187-D187</f>
        <v>46881204.480000004</v>
      </c>
      <c r="G187" s="2"/>
    </row>
    <row r="188" spans="1:7" ht="30" x14ac:dyDescent="0.25">
      <c r="A188" s="20" t="s">
        <v>16</v>
      </c>
      <c r="B188" s="28" t="s">
        <v>240</v>
      </c>
      <c r="C188" s="17">
        <v>57890562.990000002</v>
      </c>
      <c r="D188" s="17">
        <v>11009358.51</v>
      </c>
      <c r="E188" s="16">
        <f t="shared" si="10"/>
        <v>19.017535745682338</v>
      </c>
      <c r="F188" s="17">
        <f t="shared" si="15"/>
        <v>46881204.480000004</v>
      </c>
      <c r="G188" s="2"/>
    </row>
    <row r="189" spans="1:7" ht="30" x14ac:dyDescent="0.25">
      <c r="A189" s="20" t="s">
        <v>17</v>
      </c>
      <c r="B189" s="28" t="s">
        <v>241</v>
      </c>
      <c r="C189" s="17">
        <v>43189727.880000003</v>
      </c>
      <c r="D189" s="17">
        <v>8839362.3399999999</v>
      </c>
      <c r="E189" s="16">
        <f t="shared" si="10"/>
        <v>20.466353399029565</v>
      </c>
      <c r="F189" s="17">
        <f t="shared" si="15"/>
        <v>34350365.540000007</v>
      </c>
      <c r="G189" s="2"/>
    </row>
    <row r="190" spans="1:7" ht="45" x14ac:dyDescent="0.25">
      <c r="A190" s="20" t="s">
        <v>18</v>
      </c>
      <c r="B190" s="28" t="s">
        <v>242</v>
      </c>
      <c r="C190" s="17">
        <v>1490000</v>
      </c>
      <c r="D190" s="17">
        <v>0</v>
      </c>
      <c r="E190" s="16">
        <f t="shared" si="10"/>
        <v>0</v>
      </c>
      <c r="F190" s="17">
        <f t="shared" si="15"/>
        <v>1490000</v>
      </c>
      <c r="G190" s="2"/>
    </row>
    <row r="191" spans="1:7" ht="60" x14ac:dyDescent="0.25">
      <c r="A191" s="14" t="s">
        <v>19</v>
      </c>
      <c r="B191" s="28" t="s">
        <v>243</v>
      </c>
      <c r="C191" s="17">
        <v>13210835.109999999</v>
      </c>
      <c r="D191" s="17">
        <v>2169996.17</v>
      </c>
      <c r="E191" s="16">
        <f t="shared" si="10"/>
        <v>16.425881875986871</v>
      </c>
      <c r="F191" s="17">
        <f t="shared" si="15"/>
        <v>11040838.939999999</v>
      </c>
      <c r="G191" s="2"/>
    </row>
    <row r="192" spans="1:7" ht="30" x14ac:dyDescent="0.25">
      <c r="A192" s="14" t="s">
        <v>22</v>
      </c>
      <c r="B192" s="28" t="s">
        <v>244</v>
      </c>
      <c r="C192" s="17">
        <v>3161128</v>
      </c>
      <c r="D192" s="17">
        <v>886472.11</v>
      </c>
      <c r="E192" s="16">
        <f t="shared" si="10"/>
        <v>28.042904621388313</v>
      </c>
      <c r="F192" s="17">
        <f t="shared" si="15"/>
        <v>2274655.89</v>
      </c>
      <c r="G192" s="2"/>
    </row>
    <row r="193" spans="1:7" ht="30" x14ac:dyDescent="0.25">
      <c r="A193" s="14" t="s">
        <v>23</v>
      </c>
      <c r="B193" s="28" t="s">
        <v>245</v>
      </c>
      <c r="C193" s="17">
        <v>3161128</v>
      </c>
      <c r="D193" s="17">
        <v>886472.11</v>
      </c>
      <c r="E193" s="16">
        <f t="shared" si="10"/>
        <v>28.042904621388313</v>
      </c>
      <c r="F193" s="17">
        <f t="shared" si="15"/>
        <v>2274655.89</v>
      </c>
      <c r="G193" s="2"/>
    </row>
    <row r="194" spans="1:7" ht="30" x14ac:dyDescent="0.25">
      <c r="A194" s="14" t="s">
        <v>24</v>
      </c>
      <c r="B194" s="28" t="s">
        <v>246</v>
      </c>
      <c r="C194" s="17">
        <v>1160000</v>
      </c>
      <c r="D194" s="17">
        <v>237308.28</v>
      </c>
      <c r="E194" s="16">
        <f t="shared" si="10"/>
        <v>20.457610344827586</v>
      </c>
      <c r="F194" s="17">
        <f>C194-D194</f>
        <v>922691.72</v>
      </c>
      <c r="G194" s="2"/>
    </row>
    <row r="195" spans="1:7" x14ac:dyDescent="0.25">
      <c r="A195" s="14" t="s">
        <v>25</v>
      </c>
      <c r="B195" s="28" t="s">
        <v>247</v>
      </c>
      <c r="C195" s="17">
        <v>1911128</v>
      </c>
      <c r="D195" s="17">
        <v>630290.73</v>
      </c>
      <c r="E195" s="16">
        <f t="shared" si="10"/>
        <v>32.980037443855146</v>
      </c>
      <c r="F195" s="17">
        <f t="shared" ref="F195:F207" si="16">C195-D195</f>
        <v>1280837.27</v>
      </c>
      <c r="G195" s="2"/>
    </row>
    <row r="196" spans="1:7" x14ac:dyDescent="0.25">
      <c r="A196" s="14" t="s">
        <v>29</v>
      </c>
      <c r="B196" s="28" t="s">
        <v>248</v>
      </c>
      <c r="C196" s="17">
        <v>90000</v>
      </c>
      <c r="D196" s="17">
        <v>18873.099999999999</v>
      </c>
      <c r="E196" s="16">
        <f t="shared" si="10"/>
        <v>20.970111111111109</v>
      </c>
      <c r="F196" s="17">
        <f>C196-D196</f>
        <v>71126.899999999994</v>
      </c>
      <c r="G196" s="2"/>
    </row>
    <row r="197" spans="1:7" x14ac:dyDescent="0.25">
      <c r="A197" s="14" t="s">
        <v>26</v>
      </c>
      <c r="B197" s="28" t="s">
        <v>402</v>
      </c>
      <c r="C197" s="17">
        <v>17285.009999999998</v>
      </c>
      <c r="D197" s="17">
        <v>17285.009999999998</v>
      </c>
      <c r="E197" s="16">
        <f t="shared" si="10"/>
        <v>100</v>
      </c>
      <c r="F197" s="17">
        <f t="shared" ref="F197:F205" si="17">C197-D197</f>
        <v>0</v>
      </c>
      <c r="G197" s="2"/>
    </row>
    <row r="198" spans="1:7" ht="30" x14ac:dyDescent="0.25">
      <c r="A198" s="14" t="s">
        <v>38</v>
      </c>
      <c r="B198" s="28" t="s">
        <v>403</v>
      </c>
      <c r="C198" s="17">
        <v>17285.009999999998</v>
      </c>
      <c r="D198" s="17">
        <v>17285.009999999998</v>
      </c>
      <c r="E198" s="16">
        <f t="shared" ref="E198:E205" si="18">(D198/C198)*100</f>
        <v>100</v>
      </c>
      <c r="F198" s="17">
        <f t="shared" si="17"/>
        <v>0</v>
      </c>
      <c r="G198" s="2"/>
    </row>
    <row r="199" spans="1:7" ht="45" x14ac:dyDescent="0.25">
      <c r="A199" s="14" t="s">
        <v>39</v>
      </c>
      <c r="B199" s="28" t="s">
        <v>404</v>
      </c>
      <c r="C199" s="17">
        <v>17285.009999999998</v>
      </c>
      <c r="D199" s="17">
        <v>17285.009999999998</v>
      </c>
      <c r="E199" s="16">
        <f t="shared" si="18"/>
        <v>100</v>
      </c>
      <c r="F199" s="17">
        <f t="shared" si="17"/>
        <v>0</v>
      </c>
      <c r="G199" s="2"/>
    </row>
    <row r="200" spans="1:7" x14ac:dyDescent="0.25">
      <c r="A200" s="14" t="s">
        <v>30</v>
      </c>
      <c r="B200" s="28" t="s">
        <v>249</v>
      </c>
      <c r="C200" s="17">
        <v>848212</v>
      </c>
      <c r="D200" s="17">
        <v>189386</v>
      </c>
      <c r="E200" s="16">
        <f t="shared" si="18"/>
        <v>22.327672798781435</v>
      </c>
      <c r="F200" s="17">
        <f t="shared" si="17"/>
        <v>658826</v>
      </c>
      <c r="G200" s="2"/>
    </row>
    <row r="201" spans="1:7" x14ac:dyDescent="0.25">
      <c r="A201" s="14" t="s">
        <v>31</v>
      </c>
      <c r="B201" s="28" t="s">
        <v>457</v>
      </c>
      <c r="C201" s="17">
        <v>25000</v>
      </c>
      <c r="D201" s="17">
        <v>0</v>
      </c>
      <c r="E201" s="16">
        <f t="shared" si="18"/>
        <v>0</v>
      </c>
      <c r="F201" s="17">
        <f t="shared" si="17"/>
        <v>25000</v>
      </c>
      <c r="G201" s="2"/>
    </row>
    <row r="202" spans="1:7" ht="45" x14ac:dyDescent="0.25">
      <c r="A202" s="14" t="s">
        <v>32</v>
      </c>
      <c r="B202" s="28" t="s">
        <v>458</v>
      </c>
      <c r="C202" s="17">
        <v>25000</v>
      </c>
      <c r="D202" s="17">
        <v>0</v>
      </c>
      <c r="E202" s="16">
        <f t="shared" si="18"/>
        <v>0</v>
      </c>
      <c r="F202" s="17">
        <f t="shared" si="17"/>
        <v>25000</v>
      </c>
      <c r="G202" s="2"/>
    </row>
    <row r="203" spans="1:7" x14ac:dyDescent="0.25">
      <c r="A203" s="14" t="s">
        <v>33</v>
      </c>
      <c r="B203" s="28" t="s">
        <v>250</v>
      </c>
      <c r="C203" s="17">
        <v>823212</v>
      </c>
      <c r="D203" s="17">
        <v>189386</v>
      </c>
      <c r="E203" s="16">
        <f t="shared" si="18"/>
        <v>23.005738497495177</v>
      </c>
      <c r="F203" s="17">
        <f t="shared" si="17"/>
        <v>633826</v>
      </c>
      <c r="G203" s="2"/>
    </row>
    <row r="204" spans="1:7" ht="30" x14ac:dyDescent="0.25">
      <c r="A204" s="14" t="s">
        <v>34</v>
      </c>
      <c r="B204" s="28" t="s">
        <v>251</v>
      </c>
      <c r="C204" s="17">
        <v>811076</v>
      </c>
      <c r="D204" s="17">
        <v>187339</v>
      </c>
      <c r="E204" s="16">
        <f t="shared" si="18"/>
        <v>23.097588881929685</v>
      </c>
      <c r="F204" s="17">
        <f t="shared" si="17"/>
        <v>623737</v>
      </c>
      <c r="G204" s="2"/>
    </row>
    <row r="205" spans="1:7" x14ac:dyDescent="0.25">
      <c r="A205" s="14" t="s">
        <v>398</v>
      </c>
      <c r="B205" s="28" t="s">
        <v>252</v>
      </c>
      <c r="C205" s="17">
        <v>12136</v>
      </c>
      <c r="D205" s="17">
        <v>2047</v>
      </c>
      <c r="E205" s="16">
        <f t="shared" si="18"/>
        <v>16.86717205009888</v>
      </c>
      <c r="F205" s="17">
        <f t="shared" si="17"/>
        <v>10089</v>
      </c>
      <c r="G205" s="2"/>
    </row>
    <row r="206" spans="1:7" x14ac:dyDescent="0.25">
      <c r="A206" s="32" t="s">
        <v>65</v>
      </c>
      <c r="B206" s="22" t="s">
        <v>253</v>
      </c>
      <c r="C206" s="30">
        <v>3211507586.6100001</v>
      </c>
      <c r="D206" s="30">
        <v>920307473.99000001</v>
      </c>
      <c r="E206" s="21">
        <f t="shared" ref="E206:E265" si="19">(D206/C206)*100</f>
        <v>28.656556124205117</v>
      </c>
      <c r="F206" s="30">
        <f t="shared" si="16"/>
        <v>2291200112.6199999</v>
      </c>
      <c r="G206" s="2"/>
    </row>
    <row r="207" spans="1:7" x14ac:dyDescent="0.25">
      <c r="A207" s="20" t="s">
        <v>66</v>
      </c>
      <c r="B207" s="28" t="s">
        <v>254</v>
      </c>
      <c r="C207" s="17">
        <v>1318085586</v>
      </c>
      <c r="D207" s="17">
        <v>387777359.56999999</v>
      </c>
      <c r="E207" s="16">
        <f t="shared" si="19"/>
        <v>29.419740545588517</v>
      </c>
      <c r="F207" s="17">
        <f t="shared" si="16"/>
        <v>930308226.43000007</v>
      </c>
      <c r="G207" s="2"/>
    </row>
    <row r="208" spans="1:7" ht="30" x14ac:dyDescent="0.25">
      <c r="A208" s="20" t="s">
        <v>41</v>
      </c>
      <c r="B208" s="28" t="s">
        <v>255</v>
      </c>
      <c r="C208" s="17">
        <v>1318085586</v>
      </c>
      <c r="D208" s="17">
        <v>387777359.56999999</v>
      </c>
      <c r="E208" s="16">
        <f t="shared" si="19"/>
        <v>29.419740545588517</v>
      </c>
      <c r="F208" s="17">
        <f t="shared" ref="F208:F278" si="20">C208-D208</f>
        <v>930308226.43000007</v>
      </c>
      <c r="G208" s="2"/>
    </row>
    <row r="209" spans="1:7" x14ac:dyDescent="0.25">
      <c r="A209" s="20" t="s">
        <v>55</v>
      </c>
      <c r="B209" s="28" t="s">
        <v>256</v>
      </c>
      <c r="C209" s="17">
        <v>1318085586</v>
      </c>
      <c r="D209" s="17">
        <v>387777359.56999999</v>
      </c>
      <c r="E209" s="16">
        <f t="shared" si="19"/>
        <v>29.419740545588517</v>
      </c>
      <c r="F209" s="17">
        <f t="shared" si="20"/>
        <v>930308226.43000007</v>
      </c>
      <c r="G209" s="2"/>
    </row>
    <row r="210" spans="1:7" ht="60" x14ac:dyDescent="0.25">
      <c r="A210" s="20" t="s">
        <v>67</v>
      </c>
      <c r="B210" s="28" t="s">
        <v>257</v>
      </c>
      <c r="C210" s="17">
        <v>1309149005.5</v>
      </c>
      <c r="D210" s="17">
        <v>386634840.88999999</v>
      </c>
      <c r="E210" s="16">
        <f t="shared" si="19"/>
        <v>29.533295237262429</v>
      </c>
      <c r="F210" s="17">
        <f t="shared" si="20"/>
        <v>922514164.61000001</v>
      </c>
      <c r="G210" s="2"/>
    </row>
    <row r="211" spans="1:7" x14ac:dyDescent="0.25">
      <c r="A211" s="20" t="s">
        <v>56</v>
      </c>
      <c r="B211" s="28" t="s">
        <v>258</v>
      </c>
      <c r="C211" s="17">
        <v>8936580.5</v>
      </c>
      <c r="D211" s="17">
        <v>1142518.68</v>
      </c>
      <c r="E211" s="16">
        <f t="shared" si="19"/>
        <v>12.784741098678627</v>
      </c>
      <c r="F211" s="17">
        <f t="shared" si="20"/>
        <v>7794061.8200000003</v>
      </c>
      <c r="G211" s="2"/>
    </row>
    <row r="212" spans="1:7" x14ac:dyDescent="0.25">
      <c r="A212" s="20" t="s">
        <v>68</v>
      </c>
      <c r="B212" s="28" t="s">
        <v>259</v>
      </c>
      <c r="C212" s="17">
        <v>1594218306.9100001</v>
      </c>
      <c r="D212" s="17">
        <v>463547762.75999999</v>
      </c>
      <c r="E212" s="16">
        <f t="shared" si="19"/>
        <v>29.076805902353065</v>
      </c>
      <c r="F212" s="17">
        <f t="shared" si="20"/>
        <v>1130670544.1500001</v>
      </c>
      <c r="G212" s="2"/>
    </row>
    <row r="213" spans="1:7" x14ac:dyDescent="0.25">
      <c r="A213" s="20" t="s">
        <v>26</v>
      </c>
      <c r="B213" s="28" t="s">
        <v>260</v>
      </c>
      <c r="C213" s="17">
        <v>312320</v>
      </c>
      <c r="D213" s="17">
        <v>0</v>
      </c>
      <c r="E213" s="16">
        <f t="shared" si="19"/>
        <v>0</v>
      </c>
      <c r="F213" s="17">
        <f t="shared" si="20"/>
        <v>312320</v>
      </c>
      <c r="G213" s="2"/>
    </row>
    <row r="214" spans="1:7" ht="30" x14ac:dyDescent="0.25">
      <c r="A214" s="20" t="s">
        <v>38</v>
      </c>
      <c r="B214" s="28" t="s">
        <v>459</v>
      </c>
      <c r="C214" s="17">
        <v>112320</v>
      </c>
      <c r="D214" s="17">
        <v>0</v>
      </c>
      <c r="E214" s="16">
        <f t="shared" si="19"/>
        <v>0</v>
      </c>
      <c r="F214" s="17">
        <f t="shared" si="20"/>
        <v>112320</v>
      </c>
      <c r="G214" s="2"/>
    </row>
    <row r="215" spans="1:7" ht="45" x14ac:dyDescent="0.25">
      <c r="A215" s="20" t="s">
        <v>39</v>
      </c>
      <c r="B215" s="28" t="s">
        <v>460</v>
      </c>
      <c r="C215" s="17">
        <v>112320</v>
      </c>
      <c r="D215" s="17">
        <v>0</v>
      </c>
      <c r="E215" s="16">
        <f t="shared" si="19"/>
        <v>0</v>
      </c>
      <c r="F215" s="17">
        <f t="shared" si="20"/>
        <v>112320</v>
      </c>
      <c r="G215" s="2"/>
    </row>
    <row r="216" spans="1:7" x14ac:dyDescent="0.25">
      <c r="A216" s="20" t="s">
        <v>88</v>
      </c>
      <c r="B216" s="28" t="s">
        <v>261</v>
      </c>
      <c r="C216" s="17">
        <v>200000</v>
      </c>
      <c r="D216" s="17">
        <v>0</v>
      </c>
      <c r="E216" s="16">
        <f t="shared" si="19"/>
        <v>0</v>
      </c>
      <c r="F216" s="17">
        <f t="shared" si="20"/>
        <v>200000</v>
      </c>
      <c r="G216" s="2"/>
    </row>
    <row r="217" spans="1:7" ht="30" x14ac:dyDescent="0.25">
      <c r="A217" s="20" t="s">
        <v>41</v>
      </c>
      <c r="B217" s="28" t="s">
        <v>262</v>
      </c>
      <c r="C217" s="17">
        <v>1593905986.9100001</v>
      </c>
      <c r="D217" s="17">
        <v>463547762.75999999</v>
      </c>
      <c r="E217" s="16">
        <f t="shared" si="19"/>
        <v>29.08250339523784</v>
      </c>
      <c r="F217" s="17">
        <f t="shared" si="20"/>
        <v>1130358224.1500001</v>
      </c>
      <c r="G217" s="2"/>
    </row>
    <row r="218" spans="1:7" x14ac:dyDescent="0.25">
      <c r="A218" s="20" t="s">
        <v>55</v>
      </c>
      <c r="B218" s="28" t="s">
        <v>263</v>
      </c>
      <c r="C218" s="17">
        <v>1534136500.76</v>
      </c>
      <c r="D218" s="17">
        <v>446752972.14999998</v>
      </c>
      <c r="E218" s="16">
        <f t="shared" si="19"/>
        <v>29.120809779878247</v>
      </c>
      <c r="F218" s="17">
        <f t="shared" si="20"/>
        <v>1087383528.6100001</v>
      </c>
      <c r="G218" s="2"/>
    </row>
    <row r="219" spans="1:7" ht="60" x14ac:dyDescent="0.25">
      <c r="A219" s="20" t="s">
        <v>67</v>
      </c>
      <c r="B219" s="28" t="s">
        <v>264</v>
      </c>
      <c r="C219" s="17">
        <v>1086133506.1500001</v>
      </c>
      <c r="D219" s="17">
        <v>346786833.27999997</v>
      </c>
      <c r="E219" s="16">
        <f t="shared" si="19"/>
        <v>31.928564151312273</v>
      </c>
      <c r="F219" s="17">
        <f t="shared" si="20"/>
        <v>739346672.87000012</v>
      </c>
      <c r="G219" s="2"/>
    </row>
    <row r="220" spans="1:7" x14ac:dyDescent="0.25">
      <c r="A220" s="20" t="s">
        <v>56</v>
      </c>
      <c r="B220" s="28" t="s">
        <v>265</v>
      </c>
      <c r="C220" s="17">
        <v>448002994.61000001</v>
      </c>
      <c r="D220" s="17">
        <v>99966138.870000005</v>
      </c>
      <c r="E220" s="16">
        <f t="shared" si="19"/>
        <v>22.31372112970439</v>
      </c>
      <c r="F220" s="17">
        <f t="shared" si="20"/>
        <v>348036855.74000001</v>
      </c>
      <c r="G220" s="2"/>
    </row>
    <row r="221" spans="1:7" x14ac:dyDescent="0.25">
      <c r="A221" s="20" t="s">
        <v>69</v>
      </c>
      <c r="B221" s="28" t="s">
        <v>266</v>
      </c>
      <c r="C221" s="17">
        <v>59769486.149999999</v>
      </c>
      <c r="D221" s="17">
        <v>16794790.609999999</v>
      </c>
      <c r="E221" s="16">
        <f t="shared" si="19"/>
        <v>28.099272206977137</v>
      </c>
      <c r="F221" s="17">
        <f t="shared" si="20"/>
        <v>42974695.539999999</v>
      </c>
      <c r="G221" s="2"/>
    </row>
    <row r="222" spans="1:7" ht="60" x14ac:dyDescent="0.25">
      <c r="A222" s="20" t="s">
        <v>70</v>
      </c>
      <c r="B222" s="28" t="s">
        <v>267</v>
      </c>
      <c r="C222" s="17">
        <v>53183444</v>
      </c>
      <c r="D222" s="17">
        <v>15354434.109999999</v>
      </c>
      <c r="E222" s="16">
        <f t="shared" si="19"/>
        <v>28.870702901451811</v>
      </c>
      <c r="F222" s="17">
        <f t="shared" si="20"/>
        <v>37829009.890000001</v>
      </c>
      <c r="G222" s="2"/>
    </row>
    <row r="223" spans="1:7" x14ac:dyDescent="0.25">
      <c r="A223" s="20" t="s">
        <v>71</v>
      </c>
      <c r="B223" s="28" t="s">
        <v>268</v>
      </c>
      <c r="C223" s="17">
        <v>6586042.1500000004</v>
      </c>
      <c r="D223" s="17">
        <v>1440356.5</v>
      </c>
      <c r="E223" s="16">
        <f t="shared" si="19"/>
        <v>21.869834222060057</v>
      </c>
      <c r="F223" s="17">
        <f t="shared" si="20"/>
        <v>5145685.6500000004</v>
      </c>
      <c r="G223" s="2"/>
    </row>
    <row r="224" spans="1:7" x14ac:dyDescent="0.25">
      <c r="A224" s="20" t="s">
        <v>72</v>
      </c>
      <c r="B224" s="28" t="s">
        <v>269</v>
      </c>
      <c r="C224" s="17">
        <v>179499042.38999999</v>
      </c>
      <c r="D224" s="17">
        <v>41417813.740000002</v>
      </c>
      <c r="E224" s="16">
        <f t="shared" si="19"/>
        <v>23.074114039010283</v>
      </c>
      <c r="F224" s="17">
        <f t="shared" si="20"/>
        <v>138081228.64999998</v>
      </c>
      <c r="G224" s="2"/>
    </row>
    <row r="225" spans="1:7" ht="30" x14ac:dyDescent="0.25">
      <c r="A225" s="20" t="s">
        <v>41</v>
      </c>
      <c r="B225" s="28" t="s">
        <v>270</v>
      </c>
      <c r="C225" s="17">
        <v>176999042.38999999</v>
      </c>
      <c r="D225" s="17">
        <v>40760079.640000001</v>
      </c>
      <c r="E225" s="16">
        <f t="shared" si="19"/>
        <v>23.028418170867372</v>
      </c>
      <c r="F225" s="17">
        <f t="shared" si="20"/>
        <v>136238962.75</v>
      </c>
      <c r="G225" s="2"/>
    </row>
    <row r="226" spans="1:7" x14ac:dyDescent="0.25">
      <c r="A226" s="20" t="s">
        <v>55</v>
      </c>
      <c r="B226" s="28" t="s">
        <v>271</v>
      </c>
      <c r="C226" s="17">
        <v>176999042.38999999</v>
      </c>
      <c r="D226" s="17">
        <v>40760079.640000001</v>
      </c>
      <c r="E226" s="16">
        <f t="shared" si="19"/>
        <v>23.028418170867372</v>
      </c>
      <c r="F226" s="17">
        <f t="shared" si="20"/>
        <v>136238962.75</v>
      </c>
      <c r="G226" s="2"/>
    </row>
    <row r="227" spans="1:7" ht="60" x14ac:dyDescent="0.25">
      <c r="A227" s="20" t="s">
        <v>67</v>
      </c>
      <c r="B227" s="28" t="s">
        <v>272</v>
      </c>
      <c r="C227" s="17">
        <v>173779263.19</v>
      </c>
      <c r="D227" s="17">
        <v>40336842.590000004</v>
      </c>
      <c r="E227" s="16">
        <f t="shared" si="19"/>
        <v>23.211539656430745</v>
      </c>
      <c r="F227" s="17">
        <f t="shared" si="20"/>
        <v>133442420.59999999</v>
      </c>
      <c r="G227" s="2"/>
    </row>
    <row r="228" spans="1:7" x14ac:dyDescent="0.25">
      <c r="A228" s="20" t="s">
        <v>56</v>
      </c>
      <c r="B228" s="28" t="s">
        <v>273</v>
      </c>
      <c r="C228" s="17">
        <v>3219779.2</v>
      </c>
      <c r="D228" s="17">
        <v>423237.05</v>
      </c>
      <c r="E228" s="16">
        <f t="shared" si="19"/>
        <v>13.144909129172582</v>
      </c>
      <c r="F228" s="17">
        <f t="shared" si="20"/>
        <v>2796542.1500000004</v>
      </c>
      <c r="G228" s="2"/>
    </row>
    <row r="229" spans="1:7" x14ac:dyDescent="0.25">
      <c r="A229" s="20" t="s">
        <v>30</v>
      </c>
      <c r="B229" s="28" t="s">
        <v>274</v>
      </c>
      <c r="C229" s="17">
        <v>2500000</v>
      </c>
      <c r="D229" s="17">
        <v>657734.1</v>
      </c>
      <c r="E229" s="16">
        <f t="shared" si="19"/>
        <v>26.309364000000002</v>
      </c>
      <c r="F229" s="17">
        <f t="shared" si="20"/>
        <v>1842265.9</v>
      </c>
      <c r="G229" s="2"/>
    </row>
    <row r="230" spans="1:7" ht="60" x14ac:dyDescent="0.25">
      <c r="A230" s="20" t="s">
        <v>51</v>
      </c>
      <c r="B230" s="28" t="s">
        <v>275</v>
      </c>
      <c r="C230" s="17">
        <v>2500000</v>
      </c>
      <c r="D230" s="17">
        <v>657734.1</v>
      </c>
      <c r="E230" s="16">
        <f t="shared" si="19"/>
        <v>26.309364000000002</v>
      </c>
      <c r="F230" s="17">
        <f t="shared" si="20"/>
        <v>1842265.9</v>
      </c>
      <c r="G230" s="2"/>
    </row>
    <row r="231" spans="1:7" ht="75" x14ac:dyDescent="0.25">
      <c r="A231" s="20" t="s">
        <v>73</v>
      </c>
      <c r="B231" s="28" t="s">
        <v>276</v>
      </c>
      <c r="C231" s="17">
        <v>2500000</v>
      </c>
      <c r="D231" s="17">
        <v>657734.1</v>
      </c>
      <c r="E231" s="16">
        <f t="shared" si="19"/>
        <v>26.309364000000002</v>
      </c>
      <c r="F231" s="17">
        <f t="shared" si="20"/>
        <v>1842265.9</v>
      </c>
      <c r="G231" s="2"/>
    </row>
    <row r="232" spans="1:7" ht="30" x14ac:dyDescent="0.25">
      <c r="A232" s="20" t="s">
        <v>74</v>
      </c>
      <c r="B232" s="28" t="s">
        <v>277</v>
      </c>
      <c r="C232" s="17">
        <v>91800</v>
      </c>
      <c r="D232" s="17">
        <v>8000</v>
      </c>
      <c r="E232" s="16">
        <f t="shared" si="19"/>
        <v>8.7145969498910674</v>
      </c>
      <c r="F232" s="17">
        <f t="shared" si="20"/>
        <v>83800</v>
      </c>
      <c r="G232" s="2"/>
    </row>
    <row r="233" spans="1:7" ht="30" x14ac:dyDescent="0.25">
      <c r="A233" s="20" t="s">
        <v>22</v>
      </c>
      <c r="B233" s="28" t="s">
        <v>278</v>
      </c>
      <c r="C233" s="17">
        <v>91800</v>
      </c>
      <c r="D233" s="17">
        <v>8000</v>
      </c>
      <c r="E233" s="16">
        <f t="shared" si="19"/>
        <v>8.7145969498910674</v>
      </c>
      <c r="F233" s="17">
        <f t="shared" si="20"/>
        <v>83800</v>
      </c>
      <c r="G233" s="2"/>
    </row>
    <row r="234" spans="1:7" ht="30" x14ac:dyDescent="0.25">
      <c r="A234" s="20" t="s">
        <v>23</v>
      </c>
      <c r="B234" s="28" t="s">
        <v>279</v>
      </c>
      <c r="C234" s="17">
        <v>91800</v>
      </c>
      <c r="D234" s="17">
        <v>8000</v>
      </c>
      <c r="E234" s="16">
        <f t="shared" si="19"/>
        <v>8.7145969498910674</v>
      </c>
      <c r="F234" s="17">
        <f t="shared" si="20"/>
        <v>83800</v>
      </c>
      <c r="G234" s="2"/>
    </row>
    <row r="235" spans="1:7" x14ac:dyDescent="0.25">
      <c r="A235" s="20" t="s">
        <v>25</v>
      </c>
      <c r="B235" s="28" t="s">
        <v>280</v>
      </c>
      <c r="C235" s="17">
        <v>91800</v>
      </c>
      <c r="D235" s="17">
        <v>8000</v>
      </c>
      <c r="E235" s="16">
        <f t="shared" si="19"/>
        <v>8.7145969498910674</v>
      </c>
      <c r="F235" s="17">
        <f t="shared" si="20"/>
        <v>83800</v>
      </c>
      <c r="G235" s="2"/>
    </row>
    <row r="236" spans="1:7" x14ac:dyDescent="0.25">
      <c r="A236" s="20" t="s">
        <v>435</v>
      </c>
      <c r="B236" s="28" t="s">
        <v>436</v>
      </c>
      <c r="C236" s="17">
        <v>3227875</v>
      </c>
      <c r="D236" s="17">
        <v>3227875</v>
      </c>
      <c r="E236" s="16">
        <f t="shared" si="19"/>
        <v>100</v>
      </c>
      <c r="F236" s="17">
        <f t="shared" si="20"/>
        <v>0</v>
      </c>
      <c r="G236" s="2"/>
    </row>
    <row r="237" spans="1:7" ht="30" x14ac:dyDescent="0.25">
      <c r="A237" s="20" t="s">
        <v>41</v>
      </c>
      <c r="B237" s="28" t="s">
        <v>437</v>
      </c>
      <c r="C237" s="17">
        <v>3227875</v>
      </c>
      <c r="D237" s="17">
        <v>3227875</v>
      </c>
      <c r="E237" s="16">
        <f t="shared" si="19"/>
        <v>100</v>
      </c>
      <c r="F237" s="17">
        <f t="shared" si="20"/>
        <v>0</v>
      </c>
      <c r="G237" s="2"/>
    </row>
    <row r="238" spans="1:7" x14ac:dyDescent="0.25">
      <c r="A238" s="20" t="s">
        <v>55</v>
      </c>
      <c r="B238" s="28" t="s">
        <v>438</v>
      </c>
      <c r="C238" s="17">
        <v>3227875</v>
      </c>
      <c r="D238" s="17">
        <v>3227875</v>
      </c>
      <c r="E238" s="16">
        <f t="shared" si="19"/>
        <v>100</v>
      </c>
      <c r="F238" s="17">
        <f t="shared" si="20"/>
        <v>0</v>
      </c>
      <c r="G238" s="2"/>
    </row>
    <row r="239" spans="1:7" x14ac:dyDescent="0.25">
      <c r="A239" s="20" t="s">
        <v>56</v>
      </c>
      <c r="B239" s="28" t="s">
        <v>439</v>
      </c>
      <c r="C239" s="17">
        <v>3227875</v>
      </c>
      <c r="D239" s="17">
        <v>3227875</v>
      </c>
      <c r="E239" s="16">
        <f t="shared" si="19"/>
        <v>100</v>
      </c>
      <c r="F239" s="17">
        <f t="shared" si="20"/>
        <v>0</v>
      </c>
      <c r="G239" s="2"/>
    </row>
    <row r="240" spans="1:7" x14ac:dyDescent="0.25">
      <c r="A240" s="20" t="s">
        <v>75</v>
      </c>
      <c r="B240" s="28" t="s">
        <v>281</v>
      </c>
      <c r="C240" s="17">
        <v>116384976.31</v>
      </c>
      <c r="D240" s="17">
        <v>24328662.920000002</v>
      </c>
      <c r="E240" s="16">
        <f t="shared" si="19"/>
        <v>20.903611180191167</v>
      </c>
      <c r="F240" s="17">
        <f t="shared" si="20"/>
        <v>92056313.390000001</v>
      </c>
      <c r="G240" s="2"/>
    </row>
    <row r="241" spans="1:7" ht="75" x14ac:dyDescent="0.25">
      <c r="A241" s="20" t="s">
        <v>15</v>
      </c>
      <c r="B241" s="28" t="s">
        <v>282</v>
      </c>
      <c r="C241" s="17">
        <v>84797662.219999999</v>
      </c>
      <c r="D241" s="17">
        <v>21357820.129999999</v>
      </c>
      <c r="E241" s="16">
        <f t="shared" si="19"/>
        <v>25.186802997692361</v>
      </c>
      <c r="F241" s="17">
        <f t="shared" si="20"/>
        <v>63439842.090000004</v>
      </c>
      <c r="G241" s="2"/>
    </row>
    <row r="242" spans="1:7" ht="30" x14ac:dyDescent="0.25">
      <c r="A242" s="20" t="s">
        <v>16</v>
      </c>
      <c r="B242" s="28" t="s">
        <v>283</v>
      </c>
      <c r="C242" s="17">
        <v>84797662.219999999</v>
      </c>
      <c r="D242" s="17">
        <v>21357820.129999999</v>
      </c>
      <c r="E242" s="16">
        <f t="shared" si="19"/>
        <v>25.186802997692361</v>
      </c>
      <c r="F242" s="17">
        <f t="shared" si="20"/>
        <v>63439842.090000004</v>
      </c>
      <c r="G242" s="2"/>
    </row>
    <row r="243" spans="1:7" ht="30" x14ac:dyDescent="0.25">
      <c r="A243" s="20" t="s">
        <v>17</v>
      </c>
      <c r="B243" s="28" t="s">
        <v>284</v>
      </c>
      <c r="C243" s="17">
        <v>63602825</v>
      </c>
      <c r="D243" s="17">
        <v>16419103.699999999</v>
      </c>
      <c r="E243" s="16">
        <f t="shared" si="19"/>
        <v>25.815054126919673</v>
      </c>
      <c r="F243" s="17">
        <f t="shared" si="20"/>
        <v>47183721.299999997</v>
      </c>
      <c r="G243" s="2"/>
    </row>
    <row r="244" spans="1:7" ht="45" x14ac:dyDescent="0.25">
      <c r="A244" s="20" t="s">
        <v>18</v>
      </c>
      <c r="B244" s="28" t="s">
        <v>285</v>
      </c>
      <c r="C244" s="17">
        <v>2203130</v>
      </c>
      <c r="D244" s="17">
        <v>277595.5</v>
      </c>
      <c r="E244" s="16">
        <f t="shared" si="19"/>
        <v>12.60005083676406</v>
      </c>
      <c r="F244" s="17">
        <f t="shared" si="20"/>
        <v>1925534.5</v>
      </c>
      <c r="G244" s="2"/>
    </row>
    <row r="245" spans="1:7" ht="60" x14ac:dyDescent="0.25">
      <c r="A245" s="20" t="s">
        <v>19</v>
      </c>
      <c r="B245" s="28" t="s">
        <v>286</v>
      </c>
      <c r="C245" s="17">
        <v>18991707.219999999</v>
      </c>
      <c r="D245" s="17">
        <v>4661120.93</v>
      </c>
      <c r="E245" s="16">
        <f t="shared" si="19"/>
        <v>24.542927478849371</v>
      </c>
      <c r="F245" s="17">
        <f t="shared" si="20"/>
        <v>14330586.289999999</v>
      </c>
      <c r="G245" s="2"/>
    </row>
    <row r="246" spans="1:7" ht="30" x14ac:dyDescent="0.25">
      <c r="A246" s="20" t="s">
        <v>22</v>
      </c>
      <c r="B246" s="28" t="s">
        <v>287</v>
      </c>
      <c r="C246" s="17">
        <v>14621107.33</v>
      </c>
      <c r="D246" s="17">
        <v>1850339.73</v>
      </c>
      <c r="E246" s="16">
        <f t="shared" si="19"/>
        <v>12.655263984030954</v>
      </c>
      <c r="F246" s="17">
        <f t="shared" si="20"/>
        <v>12770767.6</v>
      </c>
      <c r="G246" s="2"/>
    </row>
    <row r="247" spans="1:7" ht="30" x14ac:dyDescent="0.25">
      <c r="A247" s="20" t="s">
        <v>23</v>
      </c>
      <c r="B247" s="28" t="s">
        <v>288</v>
      </c>
      <c r="C247" s="17">
        <v>14621107.33</v>
      </c>
      <c r="D247" s="17">
        <v>1850339.73</v>
      </c>
      <c r="E247" s="16">
        <f t="shared" si="19"/>
        <v>12.655263984030954</v>
      </c>
      <c r="F247" s="17">
        <f t="shared" si="20"/>
        <v>12770767.6</v>
      </c>
      <c r="G247" s="2"/>
    </row>
    <row r="248" spans="1:7" ht="30" x14ac:dyDescent="0.25">
      <c r="A248" s="20" t="s">
        <v>24</v>
      </c>
      <c r="B248" s="28" t="s">
        <v>289</v>
      </c>
      <c r="C248" s="17">
        <v>3336290</v>
      </c>
      <c r="D248" s="17">
        <v>731115.86</v>
      </c>
      <c r="E248" s="16">
        <f t="shared" si="19"/>
        <v>21.9140380482512</v>
      </c>
      <c r="F248" s="17">
        <f t="shared" si="20"/>
        <v>2605174.14</v>
      </c>
      <c r="G248" s="2"/>
    </row>
    <row r="249" spans="1:7" x14ac:dyDescent="0.25">
      <c r="A249" s="20" t="s">
        <v>25</v>
      </c>
      <c r="B249" s="28" t="s">
        <v>290</v>
      </c>
      <c r="C249" s="17">
        <v>9519617.3300000001</v>
      </c>
      <c r="D249" s="17">
        <v>363771.82</v>
      </c>
      <c r="E249" s="16">
        <f t="shared" si="19"/>
        <v>3.8212861650815957</v>
      </c>
      <c r="F249" s="17">
        <f t="shared" si="20"/>
        <v>9155845.5099999998</v>
      </c>
      <c r="G249" s="2"/>
    </row>
    <row r="250" spans="1:7" x14ac:dyDescent="0.25">
      <c r="A250" s="20" t="s">
        <v>29</v>
      </c>
      <c r="B250" s="28" t="s">
        <v>291</v>
      </c>
      <c r="C250" s="17">
        <v>1765200</v>
      </c>
      <c r="D250" s="17">
        <v>755452.05</v>
      </c>
      <c r="E250" s="16">
        <f t="shared" si="19"/>
        <v>42.796966349422163</v>
      </c>
      <c r="F250" s="17">
        <f t="shared" si="20"/>
        <v>1009747.95</v>
      </c>
      <c r="G250" s="2"/>
    </row>
    <row r="251" spans="1:7" x14ac:dyDescent="0.25">
      <c r="A251" s="20" t="s">
        <v>26</v>
      </c>
      <c r="B251" s="28" t="s">
        <v>440</v>
      </c>
      <c r="C251" s="17">
        <v>8292.7800000000007</v>
      </c>
      <c r="D251" s="17">
        <v>8292.7800000000007</v>
      </c>
      <c r="E251" s="16">
        <f t="shared" si="19"/>
        <v>100</v>
      </c>
      <c r="F251" s="17">
        <f t="shared" si="20"/>
        <v>0</v>
      </c>
      <c r="G251" s="2"/>
    </row>
    <row r="252" spans="1:7" ht="30" x14ac:dyDescent="0.25">
      <c r="A252" s="20" t="s">
        <v>38</v>
      </c>
      <c r="B252" s="28" t="s">
        <v>441</v>
      </c>
      <c r="C252" s="17">
        <v>8292.7800000000007</v>
      </c>
      <c r="D252" s="17">
        <v>8292.7800000000007</v>
      </c>
      <c r="E252" s="16">
        <f t="shared" si="19"/>
        <v>100</v>
      </c>
      <c r="F252" s="17">
        <f t="shared" si="20"/>
        <v>0</v>
      </c>
      <c r="G252" s="2"/>
    </row>
    <row r="253" spans="1:7" ht="45" x14ac:dyDescent="0.25">
      <c r="A253" s="20" t="s">
        <v>39</v>
      </c>
      <c r="B253" s="28" t="s">
        <v>442</v>
      </c>
      <c r="C253" s="17">
        <v>8292.7800000000007</v>
      </c>
      <c r="D253" s="17">
        <v>8292.7800000000007</v>
      </c>
      <c r="E253" s="16">
        <f t="shared" si="19"/>
        <v>100</v>
      </c>
      <c r="F253" s="17">
        <f t="shared" si="20"/>
        <v>0</v>
      </c>
      <c r="G253" s="2"/>
    </row>
    <row r="254" spans="1:7" ht="30" x14ac:dyDescent="0.25">
      <c r="A254" s="20" t="s">
        <v>41</v>
      </c>
      <c r="B254" s="28" t="s">
        <v>292</v>
      </c>
      <c r="C254" s="17">
        <v>16832113.98</v>
      </c>
      <c r="D254" s="17">
        <v>1088910.28</v>
      </c>
      <c r="E254" s="16">
        <f t="shared" si="19"/>
        <v>6.469242552027918</v>
      </c>
      <c r="F254" s="17">
        <f t="shared" si="20"/>
        <v>15743203.700000001</v>
      </c>
      <c r="G254" s="2"/>
    </row>
    <row r="255" spans="1:7" x14ac:dyDescent="0.25">
      <c r="A255" s="20" t="s">
        <v>55</v>
      </c>
      <c r="B255" s="28" t="s">
        <v>293</v>
      </c>
      <c r="C255" s="17">
        <v>16832113.98</v>
      </c>
      <c r="D255" s="17">
        <v>1088910.28</v>
      </c>
      <c r="E255" s="16">
        <f t="shared" si="19"/>
        <v>6.469242552027918</v>
      </c>
      <c r="F255" s="17">
        <f t="shared" si="20"/>
        <v>15743203.700000001</v>
      </c>
      <c r="G255" s="2"/>
    </row>
    <row r="256" spans="1:7" ht="60" x14ac:dyDescent="0.25">
      <c r="A256" s="20" t="s">
        <v>67</v>
      </c>
      <c r="B256" s="28" t="s">
        <v>294</v>
      </c>
      <c r="C256" s="17">
        <v>8450447.3100000005</v>
      </c>
      <c r="D256" s="17">
        <v>1088910.28</v>
      </c>
      <c r="E256" s="16">
        <f t="shared" si="19"/>
        <v>12.885830063828893</v>
      </c>
      <c r="F256" s="17">
        <f t="shared" si="20"/>
        <v>7361537.0300000003</v>
      </c>
      <c r="G256" s="2"/>
    </row>
    <row r="257" spans="1:7" x14ac:dyDescent="0.25">
      <c r="A257" s="20" t="s">
        <v>56</v>
      </c>
      <c r="B257" s="28" t="s">
        <v>295</v>
      </c>
      <c r="C257" s="17">
        <v>8381666.6699999999</v>
      </c>
      <c r="D257" s="17">
        <v>0</v>
      </c>
      <c r="E257" s="16">
        <f t="shared" si="19"/>
        <v>0</v>
      </c>
      <c r="F257" s="17">
        <f t="shared" si="20"/>
        <v>8381666.6699999999</v>
      </c>
      <c r="G257" s="2"/>
    </row>
    <row r="258" spans="1:7" x14ac:dyDescent="0.25">
      <c r="A258" s="20" t="s">
        <v>30</v>
      </c>
      <c r="B258" s="28" t="s">
        <v>296</v>
      </c>
      <c r="C258" s="17">
        <v>125800</v>
      </c>
      <c r="D258" s="17">
        <v>23300</v>
      </c>
      <c r="E258" s="16">
        <f t="shared" si="19"/>
        <v>18.5214626391097</v>
      </c>
      <c r="F258" s="17">
        <f t="shared" si="20"/>
        <v>102500</v>
      </c>
      <c r="G258" s="2"/>
    </row>
    <row r="259" spans="1:7" x14ac:dyDescent="0.25">
      <c r="A259" s="20" t="s">
        <v>31</v>
      </c>
      <c r="B259" s="28" t="s">
        <v>461</v>
      </c>
      <c r="C259" s="17">
        <v>5000</v>
      </c>
      <c r="D259" s="17">
        <v>1846</v>
      </c>
      <c r="E259" s="16">
        <f t="shared" si="19"/>
        <v>36.919999999999995</v>
      </c>
      <c r="F259" s="17">
        <f t="shared" si="20"/>
        <v>3154</v>
      </c>
      <c r="G259" s="2"/>
    </row>
    <row r="260" spans="1:7" ht="45" x14ac:dyDescent="0.25">
      <c r="A260" s="20" t="s">
        <v>32</v>
      </c>
      <c r="B260" s="28" t="s">
        <v>462</v>
      </c>
      <c r="C260" s="17">
        <v>5000</v>
      </c>
      <c r="D260" s="17">
        <v>1846</v>
      </c>
      <c r="E260" s="16">
        <f t="shared" si="19"/>
        <v>36.919999999999995</v>
      </c>
      <c r="F260" s="17">
        <f t="shared" si="20"/>
        <v>3154</v>
      </c>
      <c r="G260" s="2"/>
    </row>
    <row r="261" spans="1:7" x14ac:dyDescent="0.25">
      <c r="A261" s="20" t="s">
        <v>33</v>
      </c>
      <c r="B261" s="28" t="s">
        <v>297</v>
      </c>
      <c r="C261" s="17">
        <v>120800</v>
      </c>
      <c r="D261" s="17">
        <v>21454</v>
      </c>
      <c r="E261" s="16">
        <f t="shared" si="19"/>
        <v>17.759933774834437</v>
      </c>
      <c r="F261" s="17">
        <f t="shared" si="20"/>
        <v>99346</v>
      </c>
      <c r="G261" s="2"/>
    </row>
    <row r="262" spans="1:7" ht="30" x14ac:dyDescent="0.25">
      <c r="A262" s="20" t="s">
        <v>34</v>
      </c>
      <c r="B262" s="28" t="s">
        <v>298</v>
      </c>
      <c r="C262" s="17">
        <v>110000</v>
      </c>
      <c r="D262" s="17">
        <v>18844</v>
      </c>
      <c r="E262" s="16">
        <f t="shared" si="19"/>
        <v>17.130909090909093</v>
      </c>
      <c r="F262" s="17">
        <f t="shared" si="20"/>
        <v>91156</v>
      </c>
      <c r="G262" s="2"/>
    </row>
    <row r="263" spans="1:7" x14ac:dyDescent="0.25">
      <c r="A263" s="20" t="s">
        <v>35</v>
      </c>
      <c r="B263" s="28" t="s">
        <v>299</v>
      </c>
      <c r="C263" s="17">
        <v>10800</v>
      </c>
      <c r="D263" s="17">
        <v>2610</v>
      </c>
      <c r="E263" s="16">
        <f t="shared" si="19"/>
        <v>24.166666666666668</v>
      </c>
      <c r="F263" s="17">
        <f t="shared" si="20"/>
        <v>8190</v>
      </c>
      <c r="G263" s="2"/>
    </row>
    <row r="264" spans="1:7" x14ac:dyDescent="0.25">
      <c r="A264" s="32" t="s">
        <v>76</v>
      </c>
      <c r="B264" s="22" t="s">
        <v>300</v>
      </c>
      <c r="C264" s="30">
        <v>325824852.47000003</v>
      </c>
      <c r="D264" s="30">
        <v>74522583.340000004</v>
      </c>
      <c r="E264" s="21">
        <f t="shared" si="19"/>
        <v>22.871976393164051</v>
      </c>
      <c r="F264" s="30">
        <f t="shared" si="20"/>
        <v>251302269.13000003</v>
      </c>
      <c r="G264" s="2"/>
    </row>
    <row r="265" spans="1:7" x14ac:dyDescent="0.25">
      <c r="A265" s="20" t="s">
        <v>77</v>
      </c>
      <c r="B265" s="28" t="s">
        <v>301</v>
      </c>
      <c r="C265" s="17">
        <v>205589674.56999999</v>
      </c>
      <c r="D265" s="17">
        <v>48463780.119999997</v>
      </c>
      <c r="E265" s="16">
        <f t="shared" si="19"/>
        <v>23.573061352115161</v>
      </c>
      <c r="F265" s="17">
        <f t="shared" si="20"/>
        <v>157125894.44999999</v>
      </c>
      <c r="G265" s="2"/>
    </row>
    <row r="266" spans="1:7" ht="30" x14ac:dyDescent="0.25">
      <c r="A266" s="20" t="s">
        <v>41</v>
      </c>
      <c r="B266" s="28" t="s">
        <v>302</v>
      </c>
      <c r="C266" s="17">
        <v>205589674.56999999</v>
      </c>
      <c r="D266" s="17">
        <v>48463780.119999997</v>
      </c>
      <c r="E266" s="16">
        <f t="shared" ref="E266:E323" si="21">(D266/C266)*100</f>
        <v>23.573061352115161</v>
      </c>
      <c r="F266" s="17">
        <f t="shared" si="20"/>
        <v>157125894.44999999</v>
      </c>
      <c r="G266" s="2"/>
    </row>
    <row r="267" spans="1:7" x14ac:dyDescent="0.25">
      <c r="A267" s="20" t="s">
        <v>55</v>
      </c>
      <c r="B267" s="28" t="s">
        <v>303</v>
      </c>
      <c r="C267" s="17">
        <v>155858986.88</v>
      </c>
      <c r="D267" s="17">
        <v>38502300.310000002</v>
      </c>
      <c r="E267" s="16">
        <f t="shared" si="21"/>
        <v>24.703291790061456</v>
      </c>
      <c r="F267" s="17">
        <f t="shared" si="20"/>
        <v>117356686.56999999</v>
      </c>
      <c r="G267" s="2"/>
    </row>
    <row r="268" spans="1:7" ht="60" x14ac:dyDescent="0.25">
      <c r="A268" s="20" t="s">
        <v>67</v>
      </c>
      <c r="B268" s="28" t="s">
        <v>304</v>
      </c>
      <c r="C268" s="17">
        <v>153929501.41</v>
      </c>
      <c r="D268" s="17">
        <v>37387814.840000004</v>
      </c>
      <c r="E268" s="16">
        <f t="shared" si="21"/>
        <v>24.288920900494201</v>
      </c>
      <c r="F268" s="17">
        <f t="shared" si="20"/>
        <v>116541686.56999999</v>
      </c>
      <c r="G268" s="2"/>
    </row>
    <row r="269" spans="1:7" x14ac:dyDescent="0.25">
      <c r="A269" s="20" t="s">
        <v>56</v>
      </c>
      <c r="B269" s="28" t="s">
        <v>305</v>
      </c>
      <c r="C269" s="17">
        <v>1929485.47</v>
      </c>
      <c r="D269" s="17">
        <v>1114485.47</v>
      </c>
      <c r="E269" s="16">
        <f t="shared" si="21"/>
        <v>57.760759919067958</v>
      </c>
      <c r="F269" s="17">
        <f t="shared" si="20"/>
        <v>815000</v>
      </c>
      <c r="G269" s="2"/>
    </row>
    <row r="270" spans="1:7" x14ac:dyDescent="0.25">
      <c r="A270" s="20" t="s">
        <v>69</v>
      </c>
      <c r="B270" s="28" t="s">
        <v>306</v>
      </c>
      <c r="C270" s="17">
        <v>49730687.689999998</v>
      </c>
      <c r="D270" s="17">
        <v>9961479.8100000005</v>
      </c>
      <c r="E270" s="16">
        <f t="shared" si="21"/>
        <v>20.030850713538566</v>
      </c>
      <c r="F270" s="17">
        <f t="shared" si="20"/>
        <v>39769207.879999995</v>
      </c>
      <c r="G270" s="2"/>
    </row>
    <row r="271" spans="1:7" ht="60" x14ac:dyDescent="0.25">
      <c r="A271" s="20" t="s">
        <v>70</v>
      </c>
      <c r="B271" s="28" t="s">
        <v>307</v>
      </c>
      <c r="C271" s="17">
        <v>47120687.689999998</v>
      </c>
      <c r="D271" s="17">
        <v>9961479.8100000005</v>
      </c>
      <c r="E271" s="16">
        <f t="shared" si="21"/>
        <v>21.140353204382535</v>
      </c>
      <c r="F271" s="17">
        <f t="shared" si="20"/>
        <v>37159207.879999995</v>
      </c>
      <c r="G271" s="2"/>
    </row>
    <row r="272" spans="1:7" x14ac:dyDescent="0.25">
      <c r="A272" s="20" t="s">
        <v>71</v>
      </c>
      <c r="B272" s="28" t="s">
        <v>308</v>
      </c>
      <c r="C272" s="17">
        <v>2610000</v>
      </c>
      <c r="D272" s="17">
        <v>0</v>
      </c>
      <c r="E272" s="16">
        <f t="shared" si="21"/>
        <v>0</v>
      </c>
      <c r="F272" s="17">
        <f t="shared" si="20"/>
        <v>2610000</v>
      </c>
      <c r="G272" s="2"/>
    </row>
    <row r="273" spans="1:7" x14ac:dyDescent="0.25">
      <c r="A273" s="20" t="s">
        <v>78</v>
      </c>
      <c r="B273" s="28" t="s">
        <v>309</v>
      </c>
      <c r="C273" s="17">
        <v>120235177.90000001</v>
      </c>
      <c r="D273" s="17">
        <v>26058803.219999999</v>
      </c>
      <c r="E273" s="16">
        <f t="shared" si="21"/>
        <v>21.673193881472187</v>
      </c>
      <c r="F273" s="17">
        <f t="shared" si="20"/>
        <v>94176374.680000007</v>
      </c>
      <c r="G273" s="2"/>
    </row>
    <row r="274" spans="1:7" ht="75" x14ac:dyDescent="0.25">
      <c r="A274" s="20" t="s">
        <v>15</v>
      </c>
      <c r="B274" s="28" t="s">
        <v>310</v>
      </c>
      <c r="C274" s="17">
        <v>27532861</v>
      </c>
      <c r="D274" s="17">
        <v>5522592.8399999999</v>
      </c>
      <c r="E274" s="16">
        <f t="shared" si="21"/>
        <v>20.058187342027402</v>
      </c>
      <c r="F274" s="17">
        <f t="shared" si="20"/>
        <v>22010268.16</v>
      </c>
      <c r="G274" s="2"/>
    </row>
    <row r="275" spans="1:7" ht="30" x14ac:dyDescent="0.25">
      <c r="A275" s="20" t="s">
        <v>16</v>
      </c>
      <c r="B275" s="28" t="s">
        <v>311</v>
      </c>
      <c r="C275" s="17">
        <v>27532861</v>
      </c>
      <c r="D275" s="17">
        <v>5522592.8399999999</v>
      </c>
      <c r="E275" s="16">
        <f>(D275/C275)*100</f>
        <v>20.058187342027402</v>
      </c>
      <c r="F275" s="17">
        <f>C275-D275</f>
        <v>22010268.16</v>
      </c>
      <c r="G275" s="2"/>
    </row>
    <row r="276" spans="1:7" ht="30" x14ac:dyDescent="0.25">
      <c r="A276" s="20" t="s">
        <v>17</v>
      </c>
      <c r="B276" s="28" t="s">
        <v>312</v>
      </c>
      <c r="C276" s="17">
        <v>20694761</v>
      </c>
      <c r="D276" s="17">
        <v>4492234.82</v>
      </c>
      <c r="E276" s="16">
        <f t="shared" si="21"/>
        <v>21.707111379541903</v>
      </c>
      <c r="F276" s="17">
        <f t="shared" si="20"/>
        <v>16202526.18</v>
      </c>
      <c r="G276" s="2"/>
    </row>
    <row r="277" spans="1:7" ht="45" x14ac:dyDescent="0.25">
      <c r="A277" s="20" t="s">
        <v>18</v>
      </c>
      <c r="B277" s="28" t="s">
        <v>313</v>
      </c>
      <c r="C277" s="17">
        <v>738100</v>
      </c>
      <c r="D277" s="17">
        <v>15000</v>
      </c>
      <c r="E277" s="16">
        <f t="shared" si="21"/>
        <v>2.032244953258366</v>
      </c>
      <c r="F277" s="17">
        <f t="shared" si="20"/>
        <v>723100</v>
      </c>
      <c r="G277" s="2"/>
    </row>
    <row r="278" spans="1:7" ht="60" x14ac:dyDescent="0.25">
      <c r="A278" s="20" t="s">
        <v>19</v>
      </c>
      <c r="B278" s="28" t="s">
        <v>314</v>
      </c>
      <c r="C278" s="17">
        <v>6100000</v>
      </c>
      <c r="D278" s="17">
        <v>1015358.02</v>
      </c>
      <c r="E278" s="16">
        <f t="shared" si="21"/>
        <v>16.64521344262295</v>
      </c>
      <c r="F278" s="17">
        <f t="shared" si="20"/>
        <v>5084641.9800000004</v>
      </c>
      <c r="G278" s="2"/>
    </row>
    <row r="279" spans="1:7" ht="30" x14ac:dyDescent="0.25">
      <c r="A279" s="20" t="s">
        <v>22</v>
      </c>
      <c r="B279" s="28" t="s">
        <v>315</v>
      </c>
      <c r="C279" s="17">
        <v>4529610</v>
      </c>
      <c r="D279" s="17">
        <v>1016680.68</v>
      </c>
      <c r="E279" s="16">
        <f t="shared" si="21"/>
        <v>22.44521448866459</v>
      </c>
      <c r="F279" s="17">
        <f t="shared" ref="F279:F340" si="22">C279-D279</f>
        <v>3512929.32</v>
      </c>
      <c r="G279" s="2"/>
    </row>
    <row r="280" spans="1:7" ht="30" x14ac:dyDescent="0.25">
      <c r="A280" s="20" t="s">
        <v>23</v>
      </c>
      <c r="B280" s="28" t="s">
        <v>316</v>
      </c>
      <c r="C280" s="17">
        <v>4529610</v>
      </c>
      <c r="D280" s="17">
        <v>1016680.68</v>
      </c>
      <c r="E280" s="16">
        <f t="shared" si="21"/>
        <v>22.44521448866459</v>
      </c>
      <c r="F280" s="17">
        <f t="shared" si="22"/>
        <v>3512929.32</v>
      </c>
      <c r="G280" s="2"/>
    </row>
    <row r="281" spans="1:7" ht="30" x14ac:dyDescent="0.25">
      <c r="A281" s="20" t="s">
        <v>24</v>
      </c>
      <c r="B281" s="28" t="s">
        <v>317</v>
      </c>
      <c r="C281" s="17">
        <v>1694020</v>
      </c>
      <c r="D281" s="17">
        <v>483584.17</v>
      </c>
      <c r="E281" s="16">
        <f t="shared" si="21"/>
        <v>28.546544314707027</v>
      </c>
      <c r="F281" s="17">
        <f t="shared" si="22"/>
        <v>1210435.83</v>
      </c>
      <c r="G281" s="2"/>
    </row>
    <row r="282" spans="1:7" x14ac:dyDescent="0.25">
      <c r="A282" s="20" t="s">
        <v>25</v>
      </c>
      <c r="B282" s="28" t="s">
        <v>318</v>
      </c>
      <c r="C282" s="17">
        <v>1675822</v>
      </c>
      <c r="D282" s="17">
        <v>139781.06</v>
      </c>
      <c r="E282" s="16">
        <f t="shared" si="21"/>
        <v>8.3410445739463981</v>
      </c>
      <c r="F282" s="17">
        <f t="shared" si="22"/>
        <v>1536040.94</v>
      </c>
      <c r="G282" s="2"/>
    </row>
    <row r="283" spans="1:7" x14ac:dyDescent="0.25">
      <c r="A283" s="20" t="s">
        <v>29</v>
      </c>
      <c r="B283" s="28" t="s">
        <v>319</v>
      </c>
      <c r="C283" s="17">
        <v>1159768</v>
      </c>
      <c r="D283" s="17">
        <v>393315.45</v>
      </c>
      <c r="E283" s="16">
        <f t="shared" si="21"/>
        <v>33.913286967738379</v>
      </c>
      <c r="F283" s="17">
        <f t="shared" si="22"/>
        <v>766452.55</v>
      </c>
      <c r="G283" s="2"/>
    </row>
    <row r="284" spans="1:7" ht="30" x14ac:dyDescent="0.25">
      <c r="A284" s="20" t="s">
        <v>41</v>
      </c>
      <c r="B284" s="28" t="s">
        <v>320</v>
      </c>
      <c r="C284" s="17">
        <v>88171512.900000006</v>
      </c>
      <c r="D284" s="17">
        <v>19519232.699999999</v>
      </c>
      <c r="E284" s="16">
        <f t="shared" si="21"/>
        <v>22.137799452457845</v>
      </c>
      <c r="F284" s="17">
        <f t="shared" si="22"/>
        <v>68652280.200000003</v>
      </c>
      <c r="G284" s="2"/>
    </row>
    <row r="285" spans="1:7" x14ac:dyDescent="0.25">
      <c r="A285" s="20" t="s">
        <v>55</v>
      </c>
      <c r="B285" s="28" t="s">
        <v>321</v>
      </c>
      <c r="C285" s="17">
        <v>88171512.900000006</v>
      </c>
      <c r="D285" s="17">
        <v>19519232.699999999</v>
      </c>
      <c r="E285" s="16">
        <f t="shared" si="21"/>
        <v>22.137799452457845</v>
      </c>
      <c r="F285" s="17">
        <f t="shared" si="22"/>
        <v>68652280.200000003</v>
      </c>
      <c r="G285" s="2"/>
    </row>
    <row r="286" spans="1:7" ht="60" x14ac:dyDescent="0.25">
      <c r="A286" s="20" t="s">
        <v>67</v>
      </c>
      <c r="B286" s="28" t="s">
        <v>322</v>
      </c>
      <c r="C286" s="17">
        <v>88171512.900000006</v>
      </c>
      <c r="D286" s="17">
        <v>19519232.699999999</v>
      </c>
      <c r="E286" s="16">
        <f t="shared" si="21"/>
        <v>22.137799452457845</v>
      </c>
      <c r="F286" s="17">
        <f t="shared" si="22"/>
        <v>68652280.200000003</v>
      </c>
      <c r="G286" s="2"/>
    </row>
    <row r="287" spans="1:7" x14ac:dyDescent="0.25">
      <c r="A287" s="20" t="s">
        <v>30</v>
      </c>
      <c r="B287" s="28" t="s">
        <v>323</v>
      </c>
      <c r="C287" s="17">
        <v>1194</v>
      </c>
      <c r="D287" s="17">
        <v>297</v>
      </c>
      <c r="E287" s="16">
        <f t="shared" si="21"/>
        <v>24.874371859296481</v>
      </c>
      <c r="F287" s="17">
        <f t="shared" si="22"/>
        <v>897</v>
      </c>
      <c r="G287" s="2"/>
    </row>
    <row r="288" spans="1:7" x14ac:dyDescent="0.25">
      <c r="A288" s="20" t="s">
        <v>33</v>
      </c>
      <c r="B288" s="28" t="s">
        <v>324</v>
      </c>
      <c r="C288" s="17">
        <v>1194</v>
      </c>
      <c r="D288" s="17">
        <v>297</v>
      </c>
      <c r="E288" s="16">
        <f t="shared" si="21"/>
        <v>24.874371859296481</v>
      </c>
      <c r="F288" s="17">
        <f t="shared" si="22"/>
        <v>897</v>
      </c>
      <c r="G288" s="2"/>
    </row>
    <row r="289" spans="1:7" x14ac:dyDescent="0.25">
      <c r="A289" s="20" t="s">
        <v>35</v>
      </c>
      <c r="B289" s="28" t="s">
        <v>325</v>
      </c>
      <c r="C289" s="17">
        <v>1194</v>
      </c>
      <c r="D289" s="17">
        <v>297</v>
      </c>
      <c r="E289" s="16">
        <f t="shared" si="21"/>
        <v>24.874371859296481</v>
      </c>
      <c r="F289" s="17">
        <f t="shared" si="22"/>
        <v>897</v>
      </c>
      <c r="G289" s="2"/>
    </row>
    <row r="290" spans="1:7" x14ac:dyDescent="0.25">
      <c r="A290" s="32" t="s">
        <v>79</v>
      </c>
      <c r="B290" s="22" t="s">
        <v>326</v>
      </c>
      <c r="C290" s="30">
        <v>148019338.19999999</v>
      </c>
      <c r="D290" s="30">
        <v>62564070.759999998</v>
      </c>
      <c r="E290" s="21">
        <f t="shared" si="21"/>
        <v>42.267497963992383</v>
      </c>
      <c r="F290" s="30">
        <f t="shared" si="22"/>
        <v>85455267.439999998</v>
      </c>
      <c r="G290" s="2"/>
    </row>
    <row r="291" spans="1:7" x14ac:dyDescent="0.25">
      <c r="A291" s="20" t="s">
        <v>80</v>
      </c>
      <c r="B291" s="28" t="s">
        <v>327</v>
      </c>
      <c r="C291" s="17">
        <v>27150000</v>
      </c>
      <c r="D291" s="17">
        <v>6486091.2999999998</v>
      </c>
      <c r="E291" s="16">
        <f t="shared" si="21"/>
        <v>23.889839042357274</v>
      </c>
      <c r="F291" s="17">
        <f t="shared" si="22"/>
        <v>20663908.699999999</v>
      </c>
      <c r="G291" s="2"/>
    </row>
    <row r="292" spans="1:7" x14ac:dyDescent="0.25">
      <c r="A292" s="20" t="s">
        <v>26</v>
      </c>
      <c r="B292" s="28" t="s">
        <v>328</v>
      </c>
      <c r="C292" s="17">
        <v>27150000</v>
      </c>
      <c r="D292" s="17">
        <v>6486091.2999999998</v>
      </c>
      <c r="E292" s="16">
        <f t="shared" si="21"/>
        <v>23.889839042357274</v>
      </c>
      <c r="F292" s="17">
        <f t="shared" si="22"/>
        <v>20663908.699999999</v>
      </c>
      <c r="G292" s="2"/>
    </row>
    <row r="293" spans="1:7" ht="30" x14ac:dyDescent="0.25">
      <c r="A293" s="20" t="s">
        <v>38</v>
      </c>
      <c r="B293" s="28" t="s">
        <v>329</v>
      </c>
      <c r="C293" s="17">
        <v>27150000</v>
      </c>
      <c r="D293" s="17">
        <v>6486091.2999999998</v>
      </c>
      <c r="E293" s="16">
        <f t="shared" si="21"/>
        <v>23.889839042357274</v>
      </c>
      <c r="F293" s="17">
        <f t="shared" si="22"/>
        <v>20663908.699999999</v>
      </c>
      <c r="G293" s="2"/>
    </row>
    <row r="294" spans="1:7" ht="45" x14ac:dyDescent="0.25">
      <c r="A294" s="20" t="s">
        <v>39</v>
      </c>
      <c r="B294" s="28" t="s">
        <v>330</v>
      </c>
      <c r="C294" s="17">
        <v>27150000</v>
      </c>
      <c r="D294" s="17">
        <v>6486091.2999999998</v>
      </c>
      <c r="E294" s="16">
        <f t="shared" si="21"/>
        <v>23.889839042357274</v>
      </c>
      <c r="F294" s="17">
        <f t="shared" si="22"/>
        <v>20663908.699999999</v>
      </c>
      <c r="G294" s="2"/>
    </row>
    <row r="295" spans="1:7" x14ac:dyDescent="0.25">
      <c r="A295" s="20" t="s">
        <v>81</v>
      </c>
      <c r="B295" s="28" t="s">
        <v>331</v>
      </c>
      <c r="C295" s="17">
        <v>10006848</v>
      </c>
      <c r="D295" s="17">
        <v>4541330</v>
      </c>
      <c r="E295" s="16">
        <f t="shared" si="21"/>
        <v>45.382222254200322</v>
      </c>
      <c r="F295" s="17">
        <f t="shared" si="22"/>
        <v>5465518</v>
      </c>
      <c r="G295" s="2"/>
    </row>
    <row r="296" spans="1:7" ht="75" x14ac:dyDescent="0.25">
      <c r="A296" s="20" t="s">
        <v>15</v>
      </c>
      <c r="B296" s="28" t="s">
        <v>332</v>
      </c>
      <c r="C296" s="17">
        <v>6805080</v>
      </c>
      <c r="D296" s="17">
        <v>1339562</v>
      </c>
      <c r="E296" s="16">
        <f t="shared" si="21"/>
        <v>19.684735521110699</v>
      </c>
      <c r="F296" s="17">
        <f t="shared" si="22"/>
        <v>5465518</v>
      </c>
      <c r="G296" s="2"/>
    </row>
    <row r="297" spans="1:7" x14ac:dyDescent="0.25">
      <c r="A297" s="20" t="s">
        <v>44</v>
      </c>
      <c r="B297" s="28" t="s">
        <v>333</v>
      </c>
      <c r="C297" s="17">
        <v>6805080</v>
      </c>
      <c r="D297" s="17">
        <v>1339562</v>
      </c>
      <c r="E297" s="16">
        <f t="shared" si="21"/>
        <v>19.684735521110699</v>
      </c>
      <c r="F297" s="17">
        <f t="shared" si="22"/>
        <v>5465518</v>
      </c>
      <c r="G297" s="2"/>
    </row>
    <row r="298" spans="1:7" ht="30" x14ac:dyDescent="0.25">
      <c r="A298" s="20" t="s">
        <v>46</v>
      </c>
      <c r="B298" s="28" t="s">
        <v>334</v>
      </c>
      <c r="C298" s="17">
        <v>6805080</v>
      </c>
      <c r="D298" s="17">
        <v>1339562</v>
      </c>
      <c r="E298" s="16">
        <f t="shared" si="21"/>
        <v>19.684735521110699</v>
      </c>
      <c r="F298" s="17">
        <f t="shared" si="22"/>
        <v>5465518</v>
      </c>
      <c r="G298" s="2"/>
    </row>
    <row r="299" spans="1:7" x14ac:dyDescent="0.25">
      <c r="A299" s="20" t="s">
        <v>26</v>
      </c>
      <c r="B299" s="28" t="s">
        <v>335</v>
      </c>
      <c r="C299" s="17">
        <v>3201768</v>
      </c>
      <c r="D299" s="17">
        <v>3201768</v>
      </c>
      <c r="E299" s="16">
        <f t="shared" si="21"/>
        <v>100</v>
      </c>
      <c r="F299" s="17">
        <f t="shared" si="22"/>
        <v>0</v>
      </c>
      <c r="G299" s="2"/>
    </row>
    <row r="300" spans="1:7" ht="30" x14ac:dyDescent="0.25">
      <c r="A300" s="20" t="s">
        <v>38</v>
      </c>
      <c r="B300" s="28" t="s">
        <v>336</v>
      </c>
      <c r="C300" s="17">
        <v>3201768</v>
      </c>
      <c r="D300" s="17">
        <v>3201768</v>
      </c>
      <c r="E300" s="16">
        <f>(D300/C300)*100</f>
        <v>100</v>
      </c>
      <c r="F300" s="17">
        <f t="shared" si="22"/>
        <v>0</v>
      </c>
      <c r="G300" s="2"/>
    </row>
    <row r="301" spans="1:7" ht="45" x14ac:dyDescent="0.25">
      <c r="A301" s="20" t="s">
        <v>39</v>
      </c>
      <c r="B301" s="28" t="s">
        <v>337</v>
      </c>
      <c r="C301" s="17">
        <v>3201768</v>
      </c>
      <c r="D301" s="17">
        <v>3201768</v>
      </c>
      <c r="E301" s="16">
        <f t="shared" si="21"/>
        <v>100</v>
      </c>
      <c r="F301" s="17">
        <f t="shared" si="22"/>
        <v>0</v>
      </c>
      <c r="G301" s="2"/>
    </row>
    <row r="302" spans="1:7" x14ac:dyDescent="0.25">
      <c r="A302" s="20" t="s">
        <v>82</v>
      </c>
      <c r="B302" s="28" t="s">
        <v>338</v>
      </c>
      <c r="C302" s="17">
        <v>110862490.2</v>
      </c>
      <c r="D302" s="17">
        <v>51536649.460000001</v>
      </c>
      <c r="E302" s="16">
        <f t="shared" si="21"/>
        <v>46.487003284001645</v>
      </c>
      <c r="F302" s="17">
        <f t="shared" si="22"/>
        <v>59325840.740000002</v>
      </c>
      <c r="G302" s="2"/>
    </row>
    <row r="303" spans="1:7" ht="30" x14ac:dyDescent="0.25">
      <c r="A303" s="20" t="s">
        <v>22</v>
      </c>
      <c r="B303" s="28" t="s">
        <v>463</v>
      </c>
      <c r="C303" s="17">
        <v>20000000</v>
      </c>
      <c r="D303" s="17">
        <v>0</v>
      </c>
      <c r="E303" s="16"/>
      <c r="F303" s="17"/>
      <c r="G303" s="2"/>
    </row>
    <row r="304" spans="1:7" ht="30" x14ac:dyDescent="0.25">
      <c r="A304" s="20" t="s">
        <v>23</v>
      </c>
      <c r="B304" s="28" t="s">
        <v>464</v>
      </c>
      <c r="C304" s="17">
        <v>20000000</v>
      </c>
      <c r="D304" s="17">
        <v>0</v>
      </c>
      <c r="E304" s="16"/>
      <c r="F304" s="17"/>
      <c r="G304" s="2"/>
    </row>
    <row r="305" spans="1:7" x14ac:dyDescent="0.25">
      <c r="A305" s="20" t="s">
        <v>25</v>
      </c>
      <c r="B305" s="28" t="s">
        <v>465</v>
      </c>
      <c r="C305" s="17">
        <v>20000000</v>
      </c>
      <c r="D305" s="17">
        <v>0</v>
      </c>
      <c r="E305" s="16"/>
      <c r="F305" s="17"/>
      <c r="G305" s="2"/>
    </row>
    <row r="306" spans="1:7" x14ac:dyDescent="0.25">
      <c r="A306" s="20" t="s">
        <v>26</v>
      </c>
      <c r="B306" s="28" t="s">
        <v>339</v>
      </c>
      <c r="C306" s="17">
        <v>48501520.200000003</v>
      </c>
      <c r="D306" s="17">
        <v>39640138.82</v>
      </c>
      <c r="E306" s="16">
        <f t="shared" si="21"/>
        <v>81.729683227537265</v>
      </c>
      <c r="F306" s="17">
        <f t="shared" si="22"/>
        <v>8861381.3800000027</v>
      </c>
      <c r="G306" s="2"/>
    </row>
    <row r="307" spans="1:7" ht="30" x14ac:dyDescent="0.25">
      <c r="A307" s="20" t="s">
        <v>38</v>
      </c>
      <c r="B307" s="28" t="s">
        <v>340</v>
      </c>
      <c r="C307" s="17">
        <v>48501520.200000003</v>
      </c>
      <c r="D307" s="17">
        <v>39640138.82</v>
      </c>
      <c r="E307" s="16">
        <f t="shared" si="21"/>
        <v>81.729683227537265</v>
      </c>
      <c r="F307" s="17">
        <f t="shared" si="22"/>
        <v>8861381.3800000027</v>
      </c>
      <c r="G307" s="2"/>
    </row>
    <row r="308" spans="1:7" ht="45" x14ac:dyDescent="0.25">
      <c r="A308" s="20" t="s">
        <v>39</v>
      </c>
      <c r="B308" s="28" t="s">
        <v>341</v>
      </c>
      <c r="C308" s="17">
        <v>11645600</v>
      </c>
      <c r="D308" s="17">
        <v>2784218.62</v>
      </c>
      <c r="E308" s="16">
        <f t="shared" si="21"/>
        <v>23.907901868516866</v>
      </c>
      <c r="F308" s="17">
        <f t="shared" si="22"/>
        <v>8861381.379999999</v>
      </c>
      <c r="G308" s="2"/>
    </row>
    <row r="309" spans="1:7" x14ac:dyDescent="0.25">
      <c r="A309" s="20" t="s">
        <v>83</v>
      </c>
      <c r="B309" s="28" t="s">
        <v>342</v>
      </c>
      <c r="C309" s="17">
        <v>36855920.200000003</v>
      </c>
      <c r="D309" s="17">
        <v>36855920.200000003</v>
      </c>
      <c r="E309" s="16">
        <f t="shared" si="21"/>
        <v>100</v>
      </c>
      <c r="F309" s="17">
        <f t="shared" si="22"/>
        <v>0</v>
      </c>
      <c r="G309" s="2"/>
    </row>
    <row r="310" spans="1:7" ht="30" x14ac:dyDescent="0.25">
      <c r="A310" s="20" t="s">
        <v>59</v>
      </c>
      <c r="B310" s="28" t="s">
        <v>343</v>
      </c>
      <c r="C310" s="17">
        <v>38360970</v>
      </c>
      <c r="D310" s="17">
        <v>10853931</v>
      </c>
      <c r="E310" s="16">
        <f t="shared" si="21"/>
        <v>28.294203717997746</v>
      </c>
      <c r="F310" s="17">
        <f t="shared" si="22"/>
        <v>27507039</v>
      </c>
      <c r="G310" s="2"/>
    </row>
    <row r="311" spans="1:7" x14ac:dyDescent="0.25">
      <c r="A311" s="20" t="s">
        <v>60</v>
      </c>
      <c r="B311" s="28" t="s">
        <v>344</v>
      </c>
      <c r="C311" s="17">
        <v>38360970</v>
      </c>
      <c r="D311" s="17">
        <v>10853931</v>
      </c>
      <c r="E311" s="16">
        <f t="shared" si="21"/>
        <v>28.294203717997746</v>
      </c>
      <c r="F311" s="17">
        <f t="shared" si="22"/>
        <v>27507039</v>
      </c>
      <c r="G311" s="2"/>
    </row>
    <row r="312" spans="1:7" ht="45" x14ac:dyDescent="0.25">
      <c r="A312" s="20" t="s">
        <v>61</v>
      </c>
      <c r="B312" s="28" t="s">
        <v>345</v>
      </c>
      <c r="C312" s="17">
        <v>38360970</v>
      </c>
      <c r="D312" s="17">
        <v>10853931</v>
      </c>
      <c r="E312" s="16">
        <f t="shared" si="21"/>
        <v>28.294203717997746</v>
      </c>
      <c r="F312" s="17">
        <f t="shared" si="22"/>
        <v>27507039</v>
      </c>
      <c r="G312" s="2"/>
    </row>
    <row r="313" spans="1:7" ht="30" x14ac:dyDescent="0.25">
      <c r="A313" s="20" t="s">
        <v>41</v>
      </c>
      <c r="B313" s="28" t="s">
        <v>346</v>
      </c>
      <c r="C313" s="17">
        <v>4000000</v>
      </c>
      <c r="D313" s="17">
        <v>1042579.64</v>
      </c>
      <c r="E313" s="16">
        <f t="shared" si="21"/>
        <v>26.064491</v>
      </c>
      <c r="F313" s="17">
        <f t="shared" si="22"/>
        <v>2957420.36</v>
      </c>
      <c r="G313" s="2"/>
    </row>
    <row r="314" spans="1:7" x14ac:dyDescent="0.25">
      <c r="A314" s="20" t="s">
        <v>55</v>
      </c>
      <c r="B314" s="28" t="s">
        <v>347</v>
      </c>
      <c r="C314" s="17">
        <v>4000000</v>
      </c>
      <c r="D314" s="17">
        <v>1042579.64</v>
      </c>
      <c r="E314" s="16">
        <f t="shared" si="21"/>
        <v>26.064491</v>
      </c>
      <c r="F314" s="17">
        <f t="shared" si="22"/>
        <v>2957420.36</v>
      </c>
      <c r="G314" s="2"/>
    </row>
    <row r="315" spans="1:7" x14ac:dyDescent="0.25">
      <c r="A315" s="20" t="s">
        <v>56</v>
      </c>
      <c r="B315" s="28" t="s">
        <v>348</v>
      </c>
      <c r="C315" s="17">
        <v>4000000</v>
      </c>
      <c r="D315" s="17">
        <v>1042579.64</v>
      </c>
      <c r="E315" s="16">
        <f t="shared" si="21"/>
        <v>26.064491</v>
      </c>
      <c r="F315" s="17">
        <f t="shared" si="22"/>
        <v>2957420.36</v>
      </c>
      <c r="G315" s="2"/>
    </row>
    <row r="316" spans="1:7" x14ac:dyDescent="0.25">
      <c r="A316" s="32" t="s">
        <v>84</v>
      </c>
      <c r="B316" s="22" t="s">
        <v>349</v>
      </c>
      <c r="C316" s="30">
        <v>391480604.27999997</v>
      </c>
      <c r="D316" s="30">
        <v>68149549.670000002</v>
      </c>
      <c r="E316" s="21">
        <f t="shared" si="21"/>
        <v>17.408154816593971</v>
      </c>
      <c r="F316" s="30">
        <f t="shared" si="22"/>
        <v>323331054.60999995</v>
      </c>
      <c r="G316" s="2"/>
    </row>
    <row r="317" spans="1:7" x14ac:dyDescent="0.25">
      <c r="A317" s="20" t="s">
        <v>85</v>
      </c>
      <c r="B317" s="28" t="s">
        <v>350</v>
      </c>
      <c r="C317" s="17">
        <v>163971616.77000001</v>
      </c>
      <c r="D317" s="17">
        <v>28384793</v>
      </c>
      <c r="E317" s="16">
        <f t="shared" si="21"/>
        <v>17.310796562928832</v>
      </c>
      <c r="F317" s="17">
        <f t="shared" si="22"/>
        <v>135586823.77000001</v>
      </c>
      <c r="G317" s="2"/>
    </row>
    <row r="318" spans="1:7" ht="30" x14ac:dyDescent="0.25">
      <c r="A318" s="20" t="s">
        <v>41</v>
      </c>
      <c r="B318" s="28" t="s">
        <v>351</v>
      </c>
      <c r="C318" s="17">
        <v>163971616.77000001</v>
      </c>
      <c r="D318" s="17">
        <v>28384793</v>
      </c>
      <c r="E318" s="16">
        <f t="shared" si="21"/>
        <v>17.310796562928832</v>
      </c>
      <c r="F318" s="17">
        <f t="shared" si="22"/>
        <v>135586823.77000001</v>
      </c>
      <c r="G318" s="2"/>
    </row>
    <row r="319" spans="1:7" x14ac:dyDescent="0.25">
      <c r="A319" s="20" t="s">
        <v>55</v>
      </c>
      <c r="B319" s="28" t="s">
        <v>352</v>
      </c>
      <c r="C319" s="17">
        <v>85166283.769999996</v>
      </c>
      <c r="D319" s="17">
        <v>13379582</v>
      </c>
      <c r="E319" s="16">
        <f t="shared" si="21"/>
        <v>15.709951647218624</v>
      </c>
      <c r="F319" s="17">
        <f t="shared" si="22"/>
        <v>71786701.769999996</v>
      </c>
      <c r="G319" s="2"/>
    </row>
    <row r="320" spans="1:7" ht="60" x14ac:dyDescent="0.25">
      <c r="A320" s="20" t="s">
        <v>67</v>
      </c>
      <c r="B320" s="28" t="s">
        <v>353</v>
      </c>
      <c r="C320" s="17">
        <v>78346109.769999996</v>
      </c>
      <c r="D320" s="17">
        <v>13379582</v>
      </c>
      <c r="E320" s="16">
        <f t="shared" si="21"/>
        <v>17.0775320424694</v>
      </c>
      <c r="F320" s="17">
        <f t="shared" si="22"/>
        <v>64966527.769999996</v>
      </c>
      <c r="G320" s="2"/>
    </row>
    <row r="321" spans="1:7" x14ac:dyDescent="0.25">
      <c r="A321" s="20" t="s">
        <v>56</v>
      </c>
      <c r="B321" s="28" t="s">
        <v>354</v>
      </c>
      <c r="C321" s="17">
        <v>6820174</v>
      </c>
      <c r="D321" s="17">
        <v>0</v>
      </c>
      <c r="E321" s="16">
        <f t="shared" si="21"/>
        <v>0</v>
      </c>
      <c r="F321" s="17">
        <f t="shared" si="22"/>
        <v>6820174</v>
      </c>
      <c r="G321" s="2"/>
    </row>
    <row r="322" spans="1:7" x14ac:dyDescent="0.25">
      <c r="A322" s="20" t="s">
        <v>69</v>
      </c>
      <c r="B322" s="28" t="s">
        <v>355</v>
      </c>
      <c r="C322" s="17">
        <v>78805333</v>
      </c>
      <c r="D322" s="17">
        <v>15005211</v>
      </c>
      <c r="E322" s="16">
        <f t="shared" si="21"/>
        <v>19.040857298325228</v>
      </c>
      <c r="F322" s="17">
        <f t="shared" si="22"/>
        <v>63800122</v>
      </c>
      <c r="G322" s="2"/>
    </row>
    <row r="323" spans="1:7" ht="60" x14ac:dyDescent="0.25">
      <c r="A323" s="20" t="s">
        <v>70</v>
      </c>
      <c r="B323" s="28" t="s">
        <v>356</v>
      </c>
      <c r="C323" s="17">
        <v>78075114</v>
      </c>
      <c r="D323" s="17">
        <v>14964575</v>
      </c>
      <c r="E323" s="16">
        <f t="shared" si="21"/>
        <v>19.166894844367437</v>
      </c>
      <c r="F323" s="17">
        <f t="shared" si="22"/>
        <v>63110539</v>
      </c>
      <c r="G323" s="2"/>
    </row>
    <row r="324" spans="1:7" x14ac:dyDescent="0.25">
      <c r="A324" s="20" t="s">
        <v>71</v>
      </c>
      <c r="B324" s="28" t="s">
        <v>357</v>
      </c>
      <c r="C324" s="17">
        <v>730219</v>
      </c>
      <c r="D324" s="17">
        <v>40636</v>
      </c>
      <c r="E324" s="16">
        <f t="shared" ref="E324:E364" si="23">(D324/C324)*100</f>
        <v>5.5649058707045427</v>
      </c>
      <c r="F324" s="17">
        <f t="shared" si="22"/>
        <v>689583</v>
      </c>
      <c r="G324" s="2"/>
    </row>
    <row r="325" spans="1:7" x14ac:dyDescent="0.25">
      <c r="A325" s="20" t="s">
        <v>443</v>
      </c>
      <c r="B325" s="28" t="s">
        <v>444</v>
      </c>
      <c r="C325" s="17">
        <v>19621212.120000001</v>
      </c>
      <c r="D325" s="17">
        <v>0</v>
      </c>
      <c r="E325" s="16">
        <f t="shared" si="23"/>
        <v>0</v>
      </c>
      <c r="F325" s="17">
        <f t="shared" si="22"/>
        <v>19621212.120000001</v>
      </c>
      <c r="G325" s="2"/>
    </row>
    <row r="326" spans="1:7" ht="30" x14ac:dyDescent="0.25">
      <c r="A326" s="20" t="s">
        <v>22</v>
      </c>
      <c r="B326" s="28" t="s">
        <v>445</v>
      </c>
      <c r="C326" s="17">
        <v>19621212.120000001</v>
      </c>
      <c r="D326" s="17">
        <v>0</v>
      </c>
      <c r="E326" s="16">
        <f t="shared" si="23"/>
        <v>0</v>
      </c>
      <c r="F326" s="17">
        <f t="shared" si="22"/>
        <v>19621212.120000001</v>
      </c>
      <c r="G326" s="2"/>
    </row>
    <row r="327" spans="1:7" ht="30" x14ac:dyDescent="0.25">
      <c r="A327" s="20" t="s">
        <v>23</v>
      </c>
      <c r="B327" s="28" t="s">
        <v>446</v>
      </c>
      <c r="C327" s="17">
        <v>19621212.120000001</v>
      </c>
      <c r="D327" s="17">
        <v>0</v>
      </c>
      <c r="E327" s="16">
        <f t="shared" si="23"/>
        <v>0</v>
      </c>
      <c r="F327" s="17">
        <f t="shared" si="22"/>
        <v>19621212.120000001</v>
      </c>
      <c r="G327" s="2"/>
    </row>
    <row r="328" spans="1:7" x14ac:dyDescent="0.25">
      <c r="A328" s="20" t="s">
        <v>25</v>
      </c>
      <c r="B328" s="28" t="s">
        <v>447</v>
      </c>
      <c r="C328" s="17">
        <v>19621212.120000001</v>
      </c>
      <c r="D328" s="17">
        <v>0</v>
      </c>
      <c r="E328" s="16">
        <f t="shared" si="23"/>
        <v>0</v>
      </c>
      <c r="F328" s="17">
        <f t="shared" si="22"/>
        <v>19621212.120000001</v>
      </c>
      <c r="G328" s="2"/>
    </row>
    <row r="329" spans="1:7" x14ac:dyDescent="0.25">
      <c r="A329" s="20" t="s">
        <v>86</v>
      </c>
      <c r="B329" s="28" t="s">
        <v>358</v>
      </c>
      <c r="C329" s="17">
        <v>179294422.38999999</v>
      </c>
      <c r="D329" s="17">
        <v>34970152.700000003</v>
      </c>
      <c r="E329" s="16">
        <f t="shared" si="23"/>
        <v>19.504317108054352</v>
      </c>
      <c r="F329" s="17">
        <f t="shared" si="22"/>
        <v>144324269.69</v>
      </c>
      <c r="G329" s="2"/>
    </row>
    <row r="330" spans="1:7" ht="30" x14ac:dyDescent="0.25">
      <c r="A330" s="20" t="s">
        <v>41</v>
      </c>
      <c r="B330" s="28" t="s">
        <v>359</v>
      </c>
      <c r="C330" s="17">
        <v>179294422.38999999</v>
      </c>
      <c r="D330" s="17">
        <v>34970152.700000003</v>
      </c>
      <c r="E330" s="16">
        <f t="shared" si="23"/>
        <v>19.504317108054352</v>
      </c>
      <c r="F330" s="17">
        <f t="shared" si="22"/>
        <v>144324269.69</v>
      </c>
      <c r="G330" s="2"/>
    </row>
    <row r="331" spans="1:7" x14ac:dyDescent="0.25">
      <c r="A331" s="20" t="s">
        <v>55</v>
      </c>
      <c r="B331" s="28" t="s">
        <v>360</v>
      </c>
      <c r="C331" s="17">
        <v>133132370.36</v>
      </c>
      <c r="D331" s="17">
        <v>22758715.949999999</v>
      </c>
      <c r="E331" s="16">
        <f t="shared" si="23"/>
        <v>17.094802630238391</v>
      </c>
      <c r="F331" s="17">
        <f t="shared" si="22"/>
        <v>110373654.41</v>
      </c>
      <c r="G331" s="2"/>
    </row>
    <row r="332" spans="1:7" ht="60" x14ac:dyDescent="0.25">
      <c r="A332" s="20" t="s">
        <v>67</v>
      </c>
      <c r="B332" s="28" t="s">
        <v>361</v>
      </c>
      <c r="C332" s="17">
        <v>131157258.36</v>
      </c>
      <c r="D332" s="17">
        <v>22037981.25</v>
      </c>
      <c r="E332" s="16">
        <f t="shared" si="23"/>
        <v>16.802715705988778</v>
      </c>
      <c r="F332" s="17">
        <f t="shared" si="22"/>
        <v>109119277.11</v>
      </c>
      <c r="G332" s="2"/>
    </row>
    <row r="333" spans="1:7" x14ac:dyDescent="0.25">
      <c r="A333" s="20" t="s">
        <v>56</v>
      </c>
      <c r="B333" s="28" t="s">
        <v>362</v>
      </c>
      <c r="C333" s="17">
        <v>1975112</v>
      </c>
      <c r="D333" s="17">
        <v>720734.7</v>
      </c>
      <c r="E333" s="16">
        <f t="shared" si="23"/>
        <v>36.490826849312846</v>
      </c>
      <c r="F333" s="17">
        <f t="shared" si="22"/>
        <v>1254377.3</v>
      </c>
      <c r="G333" s="2"/>
    </row>
    <row r="334" spans="1:7" x14ac:dyDescent="0.25">
      <c r="A334" s="20" t="s">
        <v>69</v>
      </c>
      <c r="B334" s="28" t="s">
        <v>363</v>
      </c>
      <c r="C334" s="17">
        <v>46162052.030000001</v>
      </c>
      <c r="D334" s="17">
        <v>12211436.75</v>
      </c>
      <c r="E334" s="16">
        <f t="shared" si="23"/>
        <v>26.453409701249797</v>
      </c>
      <c r="F334" s="17">
        <f t="shared" si="22"/>
        <v>33950615.280000001</v>
      </c>
      <c r="G334" s="2"/>
    </row>
    <row r="335" spans="1:7" ht="60" x14ac:dyDescent="0.25">
      <c r="A335" s="20" t="s">
        <v>70</v>
      </c>
      <c r="B335" s="28" t="s">
        <v>364</v>
      </c>
      <c r="C335" s="17">
        <v>45768258.030000001</v>
      </c>
      <c r="D335" s="17">
        <v>12131736.75</v>
      </c>
      <c r="E335" s="16">
        <f t="shared" si="23"/>
        <v>26.50687894227466</v>
      </c>
      <c r="F335" s="17">
        <f t="shared" si="22"/>
        <v>33636521.280000001</v>
      </c>
      <c r="G335" s="2"/>
    </row>
    <row r="336" spans="1:7" x14ac:dyDescent="0.25">
      <c r="A336" s="20" t="s">
        <v>71</v>
      </c>
      <c r="B336" s="28" t="s">
        <v>365</v>
      </c>
      <c r="C336" s="17">
        <v>393794</v>
      </c>
      <c r="D336" s="17">
        <v>79700</v>
      </c>
      <c r="E336" s="16">
        <f t="shared" si="23"/>
        <v>20.23900821241563</v>
      </c>
      <c r="F336" s="17">
        <f t="shared" si="22"/>
        <v>314094</v>
      </c>
      <c r="G336" s="2"/>
    </row>
    <row r="337" spans="1:7" ht="30" x14ac:dyDescent="0.25">
      <c r="A337" s="20" t="s">
        <v>87</v>
      </c>
      <c r="B337" s="28" t="s">
        <v>366</v>
      </c>
      <c r="C337" s="17">
        <v>28593353</v>
      </c>
      <c r="D337" s="17">
        <v>4794603.97</v>
      </c>
      <c r="E337" s="16">
        <f t="shared" si="23"/>
        <v>16.76824669705578</v>
      </c>
      <c r="F337" s="17">
        <f t="shared" si="22"/>
        <v>23798749.030000001</v>
      </c>
      <c r="G337" s="2"/>
    </row>
    <row r="338" spans="1:7" ht="75" x14ac:dyDescent="0.25">
      <c r="A338" s="20" t="s">
        <v>15</v>
      </c>
      <c r="B338" s="28" t="s">
        <v>367</v>
      </c>
      <c r="C338" s="17">
        <v>25735087</v>
      </c>
      <c r="D338" s="17">
        <v>4215685.76</v>
      </c>
      <c r="E338" s="16">
        <f t="shared" si="23"/>
        <v>16.381082216663962</v>
      </c>
      <c r="F338" s="17">
        <f t="shared" si="22"/>
        <v>21519401.240000002</v>
      </c>
      <c r="G338" s="2"/>
    </row>
    <row r="339" spans="1:7" ht="30" x14ac:dyDescent="0.25">
      <c r="A339" s="20" t="s">
        <v>16</v>
      </c>
      <c r="B339" s="28" t="s">
        <v>368</v>
      </c>
      <c r="C339" s="17">
        <v>25735087</v>
      </c>
      <c r="D339" s="17">
        <v>4215685.76</v>
      </c>
      <c r="E339" s="16">
        <f t="shared" si="23"/>
        <v>16.381082216663962</v>
      </c>
      <c r="F339" s="17">
        <f t="shared" si="22"/>
        <v>21519401.240000002</v>
      </c>
      <c r="G339" s="2"/>
    </row>
    <row r="340" spans="1:7" ht="30" x14ac:dyDescent="0.25">
      <c r="A340" s="20" t="s">
        <v>17</v>
      </c>
      <c r="B340" s="28" t="s">
        <v>369</v>
      </c>
      <c r="C340" s="17">
        <v>17514099</v>
      </c>
      <c r="D340" s="17">
        <v>3326512.55</v>
      </c>
      <c r="E340" s="16">
        <f t="shared" si="23"/>
        <v>18.993341021996049</v>
      </c>
      <c r="F340" s="17">
        <f t="shared" si="22"/>
        <v>14187586.449999999</v>
      </c>
      <c r="G340" s="2"/>
    </row>
    <row r="341" spans="1:7" ht="45" x14ac:dyDescent="0.25">
      <c r="A341" s="20" t="s">
        <v>18</v>
      </c>
      <c r="B341" s="28" t="s">
        <v>370</v>
      </c>
      <c r="C341" s="17">
        <v>825000</v>
      </c>
      <c r="D341" s="17">
        <v>11705</v>
      </c>
      <c r="E341" s="16">
        <f t="shared" si="23"/>
        <v>1.4187878787878787</v>
      </c>
      <c r="F341" s="17">
        <f t="shared" ref="F341:F364" si="24">C341-D341</f>
        <v>813295</v>
      </c>
      <c r="G341" s="2"/>
    </row>
    <row r="342" spans="1:7" ht="30" x14ac:dyDescent="0.25">
      <c r="A342" s="20" t="s">
        <v>21</v>
      </c>
      <c r="B342" s="28" t="s">
        <v>371</v>
      </c>
      <c r="C342" s="17">
        <v>2580000</v>
      </c>
      <c r="D342" s="17">
        <v>69478.600000000006</v>
      </c>
      <c r="E342" s="16">
        <f t="shared" si="23"/>
        <v>2.6929689922480624</v>
      </c>
      <c r="F342" s="17">
        <f t="shared" si="24"/>
        <v>2510521.4</v>
      </c>
      <c r="G342" s="2"/>
    </row>
    <row r="343" spans="1:7" ht="60" x14ac:dyDescent="0.25">
      <c r="A343" s="20" t="s">
        <v>19</v>
      </c>
      <c r="B343" s="28" t="s">
        <v>372</v>
      </c>
      <c r="C343" s="17">
        <v>4815988</v>
      </c>
      <c r="D343" s="17">
        <v>807989.61</v>
      </c>
      <c r="E343" s="16">
        <f t="shared" si="23"/>
        <v>16.777234702412049</v>
      </c>
      <c r="F343" s="17">
        <f t="shared" si="24"/>
        <v>4007998.39</v>
      </c>
      <c r="G343" s="2"/>
    </row>
    <row r="344" spans="1:7" ht="30" x14ac:dyDescent="0.25">
      <c r="A344" s="20" t="s">
        <v>22</v>
      </c>
      <c r="B344" s="28" t="s">
        <v>373</v>
      </c>
      <c r="C344" s="17">
        <v>2466664</v>
      </c>
      <c r="D344" s="17">
        <v>289611.21000000002</v>
      </c>
      <c r="E344" s="16">
        <f t="shared" si="23"/>
        <v>11.741007692981292</v>
      </c>
      <c r="F344" s="17">
        <f t="shared" si="24"/>
        <v>2177052.79</v>
      </c>
      <c r="G344" s="2"/>
    </row>
    <row r="345" spans="1:7" ht="30" x14ac:dyDescent="0.25">
      <c r="A345" s="20" t="s">
        <v>23</v>
      </c>
      <c r="B345" s="28" t="s">
        <v>374</v>
      </c>
      <c r="C345" s="17">
        <v>2466664</v>
      </c>
      <c r="D345" s="17">
        <v>289611.21000000002</v>
      </c>
      <c r="E345" s="16">
        <f t="shared" si="23"/>
        <v>11.741007692981292</v>
      </c>
      <c r="F345" s="17">
        <f t="shared" si="24"/>
        <v>2177052.79</v>
      </c>
      <c r="G345" s="2"/>
    </row>
    <row r="346" spans="1:7" ht="30" x14ac:dyDescent="0.25">
      <c r="A346" s="20" t="s">
        <v>24</v>
      </c>
      <c r="B346" s="28" t="s">
        <v>375</v>
      </c>
      <c r="C346" s="17">
        <v>597864</v>
      </c>
      <c r="D346" s="17">
        <v>150928.98000000001</v>
      </c>
      <c r="E346" s="16">
        <f t="shared" si="23"/>
        <v>25.244701136044316</v>
      </c>
      <c r="F346" s="17">
        <f t="shared" si="24"/>
        <v>446935.02</v>
      </c>
      <c r="G346" s="2"/>
    </row>
    <row r="347" spans="1:7" x14ac:dyDescent="0.25">
      <c r="A347" s="20" t="s">
        <v>25</v>
      </c>
      <c r="B347" s="28" t="s">
        <v>376</v>
      </c>
      <c r="C347" s="17">
        <v>1418800</v>
      </c>
      <c r="D347" s="17">
        <v>87094.399999999994</v>
      </c>
      <c r="E347" s="16">
        <f t="shared" si="23"/>
        <v>6.1385959966168588</v>
      </c>
      <c r="F347" s="17">
        <f t="shared" si="24"/>
        <v>1331705.6000000001</v>
      </c>
      <c r="G347" s="2"/>
    </row>
    <row r="348" spans="1:7" x14ac:dyDescent="0.25">
      <c r="A348" s="20" t="s">
        <v>29</v>
      </c>
      <c r="B348" s="28" t="s">
        <v>377</v>
      </c>
      <c r="C348" s="17">
        <v>450000</v>
      </c>
      <c r="D348" s="17">
        <v>51587.83</v>
      </c>
      <c r="E348" s="16">
        <f>(D348/C348)*100</f>
        <v>11.463962222222221</v>
      </c>
      <c r="F348" s="17">
        <f t="shared" si="24"/>
        <v>398412.17</v>
      </c>
      <c r="G348" s="2"/>
    </row>
    <row r="349" spans="1:7" x14ac:dyDescent="0.25">
      <c r="A349" s="20" t="s">
        <v>26</v>
      </c>
      <c r="B349" s="28" t="s">
        <v>378</v>
      </c>
      <c r="C349" s="17">
        <v>100000</v>
      </c>
      <c r="D349" s="17">
        <v>0</v>
      </c>
      <c r="E349" s="16">
        <f t="shared" si="23"/>
        <v>0</v>
      </c>
      <c r="F349" s="17">
        <f t="shared" si="24"/>
        <v>100000</v>
      </c>
      <c r="G349" s="2"/>
    </row>
    <row r="350" spans="1:7" x14ac:dyDescent="0.25">
      <c r="A350" s="20" t="s">
        <v>88</v>
      </c>
      <c r="B350" s="28" t="s">
        <v>379</v>
      </c>
      <c r="C350" s="17">
        <v>100000</v>
      </c>
      <c r="D350" s="17">
        <v>0</v>
      </c>
      <c r="E350" s="16">
        <f t="shared" si="23"/>
        <v>0</v>
      </c>
      <c r="F350" s="17">
        <f t="shared" si="24"/>
        <v>100000</v>
      </c>
      <c r="G350" s="2"/>
    </row>
    <row r="351" spans="1:7" x14ac:dyDescent="0.25">
      <c r="A351" s="20" t="s">
        <v>30</v>
      </c>
      <c r="B351" s="28" t="s">
        <v>380</v>
      </c>
      <c r="C351" s="17">
        <v>291602</v>
      </c>
      <c r="D351" s="17">
        <v>289307</v>
      </c>
      <c r="E351" s="16">
        <f t="shared" si="23"/>
        <v>99.212968360985172</v>
      </c>
      <c r="F351" s="17">
        <f t="shared" si="24"/>
        <v>2295</v>
      </c>
      <c r="G351" s="2"/>
    </row>
    <row r="352" spans="1:7" x14ac:dyDescent="0.25">
      <c r="A352" s="20" t="s">
        <v>31</v>
      </c>
      <c r="B352" s="28" t="s">
        <v>448</v>
      </c>
      <c r="C352" s="17">
        <v>288542</v>
      </c>
      <c r="D352" s="17">
        <v>288542</v>
      </c>
      <c r="E352" s="16">
        <f t="shared" si="23"/>
        <v>100</v>
      </c>
      <c r="F352" s="17">
        <f t="shared" si="24"/>
        <v>0</v>
      </c>
      <c r="G352" s="2"/>
    </row>
    <row r="353" spans="1:7" ht="45" x14ac:dyDescent="0.25">
      <c r="A353" s="20" t="s">
        <v>32</v>
      </c>
      <c r="B353" s="28" t="s">
        <v>449</v>
      </c>
      <c r="C353" s="17">
        <v>288542</v>
      </c>
      <c r="D353" s="17">
        <v>288542</v>
      </c>
      <c r="E353" s="16">
        <f t="shared" si="23"/>
        <v>100</v>
      </c>
      <c r="F353" s="17">
        <f t="shared" si="24"/>
        <v>0</v>
      </c>
      <c r="G353" s="2"/>
    </row>
    <row r="354" spans="1:7" x14ac:dyDescent="0.25">
      <c r="A354" s="20" t="s">
        <v>33</v>
      </c>
      <c r="B354" s="28" t="s">
        <v>381</v>
      </c>
      <c r="C354" s="17">
        <v>3060</v>
      </c>
      <c r="D354" s="17">
        <v>765</v>
      </c>
      <c r="E354" s="16">
        <f t="shared" si="23"/>
        <v>25</v>
      </c>
      <c r="F354" s="17">
        <f t="shared" si="24"/>
        <v>2295</v>
      </c>
      <c r="G354" s="2"/>
    </row>
    <row r="355" spans="1:7" x14ac:dyDescent="0.25">
      <c r="A355" s="20" t="s">
        <v>35</v>
      </c>
      <c r="B355" s="28" t="s">
        <v>382</v>
      </c>
      <c r="C355" s="17">
        <v>3060</v>
      </c>
      <c r="D355" s="17">
        <v>765</v>
      </c>
      <c r="E355" s="16">
        <f t="shared" si="23"/>
        <v>25</v>
      </c>
      <c r="F355" s="17">
        <f t="shared" si="24"/>
        <v>2295</v>
      </c>
      <c r="G355" s="2"/>
    </row>
    <row r="356" spans="1:7" x14ac:dyDescent="0.25">
      <c r="A356" s="32" t="s">
        <v>89</v>
      </c>
      <c r="B356" s="22" t="s">
        <v>383</v>
      </c>
      <c r="C356" s="30">
        <v>9000000</v>
      </c>
      <c r="D356" s="30">
        <v>2070000</v>
      </c>
      <c r="E356" s="21">
        <f t="shared" si="23"/>
        <v>23</v>
      </c>
      <c r="F356" s="30">
        <f t="shared" si="24"/>
        <v>6930000</v>
      </c>
      <c r="G356" s="2"/>
    </row>
    <row r="357" spans="1:7" x14ac:dyDescent="0.25">
      <c r="A357" s="20" t="s">
        <v>90</v>
      </c>
      <c r="B357" s="28" t="s">
        <v>384</v>
      </c>
      <c r="C357" s="17">
        <v>9000000</v>
      </c>
      <c r="D357" s="17">
        <v>2070000</v>
      </c>
      <c r="E357" s="16">
        <f t="shared" si="23"/>
        <v>23</v>
      </c>
      <c r="F357" s="17">
        <f t="shared" si="24"/>
        <v>6930000</v>
      </c>
      <c r="G357" s="2"/>
    </row>
    <row r="358" spans="1:7" ht="30" x14ac:dyDescent="0.25">
      <c r="A358" s="20" t="s">
        <v>41</v>
      </c>
      <c r="B358" s="28" t="s">
        <v>385</v>
      </c>
      <c r="C358" s="17">
        <v>9000000</v>
      </c>
      <c r="D358" s="17">
        <v>2070000</v>
      </c>
      <c r="E358" s="16">
        <f>(D358/C358)*100</f>
        <v>23</v>
      </c>
      <c r="F358" s="17">
        <f t="shared" si="24"/>
        <v>6930000</v>
      </c>
      <c r="G358" s="2"/>
    </row>
    <row r="359" spans="1:7" x14ac:dyDescent="0.25">
      <c r="A359" s="20" t="s">
        <v>55</v>
      </c>
      <c r="B359" s="28" t="s">
        <v>386</v>
      </c>
      <c r="C359" s="17">
        <v>9000000</v>
      </c>
      <c r="D359" s="17">
        <v>2070000</v>
      </c>
      <c r="E359" s="16">
        <f t="shared" si="23"/>
        <v>23</v>
      </c>
      <c r="F359" s="17">
        <f t="shared" si="24"/>
        <v>6930000</v>
      </c>
      <c r="G359" s="2"/>
    </row>
    <row r="360" spans="1:7" ht="60" x14ac:dyDescent="0.25">
      <c r="A360" s="20" t="s">
        <v>67</v>
      </c>
      <c r="B360" s="28" t="s">
        <v>387</v>
      </c>
      <c r="C360" s="17">
        <v>9000000</v>
      </c>
      <c r="D360" s="17">
        <v>2070000</v>
      </c>
      <c r="E360" s="16">
        <f t="shared" si="23"/>
        <v>23</v>
      </c>
      <c r="F360" s="17">
        <f t="shared" si="24"/>
        <v>6930000</v>
      </c>
      <c r="G360" s="2"/>
    </row>
    <row r="361" spans="1:7" ht="29.25" x14ac:dyDescent="0.25">
      <c r="A361" s="32" t="s">
        <v>91</v>
      </c>
      <c r="B361" s="22" t="s">
        <v>388</v>
      </c>
      <c r="C361" s="30">
        <v>121550000</v>
      </c>
      <c r="D361" s="30">
        <v>24286821.899999999</v>
      </c>
      <c r="E361" s="21">
        <f t="shared" si="23"/>
        <v>19.980931221719455</v>
      </c>
      <c r="F361" s="30">
        <f t="shared" si="24"/>
        <v>97263178.099999994</v>
      </c>
      <c r="G361" s="2"/>
    </row>
    <row r="362" spans="1:7" ht="30" x14ac:dyDescent="0.25">
      <c r="A362" s="20" t="s">
        <v>92</v>
      </c>
      <c r="B362" s="28" t="s">
        <v>389</v>
      </c>
      <c r="C362" s="17">
        <v>121550000</v>
      </c>
      <c r="D362" s="17">
        <v>24286821.899999999</v>
      </c>
      <c r="E362" s="16">
        <f t="shared" si="23"/>
        <v>19.980931221719455</v>
      </c>
      <c r="F362" s="17">
        <f t="shared" si="24"/>
        <v>97263178.099999994</v>
      </c>
      <c r="G362" s="2"/>
    </row>
    <row r="363" spans="1:7" ht="30" x14ac:dyDescent="0.25">
      <c r="A363" s="20" t="s">
        <v>93</v>
      </c>
      <c r="B363" s="28" t="s">
        <v>390</v>
      </c>
      <c r="C363" s="17">
        <v>121550000</v>
      </c>
      <c r="D363" s="17">
        <v>24286821.899999999</v>
      </c>
      <c r="E363" s="16">
        <f>(D363/C363)*100</f>
        <v>19.980931221719455</v>
      </c>
      <c r="F363" s="17">
        <f t="shared" si="24"/>
        <v>97263178.099999994</v>
      </c>
      <c r="G363" s="2"/>
    </row>
    <row r="364" spans="1:7" x14ac:dyDescent="0.25">
      <c r="A364" s="20" t="s">
        <v>94</v>
      </c>
      <c r="B364" s="28" t="s">
        <v>391</v>
      </c>
      <c r="C364" s="17">
        <v>121550000</v>
      </c>
      <c r="D364" s="17">
        <v>24286821.899999999</v>
      </c>
      <c r="E364" s="16">
        <f t="shared" si="23"/>
        <v>19.980931221719455</v>
      </c>
      <c r="F364" s="17">
        <f t="shared" si="24"/>
        <v>97263178.099999994</v>
      </c>
    </row>
    <row r="365" spans="1:7" x14ac:dyDescent="0.25">
      <c r="B365" s="12"/>
      <c r="C365" s="12"/>
      <c r="D365" s="12"/>
      <c r="E365" s="12"/>
      <c r="F365" s="12"/>
    </row>
    <row r="366" spans="1:7" x14ac:dyDescent="0.25">
      <c r="B366" s="12"/>
      <c r="C366" s="12"/>
      <c r="D366" s="12"/>
      <c r="E366" s="12"/>
      <c r="F366" s="12"/>
    </row>
    <row r="367" spans="1:7" x14ac:dyDescent="0.25">
      <c r="B367" s="12"/>
      <c r="C367" s="12"/>
      <c r="D367" s="12"/>
      <c r="E367" s="12"/>
      <c r="F367" s="12"/>
    </row>
    <row r="368" spans="1:7" x14ac:dyDescent="0.25">
      <c r="B368" s="12"/>
      <c r="C368" s="13"/>
      <c r="D368" s="12"/>
      <c r="E368" s="12"/>
      <c r="F368" s="12"/>
    </row>
    <row r="369" spans="2:6" x14ac:dyDescent="0.25">
      <c r="B369" s="12"/>
      <c r="C369" s="12"/>
      <c r="D369" s="12"/>
      <c r="E369" s="12"/>
      <c r="F369" s="12"/>
    </row>
    <row r="370" spans="2:6" x14ac:dyDescent="0.25">
      <c r="B370" s="12"/>
      <c r="C370" s="12"/>
      <c r="D370" s="12"/>
      <c r="E370" s="12"/>
      <c r="F370" s="12"/>
    </row>
    <row r="371" spans="2:6" x14ac:dyDescent="0.25">
      <c r="B371" s="12"/>
      <c r="C371" s="12"/>
      <c r="D371" s="12"/>
      <c r="E371" s="12"/>
      <c r="F371" s="12"/>
    </row>
  </sheetData>
  <autoFilter ref="A6:G364"/>
  <mergeCells count="3">
    <mergeCell ref="A4:A5"/>
    <mergeCell ref="B4:B5"/>
    <mergeCell ref="D4:F4"/>
  </mergeCells>
  <pageMargins left="0.78749999999999998" right="0.59027779999999996" top="0.59027779999999996" bottom="0.39374999999999999" header="0" footer="0"/>
  <pageSetup paperSize="9" scale="58" fitToWidth="2" fitToHeight="0" orientation="portrait" r:id="rId1"/>
  <headerFooter>
    <oddFooter>&amp;R&amp;D&amp; СТР. &amp;P</oddFooter>
    <evenFooter>&amp;R&amp;D&amp;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68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4 года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8F6D39-DD50-44ED-BF58-429FCDDC4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Sockaya</dc:creator>
  <cp:lastModifiedBy>Гончар</cp:lastModifiedBy>
  <cp:lastPrinted>2026-01-21T07:32:41Z</cp:lastPrinted>
  <dcterms:created xsi:type="dcterms:W3CDTF">2024-06-13T10:43:13Z</dcterms:created>
  <dcterms:modified xsi:type="dcterms:W3CDTF">2026-04-13T06:24:01Z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б-соцкая-на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_Орг=07002_Ф=0503317M_Период=май 2024 года_%N</vt:lpwstr>
  </property>
  <property fmtid="{D5CDD505-2E9C-101B-9397-08002B2CF9AE}" pid="12" name="Локальная база">
    <vt:lpwstr>не используется</vt:lpwstr>
  </property>
</Properties>
</file>