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" sheetId="1" r:id="rId1"/>
  </sheets>
  <definedNames>
    <definedName name="_xlnm._FilterDatabase" localSheetId="0" hidden="1">МБТ!$A$6:$H$55</definedName>
    <definedName name="Print_Titles" localSheetId="0">МБТ!$5:$6</definedName>
    <definedName name="_xlnm.Print_Titles" localSheetId="0">МБТ!$5:$6</definedName>
    <definedName name="_xlnm.Print_Area" localSheetId="0">МБТ!$A$1:$H$54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G9" i="1"/>
  <c r="E9" i="1"/>
  <c r="D54" i="1"/>
  <c r="C54" i="1"/>
  <c r="H30" i="1" l="1"/>
  <c r="H51" i="1" l="1"/>
  <c r="G51" i="1"/>
  <c r="E51" i="1"/>
  <c r="H48" i="1" l="1"/>
  <c r="H27" i="1"/>
  <c r="H26" i="1"/>
  <c r="H44" i="1"/>
  <c r="H12" i="1" l="1"/>
  <c r="H16" i="1"/>
  <c r="H18" i="1"/>
  <c r="H19" i="1"/>
  <c r="H22" i="1"/>
  <c r="H25" i="1"/>
  <c r="H31" i="1"/>
  <c r="H32" i="1"/>
  <c r="H37" i="1"/>
  <c r="H38" i="1"/>
  <c r="H40" i="1"/>
  <c r="H36" i="1" l="1"/>
  <c r="H39" i="1"/>
  <c r="H50" i="1"/>
  <c r="H49" i="1"/>
  <c r="H35" i="1"/>
  <c r="H34" i="1"/>
  <c r="H53" i="1"/>
  <c r="H33" i="1"/>
  <c r="H47" i="1"/>
  <c r="H45" i="1"/>
  <c r="H46" i="1"/>
  <c r="H43" i="1"/>
  <c r="H42" i="1"/>
  <c r="H41" i="1"/>
  <c r="H28" i="1"/>
  <c r="H24" i="1"/>
  <c r="H23" i="1"/>
  <c r="H29" i="1"/>
  <c r="H17" i="1"/>
  <c r="H15" i="1"/>
  <c r="H14" i="1"/>
  <c r="H10" i="1"/>
  <c r="H7" i="1"/>
  <c r="H8" i="1" l="1"/>
  <c r="G23" i="1"/>
  <c r="E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7" i="1"/>
  <c r="E54" i="1" l="1"/>
  <c r="H11" i="1"/>
  <c r="G53" i="1" l="1"/>
  <c r="G8" i="1"/>
  <c r="G19" i="1"/>
  <c r="G18" i="1"/>
  <c r="G10" i="1" l="1"/>
  <c r="G46" i="1"/>
  <c r="G43" i="1"/>
  <c r="G36" i="1"/>
  <c r="G35" i="1"/>
  <c r="G33" i="1"/>
  <c r="G29" i="1"/>
  <c r="G25" i="1"/>
  <c r="G21" i="1"/>
  <c r="G49" i="1"/>
  <c r="G7" i="1"/>
  <c r="G42" i="1"/>
  <c r="G39" i="1"/>
  <c r="G32" i="1"/>
  <c r="G28" i="1"/>
  <c r="G24" i="1"/>
  <c r="G20" i="1"/>
  <c r="G48" i="1"/>
  <c r="G45" i="1"/>
  <c r="G41" i="1"/>
  <c r="G38" i="1"/>
  <c r="G34" i="1"/>
  <c r="G31" i="1"/>
  <c r="G27" i="1"/>
  <c r="G17" i="1"/>
  <c r="G47" i="1"/>
  <c r="G44" i="1"/>
  <c r="G40" i="1"/>
  <c r="G37" i="1"/>
  <c r="G30" i="1"/>
  <c r="G26" i="1"/>
  <c r="G22" i="1"/>
  <c r="H52" i="1"/>
  <c r="G16" i="1"/>
  <c r="G15" i="1"/>
  <c r="G14" i="1"/>
  <c r="G12" i="1"/>
  <c r="H13" i="1" l="1"/>
  <c r="F54" i="1"/>
  <c r="H54" i="1" s="1"/>
  <c r="G13" i="1"/>
  <c r="G50" i="1"/>
  <c r="G52" i="1"/>
  <c r="G11" i="1"/>
  <c r="G54" i="1" l="1"/>
</calcChain>
</file>

<file path=xl/sharedStrings.xml><?xml version="1.0" encoding="utf-8"?>
<sst xmlns="http://schemas.openxmlformats.org/spreadsheetml/2006/main" count="59" uniqueCount="59">
  <si>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</si>
  <si>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</si>
  <si>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</si>
  <si>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</si>
  <si>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</si>
  <si>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</si>
  <si>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</si>
  <si>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</si>
  <si>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</si>
  <si>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</si>
  <si>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</si>
  <si>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</si>
  <si>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</si>
  <si>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</si>
  <si>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</si>
  <si>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</si>
  <si>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</si>
  <si>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</si>
  <si>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</si>
  <si>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</si>
  <si>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</si>
  <si>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</si>
  <si>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</si>
  <si>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</si>
  <si>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</si>
  <si>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</si>
  <si>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</si>
  <si>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</si>
  <si>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</si>
  <si>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</si>
  <si>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</si>
  <si>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</si>
  <si>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</si>
  <si>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</si>
  <si>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</si>
  <si>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</si>
  <si>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</si>
  <si>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</si>
  <si>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</si>
  <si>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</si>
  <si>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Информация о поступлении межбюджетных трансфертов в 2025 году на 01.02.2025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</si>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</sst>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5" fillId="0" borderId="10"/>
  </cellStyleXfs>
  <cellXfs count="50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25" applyFont="1" applyBorder="1"/>
    <xf numFmtId="4" fontId="12" fillId="0" borderId="0" xfId="0" applyNumberFormat="1" applyFont="1" applyProtection="1">
      <protection locked="0"/>
    </xf>
    <xf numFmtId="4" fontId="1" fillId="6" borderId="0" xfId="0" applyNumberFormat="1" applyFont="1" applyFill="1" applyProtection="1">
      <protection locked="0"/>
    </xf>
    <xf numFmtId="0" fontId="14" fillId="0" borderId="0" xfId="0" applyFont="1"/>
    <xf numFmtId="0" fontId="14" fillId="6" borderId="0" xfId="0" applyFont="1" applyFill="1"/>
    <xf numFmtId="0" fontId="10" fillId="0" borderId="11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2" xfId="17" quotePrefix="1" applyFont="1" applyFill="1" applyBorder="1" applyAlignment="1">
      <alignment horizontal="left" vertical="center" wrapText="1"/>
    </xf>
    <xf numFmtId="0" fontId="10" fillId="0" borderId="12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5" fillId="0" borderId="11" xfId="0" applyFont="1" applyBorder="1" applyProtection="1">
      <protection locked="0"/>
    </xf>
    <xf numFmtId="0" fontId="15" fillId="0" borderId="11" xfId="17" quotePrefix="1" applyFont="1" applyBorder="1" applyAlignment="1">
      <alignment horizontal="center" vertical="center" wrapText="1"/>
    </xf>
    <xf numFmtId="4" fontId="10" fillId="6" borderId="11" xfId="19" applyFont="1" applyFill="1" applyBorder="1" applyAlignment="1">
      <alignment vertical="center" shrinkToFit="1"/>
    </xf>
    <xf numFmtId="164" fontId="10" fillId="0" borderId="11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4" fontId="13" fillId="0" borderId="0" xfId="25" applyNumberFormat="1" applyFont="1" applyFill="1" applyBorder="1"/>
    <xf numFmtId="0" fontId="7" fillId="0" borderId="0" xfId="0" applyFont="1" applyFill="1" applyProtection="1">
      <protection locked="0"/>
    </xf>
    <xf numFmtId="4" fontId="16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4" fontId="10" fillId="0" borderId="11" xfId="8" applyFont="1" applyFill="1" applyBorder="1" applyAlignment="1">
      <alignment horizontal="right" vertical="center" shrinkToFit="1"/>
    </xf>
    <xf numFmtId="4" fontId="10" fillId="0" borderId="11" xfId="9" applyFont="1" applyFill="1" applyBorder="1" applyAlignment="1">
      <alignment horizontal="right" vertical="center" shrinkToFit="1"/>
    </xf>
    <xf numFmtId="4" fontId="10" fillId="6" borderId="11" xfId="9" applyFont="1" applyFill="1" applyBorder="1" applyAlignment="1">
      <alignment horizontal="right" vertical="center" shrinkToFit="1"/>
    </xf>
    <xf numFmtId="4" fontId="10" fillId="0" borderId="11" xfId="18" applyFont="1" applyFill="1" applyBorder="1" applyAlignment="1">
      <alignment vertical="center" shrinkToFit="1"/>
    </xf>
    <xf numFmtId="4" fontId="10" fillId="0" borderId="11" xfId="19" applyFont="1" applyFill="1" applyBorder="1" applyAlignment="1">
      <alignment vertical="center" shrinkToFit="1"/>
    </xf>
    <xf numFmtId="4" fontId="15" fillId="0" borderId="11" xfId="18" applyFont="1" applyFill="1" applyBorder="1" applyAlignment="1">
      <alignment horizontal="right" vertical="center" shrinkToFit="1"/>
    </xf>
    <xf numFmtId="164" fontId="10" fillId="0" borderId="11" xfId="0" applyNumberFormat="1" applyFont="1" applyFill="1" applyBorder="1" applyAlignment="1" applyProtection="1">
      <alignment horizontal="right" vertical="center"/>
      <protection locked="0"/>
    </xf>
    <xf numFmtId="4" fontId="10" fillId="0" borderId="11" xfId="0" applyNumberFormat="1" applyFont="1" applyFill="1" applyBorder="1" applyAlignment="1" applyProtection="1">
      <alignment horizontal="right" vertical="center"/>
      <protection locked="0"/>
    </xf>
    <xf numFmtId="4" fontId="15" fillId="5" borderId="11" xfId="18" applyFont="1" applyFill="1" applyBorder="1" applyAlignment="1">
      <alignment horizontal="right" vertical="center" shrinkToFit="1"/>
    </xf>
    <xf numFmtId="164" fontId="15" fillId="0" borderId="11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/>
    </xf>
    <xf numFmtId="4" fontId="17" fillId="5" borderId="11" xfId="18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4" fontId="10" fillId="0" borderId="11" xfId="19" applyFont="1" applyBorder="1" applyAlignment="1">
      <alignment vertical="center" shrinkToFit="1"/>
    </xf>
  </cellXfs>
  <cellStyles count="26">
    <cellStyle name="br" xfId="1"/>
    <cellStyle name="col" xfId="2"/>
    <cellStyle name="ex58" xfId="3"/>
    <cellStyle name="ex59" xfId="4"/>
    <cellStyle name="ex60" xfId="5"/>
    <cellStyle name="ex61" xfId="6"/>
    <cellStyle name="ex62" xfId="7"/>
    <cellStyle name="ex63" xfId="8"/>
    <cellStyle name="ex64" xfId="9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yle0" xfId="21"/>
    <cellStyle name="td" xfId="22"/>
    <cellStyle name="tr" xfId="23"/>
    <cellStyle name="xl_bot_header" xfId="24"/>
    <cellStyle name="xl_total_bot" xfId="2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BreakPreview" zoomScaleNormal="90" zoomScaleSheetLayoutView="100" workbookViewId="0">
      <pane ySplit="6" topLeftCell="A7" activePane="bottomLeft" state="frozen"/>
      <selection activeCell="J8" sqref="J8"/>
      <selection pane="bottomLeft" activeCell="G7" sqref="G7:G8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35" customWidth="1"/>
    <col min="4" max="4" width="14.88671875" style="32" bestFit="1" customWidth="1"/>
    <col min="5" max="5" width="15" style="1" customWidth="1"/>
    <col min="6" max="6" width="16.6640625" style="10" customWidth="1"/>
    <col min="7" max="7" width="16.44140625" style="12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28"/>
      <c r="D1" s="29"/>
      <c r="E1" s="3"/>
      <c r="F1" s="8"/>
      <c r="G1" s="46"/>
      <c r="H1" s="5" t="s">
        <v>0</v>
      </c>
    </row>
    <row r="2" spans="1:8" s="2" customFormat="1" ht="15.6" x14ac:dyDescent="0.3">
      <c r="A2" s="3"/>
      <c r="B2" s="3"/>
      <c r="C2" s="28"/>
      <c r="D2" s="29"/>
      <c r="E2" s="3"/>
      <c r="F2" s="9"/>
      <c r="G2" s="16"/>
      <c r="H2" s="3"/>
    </row>
    <row r="3" spans="1:8" s="2" customFormat="1" ht="15.6" x14ac:dyDescent="0.3">
      <c r="A3" s="48" t="s">
        <v>40</v>
      </c>
      <c r="B3" s="48"/>
      <c r="C3" s="48"/>
      <c r="D3" s="48"/>
      <c r="E3" s="48"/>
      <c r="F3" s="48"/>
      <c r="G3" s="48"/>
      <c r="H3" s="48"/>
    </row>
    <row r="4" spans="1:8" s="2" customFormat="1" ht="15.6" x14ac:dyDescent="0.3">
      <c r="A4" s="16"/>
      <c r="B4" s="16"/>
      <c r="C4" s="28"/>
      <c r="D4" s="28"/>
      <c r="E4" s="16"/>
      <c r="F4" s="17"/>
      <c r="G4" s="16"/>
      <c r="H4" s="20" t="s">
        <v>1</v>
      </c>
    </row>
    <row r="5" spans="1:8" s="2" customFormat="1" ht="54" customHeight="1" x14ac:dyDescent="0.3">
      <c r="A5" s="18" t="s">
        <v>2</v>
      </c>
      <c r="B5" s="18" t="s">
        <v>3</v>
      </c>
      <c r="C5" s="30" t="s">
        <v>4</v>
      </c>
      <c r="D5" s="30" t="s">
        <v>5</v>
      </c>
      <c r="E5" s="18" t="s">
        <v>6</v>
      </c>
      <c r="F5" s="19" t="s">
        <v>24</v>
      </c>
      <c r="G5" s="18" t="s">
        <v>25</v>
      </c>
      <c r="H5" s="18" t="s">
        <v>26</v>
      </c>
    </row>
    <row r="6" spans="1:8" s="2" customFormat="1" ht="15.6" x14ac:dyDescent="0.3">
      <c r="A6" s="18">
        <v>1</v>
      </c>
      <c r="B6" s="18">
        <v>2</v>
      </c>
      <c r="C6" s="30">
        <v>3</v>
      </c>
      <c r="D6" s="30">
        <v>4</v>
      </c>
      <c r="E6" s="18">
        <v>5</v>
      </c>
      <c r="F6" s="19">
        <v>6</v>
      </c>
      <c r="G6" s="18">
        <v>7</v>
      </c>
      <c r="H6" s="18">
        <v>8</v>
      </c>
    </row>
    <row r="7" spans="1:8" s="2" customFormat="1" ht="39.6" x14ac:dyDescent="0.3">
      <c r="A7" s="18">
        <v>1</v>
      </c>
      <c r="B7" s="22" t="s">
        <v>41</v>
      </c>
      <c r="C7" s="36">
        <v>47900</v>
      </c>
      <c r="D7" s="36">
        <v>3991.67</v>
      </c>
      <c r="E7" s="26">
        <f>C7-D7</f>
        <v>43908.33</v>
      </c>
      <c r="F7" s="36">
        <v>3991.67</v>
      </c>
      <c r="G7" s="49">
        <f>D7-F7</f>
        <v>0</v>
      </c>
      <c r="H7" s="27">
        <f>F7*100/D7</f>
        <v>100</v>
      </c>
    </row>
    <row r="8" spans="1:8" s="2" customFormat="1" ht="34.5" customHeight="1" x14ac:dyDescent="0.3">
      <c r="A8" s="18">
        <v>2</v>
      </c>
      <c r="B8" s="22" t="s">
        <v>42</v>
      </c>
      <c r="C8" s="36">
        <v>219286900</v>
      </c>
      <c r="D8" s="37">
        <v>18273908.329999998</v>
      </c>
      <c r="E8" s="26">
        <f t="shared" ref="E8:E53" si="0">C8-D8</f>
        <v>201012991.67000002</v>
      </c>
      <c r="F8" s="38">
        <v>18273908.329999998</v>
      </c>
      <c r="G8" s="49">
        <f>D8-F8</f>
        <v>0</v>
      </c>
      <c r="H8" s="27">
        <f t="shared" ref="H8:H53" si="1">F8*100/D8</f>
        <v>100</v>
      </c>
    </row>
    <row r="9" spans="1:8" s="2" customFormat="1" ht="57" customHeight="1" x14ac:dyDescent="0.3">
      <c r="A9" s="18">
        <v>3</v>
      </c>
      <c r="B9" s="22" t="s">
        <v>16</v>
      </c>
      <c r="C9" s="36">
        <v>2073318.19</v>
      </c>
      <c r="D9" s="37">
        <v>0</v>
      </c>
      <c r="E9" s="40">
        <f t="shared" si="0"/>
        <v>2073318.19</v>
      </c>
      <c r="F9" s="37">
        <v>0</v>
      </c>
      <c r="G9" s="40">
        <f>D9-F9</f>
        <v>0</v>
      </c>
      <c r="H9" s="42" t="e">
        <f t="shared" si="1"/>
        <v>#DIV/0!</v>
      </c>
    </row>
    <row r="10" spans="1:8" s="7" customFormat="1" ht="62.25" customHeight="1" x14ac:dyDescent="0.3">
      <c r="A10" s="18">
        <v>4</v>
      </c>
      <c r="B10" s="21" t="s">
        <v>33</v>
      </c>
      <c r="C10" s="36">
        <v>206976</v>
      </c>
      <c r="D10" s="36">
        <v>0</v>
      </c>
      <c r="E10" s="40">
        <f t="shared" si="0"/>
        <v>206976</v>
      </c>
      <c r="F10" s="36">
        <v>0</v>
      </c>
      <c r="G10" s="40">
        <f>D10-F10</f>
        <v>0</v>
      </c>
      <c r="H10" s="42" t="e">
        <f t="shared" si="1"/>
        <v>#DIV/0!</v>
      </c>
    </row>
    <row r="11" spans="1:8" s="7" customFormat="1" ht="29.25" customHeight="1" x14ac:dyDescent="0.3">
      <c r="A11" s="18">
        <v>5</v>
      </c>
      <c r="B11" s="22" t="s">
        <v>43</v>
      </c>
      <c r="C11" s="36">
        <v>3400135</v>
      </c>
      <c r="D11" s="37">
        <v>0</v>
      </c>
      <c r="E11" s="40">
        <f t="shared" si="0"/>
        <v>3400135</v>
      </c>
      <c r="F11" s="40">
        <v>0</v>
      </c>
      <c r="G11" s="40">
        <f t="shared" ref="G11:G53" si="2">D11-F11</f>
        <v>0</v>
      </c>
      <c r="H11" s="42" t="e">
        <f t="shared" si="1"/>
        <v>#DIV/0!</v>
      </c>
    </row>
    <row r="12" spans="1:8" s="11" customFormat="1" ht="29.25" customHeight="1" x14ac:dyDescent="0.3">
      <c r="A12" s="18">
        <v>6</v>
      </c>
      <c r="B12" s="22" t="s">
        <v>15</v>
      </c>
      <c r="C12" s="36">
        <v>3010842.98</v>
      </c>
      <c r="D12" s="36">
        <v>0</v>
      </c>
      <c r="E12" s="40">
        <f t="shared" si="0"/>
        <v>3010842.98</v>
      </c>
      <c r="F12" s="37">
        <v>0</v>
      </c>
      <c r="G12" s="40">
        <f t="shared" si="2"/>
        <v>0</v>
      </c>
      <c r="H12" s="42" t="e">
        <f t="shared" si="1"/>
        <v>#DIV/0!</v>
      </c>
    </row>
    <row r="13" spans="1:8" s="11" customFormat="1" ht="51" customHeight="1" x14ac:dyDescent="0.3">
      <c r="A13" s="18">
        <v>7</v>
      </c>
      <c r="B13" s="23" t="s">
        <v>10</v>
      </c>
      <c r="C13" s="36">
        <v>21800</v>
      </c>
      <c r="D13" s="36">
        <v>0</v>
      </c>
      <c r="E13" s="40">
        <f t="shared" si="0"/>
        <v>21800</v>
      </c>
      <c r="F13" s="40">
        <v>0</v>
      </c>
      <c r="G13" s="40">
        <f t="shared" si="2"/>
        <v>0</v>
      </c>
      <c r="H13" s="42" t="e">
        <f t="shared" si="1"/>
        <v>#DIV/0!</v>
      </c>
    </row>
    <row r="14" spans="1:8" ht="67.95" customHeight="1" x14ac:dyDescent="0.3">
      <c r="A14" s="18">
        <v>8</v>
      </c>
      <c r="B14" s="21" t="s">
        <v>11</v>
      </c>
      <c r="C14" s="36">
        <v>15413300</v>
      </c>
      <c r="D14" s="36">
        <v>218915.69</v>
      </c>
      <c r="E14" s="40">
        <f t="shared" si="0"/>
        <v>15194384.310000001</v>
      </c>
      <c r="F14" s="36">
        <v>218915.69</v>
      </c>
      <c r="G14" s="40">
        <f t="shared" si="2"/>
        <v>0</v>
      </c>
      <c r="H14" s="42">
        <f t="shared" si="1"/>
        <v>100</v>
      </c>
    </row>
    <row r="15" spans="1:8" s="11" customFormat="1" ht="42" customHeight="1" x14ac:dyDescent="0.3">
      <c r="A15" s="18">
        <v>9</v>
      </c>
      <c r="B15" s="21" t="s">
        <v>30</v>
      </c>
      <c r="C15" s="36">
        <v>101642.43</v>
      </c>
      <c r="D15" s="37">
        <v>0</v>
      </c>
      <c r="E15" s="40">
        <f t="shared" si="0"/>
        <v>101642.43</v>
      </c>
      <c r="F15" s="37">
        <v>0</v>
      </c>
      <c r="G15" s="40">
        <f t="shared" si="2"/>
        <v>0</v>
      </c>
      <c r="H15" s="42" t="e">
        <f t="shared" si="1"/>
        <v>#DIV/0!</v>
      </c>
    </row>
    <row r="16" spans="1:8" s="11" customFormat="1" ht="70.95" customHeight="1" x14ac:dyDescent="0.3">
      <c r="A16" s="18">
        <v>10</v>
      </c>
      <c r="B16" s="21" t="s">
        <v>29</v>
      </c>
      <c r="C16" s="39">
        <v>112507</v>
      </c>
      <c r="D16" s="39">
        <v>0</v>
      </c>
      <c r="E16" s="40">
        <f t="shared" si="0"/>
        <v>112507</v>
      </c>
      <c r="F16" s="39">
        <v>0</v>
      </c>
      <c r="G16" s="40">
        <f t="shared" si="2"/>
        <v>0</v>
      </c>
      <c r="H16" s="42" t="e">
        <f t="shared" si="1"/>
        <v>#DIV/0!</v>
      </c>
    </row>
    <row r="17" spans="1:9" s="11" customFormat="1" ht="70.95" customHeight="1" x14ac:dyDescent="0.3">
      <c r="A17" s="18">
        <v>11</v>
      </c>
      <c r="B17" s="21" t="s">
        <v>8</v>
      </c>
      <c r="C17" s="36">
        <v>545000</v>
      </c>
      <c r="D17" s="36">
        <v>0</v>
      </c>
      <c r="E17" s="40">
        <f t="shared" si="0"/>
        <v>545000</v>
      </c>
      <c r="F17" s="36">
        <v>0</v>
      </c>
      <c r="G17" s="40">
        <f t="shared" si="2"/>
        <v>0</v>
      </c>
      <c r="H17" s="42" t="e">
        <f t="shared" si="1"/>
        <v>#DIV/0!</v>
      </c>
    </row>
    <row r="18" spans="1:9" ht="72" customHeight="1" x14ac:dyDescent="0.3">
      <c r="A18" s="18">
        <v>12</v>
      </c>
      <c r="B18" s="21" t="s">
        <v>18</v>
      </c>
      <c r="C18" s="36">
        <v>112507</v>
      </c>
      <c r="D18" s="37">
        <v>0</v>
      </c>
      <c r="E18" s="40">
        <f t="shared" si="0"/>
        <v>112507</v>
      </c>
      <c r="F18" s="37">
        <v>0</v>
      </c>
      <c r="G18" s="40">
        <f t="shared" si="2"/>
        <v>0</v>
      </c>
      <c r="H18" s="42" t="e">
        <f t="shared" si="1"/>
        <v>#DIV/0!</v>
      </c>
    </row>
    <row r="19" spans="1:9" ht="67.2" customHeight="1" x14ac:dyDescent="0.3">
      <c r="A19" s="18">
        <v>13</v>
      </c>
      <c r="B19" s="21" t="s">
        <v>9</v>
      </c>
      <c r="C19" s="39">
        <v>43300</v>
      </c>
      <c r="D19" s="39">
        <v>0</v>
      </c>
      <c r="E19" s="40">
        <f t="shared" si="0"/>
        <v>43300</v>
      </c>
      <c r="F19" s="37">
        <v>0</v>
      </c>
      <c r="G19" s="40">
        <f t="shared" si="2"/>
        <v>0</v>
      </c>
      <c r="H19" s="42" t="e">
        <f t="shared" si="1"/>
        <v>#DIV/0!</v>
      </c>
    </row>
    <row r="20" spans="1:9" ht="70.2" customHeight="1" x14ac:dyDescent="0.3">
      <c r="A20" s="18">
        <v>14</v>
      </c>
      <c r="B20" s="21" t="s">
        <v>12</v>
      </c>
      <c r="C20" s="36">
        <v>53000</v>
      </c>
      <c r="D20" s="36">
        <v>53000</v>
      </c>
      <c r="E20" s="40">
        <f t="shared" si="0"/>
        <v>0</v>
      </c>
      <c r="F20" s="37">
        <v>0</v>
      </c>
      <c r="G20" s="40">
        <f t="shared" si="2"/>
        <v>53000</v>
      </c>
      <c r="H20" s="42"/>
    </row>
    <row r="21" spans="1:9" ht="69" customHeight="1" x14ac:dyDescent="0.3">
      <c r="A21" s="18">
        <v>15</v>
      </c>
      <c r="B21" s="21" t="s">
        <v>13</v>
      </c>
      <c r="C21" s="36">
        <v>5200</v>
      </c>
      <c r="D21" s="36">
        <v>5200</v>
      </c>
      <c r="E21" s="40">
        <f t="shared" si="0"/>
        <v>0</v>
      </c>
      <c r="F21" s="37">
        <v>0</v>
      </c>
      <c r="G21" s="40">
        <f t="shared" si="2"/>
        <v>5200</v>
      </c>
      <c r="H21" s="42"/>
    </row>
    <row r="22" spans="1:9" ht="65.25" customHeight="1" x14ac:dyDescent="0.3">
      <c r="A22" s="18">
        <v>16</v>
      </c>
      <c r="B22" s="21" t="s">
        <v>44</v>
      </c>
      <c r="C22" s="36">
        <v>270644</v>
      </c>
      <c r="D22" s="37">
        <v>0</v>
      </c>
      <c r="E22" s="40">
        <f t="shared" si="0"/>
        <v>270644</v>
      </c>
      <c r="F22" s="37">
        <v>0</v>
      </c>
      <c r="G22" s="40">
        <f t="shared" si="2"/>
        <v>0</v>
      </c>
      <c r="H22" s="42" t="e">
        <f t="shared" si="1"/>
        <v>#DIV/0!</v>
      </c>
    </row>
    <row r="23" spans="1:9" s="6" customFormat="1" ht="69.75" customHeight="1" x14ac:dyDescent="0.3">
      <c r="A23" s="18">
        <v>17</v>
      </c>
      <c r="B23" s="22" t="s">
        <v>14</v>
      </c>
      <c r="C23" s="36">
        <v>92600</v>
      </c>
      <c r="D23" s="36">
        <v>0</v>
      </c>
      <c r="E23" s="40">
        <f t="shared" si="0"/>
        <v>92600</v>
      </c>
      <c r="F23" s="36">
        <v>0</v>
      </c>
      <c r="G23" s="40">
        <f>D23-F23</f>
        <v>0</v>
      </c>
      <c r="H23" s="42" t="e">
        <f t="shared" si="1"/>
        <v>#DIV/0!</v>
      </c>
    </row>
    <row r="24" spans="1:9" s="6" customFormat="1" ht="83.25" customHeight="1" x14ac:dyDescent="0.3">
      <c r="A24" s="18">
        <v>18</v>
      </c>
      <c r="B24" s="21" t="s">
        <v>22</v>
      </c>
      <c r="C24" s="36">
        <v>7100000</v>
      </c>
      <c r="D24" s="37">
        <v>518062</v>
      </c>
      <c r="E24" s="40">
        <f t="shared" si="0"/>
        <v>6581938</v>
      </c>
      <c r="F24" s="37">
        <v>518062</v>
      </c>
      <c r="G24" s="40">
        <f t="shared" si="2"/>
        <v>0</v>
      </c>
      <c r="H24" s="42">
        <f t="shared" si="1"/>
        <v>100</v>
      </c>
    </row>
    <row r="25" spans="1:9" s="6" customFormat="1" ht="68.25" customHeight="1" x14ac:dyDescent="0.3">
      <c r="A25" s="18">
        <v>19</v>
      </c>
      <c r="B25" s="21" t="s">
        <v>36</v>
      </c>
      <c r="C25" s="36">
        <v>13872800</v>
      </c>
      <c r="D25" s="36">
        <v>891718.23</v>
      </c>
      <c r="E25" s="40">
        <f t="shared" si="0"/>
        <v>12981081.77</v>
      </c>
      <c r="F25" s="36">
        <v>891718.23</v>
      </c>
      <c r="G25" s="40">
        <f t="shared" si="2"/>
        <v>0</v>
      </c>
      <c r="H25" s="42">
        <f t="shared" si="1"/>
        <v>100</v>
      </c>
    </row>
    <row r="26" spans="1:9" ht="55.5" customHeight="1" x14ac:dyDescent="0.3">
      <c r="A26" s="18">
        <v>20</v>
      </c>
      <c r="B26" s="21" t="s">
        <v>7</v>
      </c>
      <c r="C26" s="36">
        <v>3656592</v>
      </c>
      <c r="D26" s="37">
        <v>0</v>
      </c>
      <c r="E26" s="40">
        <f t="shared" si="0"/>
        <v>3656592</v>
      </c>
      <c r="F26" s="43">
        <v>0</v>
      </c>
      <c r="G26" s="40">
        <f t="shared" si="2"/>
        <v>0</v>
      </c>
      <c r="H26" s="42" t="e">
        <f t="shared" si="1"/>
        <v>#DIV/0!</v>
      </c>
    </row>
    <row r="27" spans="1:9" ht="59.4" customHeight="1" x14ac:dyDescent="0.3">
      <c r="A27" s="18">
        <v>21</v>
      </c>
      <c r="B27" s="22" t="s">
        <v>45</v>
      </c>
      <c r="C27" s="36">
        <v>1052502</v>
      </c>
      <c r="D27" s="37">
        <v>0</v>
      </c>
      <c r="E27" s="40">
        <f t="shared" si="0"/>
        <v>1052502</v>
      </c>
      <c r="F27" s="43">
        <v>0</v>
      </c>
      <c r="G27" s="40">
        <f t="shared" si="2"/>
        <v>0</v>
      </c>
      <c r="H27" s="42" t="e">
        <f t="shared" si="1"/>
        <v>#DIV/0!</v>
      </c>
    </row>
    <row r="28" spans="1:9" ht="45" customHeight="1" x14ac:dyDescent="0.3">
      <c r="A28" s="18">
        <v>22</v>
      </c>
      <c r="B28" s="22" t="s">
        <v>20</v>
      </c>
      <c r="C28" s="36">
        <v>77949700</v>
      </c>
      <c r="D28" s="37">
        <v>0</v>
      </c>
      <c r="E28" s="40">
        <f t="shared" si="0"/>
        <v>77949700</v>
      </c>
      <c r="F28" s="37">
        <v>0</v>
      </c>
      <c r="G28" s="40">
        <f t="shared" si="2"/>
        <v>0</v>
      </c>
      <c r="H28" s="42" t="e">
        <f t="shared" si="1"/>
        <v>#DIV/0!</v>
      </c>
    </row>
    <row r="29" spans="1:9" ht="33" customHeight="1" x14ac:dyDescent="0.3">
      <c r="A29" s="18">
        <v>23</v>
      </c>
      <c r="B29" s="21" t="s">
        <v>27</v>
      </c>
      <c r="C29" s="36">
        <v>17152077.98</v>
      </c>
      <c r="D29" s="37">
        <v>0</v>
      </c>
      <c r="E29" s="40">
        <f t="shared" si="0"/>
        <v>17152077.98</v>
      </c>
      <c r="F29" s="37">
        <v>0</v>
      </c>
      <c r="G29" s="40">
        <f t="shared" si="2"/>
        <v>0</v>
      </c>
      <c r="H29" s="42" t="e">
        <f t="shared" si="1"/>
        <v>#DIV/0!</v>
      </c>
      <c r="I29" s="7"/>
    </row>
    <row r="30" spans="1:9" ht="30.75" customHeight="1" x14ac:dyDescent="0.3">
      <c r="A30" s="18">
        <v>24</v>
      </c>
      <c r="B30" s="21" t="s">
        <v>46</v>
      </c>
      <c r="C30" s="36">
        <v>55703389</v>
      </c>
      <c r="D30" s="36">
        <v>0</v>
      </c>
      <c r="E30" s="40">
        <f t="shared" si="0"/>
        <v>55703389</v>
      </c>
      <c r="F30" s="37">
        <v>0</v>
      </c>
      <c r="G30" s="40">
        <f t="shared" si="2"/>
        <v>0</v>
      </c>
      <c r="H30" s="42" t="e">
        <f t="shared" si="1"/>
        <v>#DIV/0!</v>
      </c>
    </row>
    <row r="31" spans="1:9" ht="56.25" customHeight="1" x14ac:dyDescent="0.3">
      <c r="A31" s="18">
        <v>25</v>
      </c>
      <c r="B31" s="21" t="s">
        <v>34</v>
      </c>
      <c r="C31" s="36">
        <v>11369700</v>
      </c>
      <c r="D31" s="36">
        <v>0</v>
      </c>
      <c r="E31" s="40">
        <f t="shared" si="0"/>
        <v>11369700</v>
      </c>
      <c r="F31" s="36">
        <v>0</v>
      </c>
      <c r="G31" s="40">
        <f t="shared" si="2"/>
        <v>0</v>
      </c>
      <c r="H31" s="42" t="e">
        <f t="shared" si="1"/>
        <v>#DIV/0!</v>
      </c>
    </row>
    <row r="32" spans="1:9" s="7" customFormat="1" ht="54" customHeight="1" x14ac:dyDescent="0.3">
      <c r="A32" s="18">
        <v>26</v>
      </c>
      <c r="B32" s="21" t="s">
        <v>35</v>
      </c>
      <c r="C32" s="36">
        <v>3181400</v>
      </c>
      <c r="D32" s="37">
        <v>0</v>
      </c>
      <c r="E32" s="40">
        <f t="shared" si="0"/>
        <v>3181400</v>
      </c>
      <c r="F32" s="43">
        <v>0</v>
      </c>
      <c r="G32" s="40">
        <f t="shared" si="2"/>
        <v>0</v>
      </c>
      <c r="H32" s="42" t="e">
        <f t="shared" si="1"/>
        <v>#DIV/0!</v>
      </c>
    </row>
    <row r="33" spans="1:9" ht="21" customHeight="1" x14ac:dyDescent="0.3">
      <c r="A33" s="18">
        <v>27</v>
      </c>
      <c r="B33" s="21" t="s">
        <v>21</v>
      </c>
      <c r="C33" s="36">
        <v>5000000</v>
      </c>
      <c r="D33" s="37">
        <v>0</v>
      </c>
      <c r="E33" s="40">
        <f t="shared" si="0"/>
        <v>5000000</v>
      </c>
      <c r="F33" s="37">
        <v>0</v>
      </c>
      <c r="G33" s="40">
        <f t="shared" si="2"/>
        <v>0</v>
      </c>
      <c r="H33" s="42" t="e">
        <f t="shared" si="1"/>
        <v>#DIV/0!</v>
      </c>
      <c r="I33" s="7"/>
    </row>
    <row r="34" spans="1:9" ht="44.25" customHeight="1" x14ac:dyDescent="0.3">
      <c r="A34" s="18">
        <v>28</v>
      </c>
      <c r="B34" s="21" t="s">
        <v>47</v>
      </c>
      <c r="C34" s="36">
        <v>15399548.699999999</v>
      </c>
      <c r="D34" s="37">
        <v>0</v>
      </c>
      <c r="E34" s="40">
        <f t="shared" si="0"/>
        <v>15399548.699999999</v>
      </c>
      <c r="F34" s="37">
        <v>0</v>
      </c>
      <c r="G34" s="40">
        <f t="shared" si="2"/>
        <v>0</v>
      </c>
      <c r="H34" s="42" t="e">
        <f t="shared" si="1"/>
        <v>#DIV/0!</v>
      </c>
    </row>
    <row r="35" spans="1:9" ht="32.25" customHeight="1" x14ac:dyDescent="0.3">
      <c r="A35" s="18">
        <v>29</v>
      </c>
      <c r="B35" s="21" t="s">
        <v>48</v>
      </c>
      <c r="C35" s="36">
        <v>315437.5</v>
      </c>
      <c r="D35" s="37">
        <v>0</v>
      </c>
      <c r="E35" s="40">
        <f t="shared" si="0"/>
        <v>315437.5</v>
      </c>
      <c r="F35" s="37">
        <v>0</v>
      </c>
      <c r="G35" s="40">
        <f t="shared" si="2"/>
        <v>0</v>
      </c>
      <c r="H35" s="42" t="e">
        <f t="shared" si="1"/>
        <v>#DIV/0!</v>
      </c>
    </row>
    <row r="36" spans="1:9" ht="53.25" customHeight="1" x14ac:dyDescent="0.3">
      <c r="A36" s="18">
        <v>30</v>
      </c>
      <c r="B36" s="21" t="s">
        <v>19</v>
      </c>
      <c r="C36" s="36">
        <v>568881</v>
      </c>
      <c r="D36" s="36">
        <v>0</v>
      </c>
      <c r="E36" s="40">
        <f t="shared" si="0"/>
        <v>568881</v>
      </c>
      <c r="F36" s="36">
        <v>0</v>
      </c>
      <c r="G36" s="40">
        <f>D36-F36</f>
        <v>0</v>
      </c>
      <c r="H36" s="42" t="e">
        <f t="shared" si="1"/>
        <v>#DIV/0!</v>
      </c>
    </row>
    <row r="37" spans="1:9" ht="40.5" customHeight="1" x14ac:dyDescent="0.3">
      <c r="A37" s="18">
        <v>31</v>
      </c>
      <c r="B37" s="21" t="s">
        <v>31</v>
      </c>
      <c r="C37" s="36">
        <v>132308800</v>
      </c>
      <c r="D37" s="37">
        <v>0</v>
      </c>
      <c r="E37" s="40">
        <f t="shared" si="0"/>
        <v>132308800</v>
      </c>
      <c r="F37" s="37">
        <v>0</v>
      </c>
      <c r="G37" s="40">
        <f t="shared" si="2"/>
        <v>0</v>
      </c>
      <c r="H37" s="42" t="e">
        <f t="shared" si="1"/>
        <v>#DIV/0!</v>
      </c>
    </row>
    <row r="38" spans="1:9" s="7" customFormat="1" ht="44.25" customHeight="1" x14ac:dyDescent="0.3">
      <c r="A38" s="18">
        <v>32</v>
      </c>
      <c r="B38" s="21" t="s">
        <v>32</v>
      </c>
      <c r="C38" s="36">
        <v>101894800</v>
      </c>
      <c r="D38" s="37">
        <v>0</v>
      </c>
      <c r="E38" s="40">
        <f t="shared" si="0"/>
        <v>101894800</v>
      </c>
      <c r="F38" s="37">
        <v>0</v>
      </c>
      <c r="G38" s="40">
        <f t="shared" si="2"/>
        <v>0</v>
      </c>
      <c r="H38" s="42" t="e">
        <f t="shared" si="1"/>
        <v>#DIV/0!</v>
      </c>
    </row>
    <row r="39" spans="1:9" ht="54.75" customHeight="1" x14ac:dyDescent="0.3">
      <c r="A39" s="18">
        <v>33</v>
      </c>
      <c r="B39" s="21" t="s">
        <v>38</v>
      </c>
      <c r="C39" s="36">
        <v>1092000</v>
      </c>
      <c r="D39" s="37">
        <v>0</v>
      </c>
      <c r="E39" s="40">
        <f t="shared" si="0"/>
        <v>1092000</v>
      </c>
      <c r="F39" s="37">
        <v>0</v>
      </c>
      <c r="G39" s="40">
        <f t="shared" si="2"/>
        <v>0</v>
      </c>
      <c r="H39" s="42" t="e">
        <f t="shared" si="1"/>
        <v>#DIV/0!</v>
      </c>
    </row>
    <row r="40" spans="1:9" s="7" customFormat="1" ht="41.25" customHeight="1" x14ac:dyDescent="0.3">
      <c r="A40" s="18">
        <v>34</v>
      </c>
      <c r="B40" s="21" t="s">
        <v>49</v>
      </c>
      <c r="C40" s="36">
        <v>135000</v>
      </c>
      <c r="D40" s="37">
        <v>0</v>
      </c>
      <c r="E40" s="40">
        <f t="shared" si="0"/>
        <v>135000</v>
      </c>
      <c r="F40" s="37">
        <v>0</v>
      </c>
      <c r="G40" s="40">
        <f t="shared" si="2"/>
        <v>0</v>
      </c>
      <c r="H40" s="42" t="e">
        <f t="shared" si="1"/>
        <v>#DIV/0!</v>
      </c>
    </row>
    <row r="41" spans="1:9" s="7" customFormat="1" ht="43.5" customHeight="1" x14ac:dyDescent="0.3">
      <c r="A41" s="18">
        <v>35</v>
      </c>
      <c r="B41" s="21" t="s">
        <v>50</v>
      </c>
      <c r="C41" s="36">
        <v>82457.100000000006</v>
      </c>
      <c r="D41" s="37">
        <v>0</v>
      </c>
      <c r="E41" s="40">
        <f t="shared" si="0"/>
        <v>82457.100000000006</v>
      </c>
      <c r="F41" s="37">
        <v>0</v>
      </c>
      <c r="G41" s="40">
        <f t="shared" si="2"/>
        <v>0</v>
      </c>
      <c r="H41" s="42" t="e">
        <f t="shared" si="1"/>
        <v>#DIV/0!</v>
      </c>
    </row>
    <row r="42" spans="1:9" ht="41.25" customHeight="1" x14ac:dyDescent="0.3">
      <c r="A42" s="18">
        <v>36</v>
      </c>
      <c r="B42" s="21" t="s">
        <v>51</v>
      </c>
      <c r="C42" s="36">
        <v>135000</v>
      </c>
      <c r="D42" s="37">
        <v>0</v>
      </c>
      <c r="E42" s="40">
        <f t="shared" si="0"/>
        <v>135000</v>
      </c>
      <c r="F42" s="37">
        <v>0</v>
      </c>
      <c r="G42" s="40">
        <f t="shared" si="2"/>
        <v>0</v>
      </c>
      <c r="H42" s="42" t="e">
        <f t="shared" si="1"/>
        <v>#DIV/0!</v>
      </c>
    </row>
    <row r="43" spans="1:9" ht="51.75" customHeight="1" x14ac:dyDescent="0.3">
      <c r="A43" s="18">
        <v>37</v>
      </c>
      <c r="B43" s="21" t="s">
        <v>52</v>
      </c>
      <c r="C43" s="36">
        <v>796410</v>
      </c>
      <c r="D43" s="37">
        <v>0</v>
      </c>
      <c r="E43" s="40">
        <f t="shared" si="0"/>
        <v>796410</v>
      </c>
      <c r="F43" s="37">
        <v>0</v>
      </c>
      <c r="G43" s="40">
        <f t="shared" si="2"/>
        <v>0</v>
      </c>
      <c r="H43" s="42" t="e">
        <f t="shared" si="1"/>
        <v>#DIV/0!</v>
      </c>
    </row>
    <row r="44" spans="1:9" s="6" customFormat="1" ht="66" customHeight="1" x14ac:dyDescent="0.3">
      <c r="A44" s="18">
        <v>38</v>
      </c>
      <c r="B44" s="21" t="s">
        <v>53</v>
      </c>
      <c r="C44" s="36">
        <v>736024</v>
      </c>
      <c r="D44" s="37">
        <v>0</v>
      </c>
      <c r="E44" s="40">
        <f t="shared" si="0"/>
        <v>736024</v>
      </c>
      <c r="F44" s="37">
        <v>0</v>
      </c>
      <c r="G44" s="40">
        <f t="shared" si="2"/>
        <v>0</v>
      </c>
      <c r="H44" s="42" t="e">
        <f t="shared" si="1"/>
        <v>#DIV/0!</v>
      </c>
    </row>
    <row r="45" spans="1:9" s="6" customFormat="1" ht="57" customHeight="1" x14ac:dyDescent="0.3">
      <c r="A45" s="18">
        <v>39</v>
      </c>
      <c r="B45" s="22" t="s">
        <v>54</v>
      </c>
      <c r="C45" s="36">
        <v>727716</v>
      </c>
      <c r="D45" s="37">
        <v>0</v>
      </c>
      <c r="E45" s="40">
        <f t="shared" si="0"/>
        <v>727716</v>
      </c>
      <c r="F45" s="37">
        <v>0</v>
      </c>
      <c r="G45" s="40">
        <f t="shared" si="2"/>
        <v>0</v>
      </c>
      <c r="H45" s="42" t="e">
        <f t="shared" si="1"/>
        <v>#DIV/0!</v>
      </c>
    </row>
    <row r="46" spans="1:9" s="6" customFormat="1" ht="26.4" x14ac:dyDescent="0.3">
      <c r="A46" s="18">
        <v>40</v>
      </c>
      <c r="B46" s="22" t="s">
        <v>55</v>
      </c>
      <c r="C46" s="36">
        <v>321721.33</v>
      </c>
      <c r="D46" s="37">
        <v>0</v>
      </c>
      <c r="E46" s="40">
        <f t="shared" si="0"/>
        <v>321721.33</v>
      </c>
      <c r="F46" s="36">
        <v>0</v>
      </c>
      <c r="G46" s="40">
        <f t="shared" si="2"/>
        <v>0</v>
      </c>
      <c r="H46" s="42" t="e">
        <f t="shared" si="1"/>
        <v>#DIV/0!</v>
      </c>
      <c r="I46" s="11"/>
    </row>
    <row r="47" spans="1:9" s="6" customFormat="1" ht="52.8" x14ac:dyDescent="0.3">
      <c r="A47" s="18">
        <v>41</v>
      </c>
      <c r="B47" s="22" t="s">
        <v>17</v>
      </c>
      <c r="C47" s="36">
        <v>6435455</v>
      </c>
      <c r="D47" s="37">
        <v>0</v>
      </c>
      <c r="E47" s="40">
        <f t="shared" si="0"/>
        <v>6435455</v>
      </c>
      <c r="F47" s="36">
        <v>0</v>
      </c>
      <c r="G47" s="40">
        <f t="shared" si="2"/>
        <v>0</v>
      </c>
      <c r="H47" s="42" t="e">
        <f t="shared" si="1"/>
        <v>#DIV/0!</v>
      </c>
    </row>
    <row r="48" spans="1:9" s="6" customFormat="1" ht="39.6" x14ac:dyDescent="0.3">
      <c r="A48" s="18">
        <v>42</v>
      </c>
      <c r="B48" s="22" t="s">
        <v>56</v>
      </c>
      <c r="C48" s="36">
        <v>50381336</v>
      </c>
      <c r="D48" s="37">
        <v>0</v>
      </c>
      <c r="E48" s="40">
        <f t="shared" si="0"/>
        <v>50381336</v>
      </c>
      <c r="F48" s="37">
        <v>0</v>
      </c>
      <c r="G48" s="40">
        <f t="shared" si="2"/>
        <v>0</v>
      </c>
      <c r="H48" s="42" t="e">
        <f>F48*100/D48</f>
        <v>#DIV/0!</v>
      </c>
    </row>
    <row r="49" spans="1:8" s="6" customFormat="1" ht="45" customHeight="1" x14ac:dyDescent="0.3">
      <c r="A49" s="18">
        <v>43</v>
      </c>
      <c r="B49" s="22" t="s">
        <v>57</v>
      </c>
      <c r="C49" s="36">
        <v>63169</v>
      </c>
      <c r="D49" s="37">
        <v>0</v>
      </c>
      <c r="E49" s="40">
        <f t="shared" si="0"/>
        <v>63169</v>
      </c>
      <c r="F49" s="36">
        <v>0</v>
      </c>
      <c r="G49" s="40">
        <f t="shared" si="2"/>
        <v>0</v>
      </c>
      <c r="H49" s="42" t="e">
        <f t="shared" si="1"/>
        <v>#DIV/0!</v>
      </c>
    </row>
    <row r="50" spans="1:8" s="6" customFormat="1" ht="54" customHeight="1" x14ac:dyDescent="0.3">
      <c r="A50" s="18">
        <v>44</v>
      </c>
      <c r="B50" s="22" t="s">
        <v>37</v>
      </c>
      <c r="C50" s="36">
        <v>2148958500</v>
      </c>
      <c r="D50" s="37">
        <v>251000000</v>
      </c>
      <c r="E50" s="40">
        <f t="shared" si="0"/>
        <v>1897958500</v>
      </c>
      <c r="F50" s="37">
        <v>251000000</v>
      </c>
      <c r="G50" s="40">
        <f t="shared" si="2"/>
        <v>0</v>
      </c>
      <c r="H50" s="42">
        <f t="shared" si="1"/>
        <v>100</v>
      </c>
    </row>
    <row r="51" spans="1:8" s="6" customFormat="1" ht="54" customHeight="1" x14ac:dyDescent="0.3">
      <c r="A51" s="18">
        <v>45</v>
      </c>
      <c r="B51" s="22" t="s">
        <v>39</v>
      </c>
      <c r="C51" s="36">
        <v>3516300</v>
      </c>
      <c r="D51" s="37">
        <v>234409</v>
      </c>
      <c r="E51" s="40">
        <f t="shared" si="0"/>
        <v>3281891</v>
      </c>
      <c r="F51" s="36">
        <v>234409</v>
      </c>
      <c r="G51" s="40">
        <f t="shared" si="2"/>
        <v>0</v>
      </c>
      <c r="H51" s="42">
        <f t="shared" si="1"/>
        <v>100</v>
      </c>
    </row>
    <row r="52" spans="1:8" s="6" customFormat="1" ht="58.5" customHeight="1" x14ac:dyDescent="0.3">
      <c r="A52" s="18">
        <v>46</v>
      </c>
      <c r="B52" s="22" t="s">
        <v>28</v>
      </c>
      <c r="C52" s="36">
        <v>10334372</v>
      </c>
      <c r="D52" s="37">
        <v>688955</v>
      </c>
      <c r="E52" s="40">
        <f t="shared" si="0"/>
        <v>9645417</v>
      </c>
      <c r="F52" s="36">
        <v>688955</v>
      </c>
      <c r="G52" s="40">
        <f>D52-F52</f>
        <v>0</v>
      </c>
      <c r="H52" s="42">
        <f t="shared" si="1"/>
        <v>100</v>
      </c>
    </row>
    <row r="53" spans="1:8" s="6" customFormat="1" ht="81.75" customHeight="1" x14ac:dyDescent="0.3">
      <c r="A53" s="18">
        <v>47</v>
      </c>
      <c r="B53" s="22" t="s">
        <v>58</v>
      </c>
      <c r="C53" s="36">
        <v>144348700</v>
      </c>
      <c r="D53" s="37">
        <v>9618136</v>
      </c>
      <c r="E53" s="40">
        <f t="shared" si="0"/>
        <v>134730564</v>
      </c>
      <c r="F53" s="36">
        <v>9618136</v>
      </c>
      <c r="G53" s="40">
        <f t="shared" si="2"/>
        <v>0</v>
      </c>
      <c r="H53" s="42">
        <f t="shared" si="1"/>
        <v>100</v>
      </c>
    </row>
    <row r="54" spans="1:8" ht="21" customHeight="1" x14ac:dyDescent="0.3">
      <c r="A54" s="24"/>
      <c r="B54" s="25" t="s">
        <v>23</v>
      </c>
      <c r="C54" s="41">
        <f>SUM(C7:C53)</f>
        <v>3059387361.21</v>
      </c>
      <c r="D54" s="41">
        <f>SUM(D7:D53)</f>
        <v>281506295.92000002</v>
      </c>
      <c r="E54" s="41">
        <f>SUM(E7:E53)</f>
        <v>2777881065.29</v>
      </c>
      <c r="F54" s="44">
        <f>SUM(F7:F53)</f>
        <v>281448095.92000002</v>
      </c>
      <c r="G54" s="47">
        <f>SUM(G7:G53)</f>
        <v>58200</v>
      </c>
      <c r="H54" s="45">
        <f>F54*100/D54</f>
        <v>99.979325506802681</v>
      </c>
    </row>
    <row r="55" spans="1:8" ht="21.75" customHeight="1" x14ac:dyDescent="0.3">
      <c r="A55" s="12"/>
      <c r="B55" s="13"/>
      <c r="C55" s="31"/>
      <c r="D55" s="31"/>
      <c r="E55" s="14"/>
      <c r="F55" s="15"/>
      <c r="G55" s="14"/>
      <c r="H55" s="12"/>
    </row>
    <row r="56" spans="1:8" x14ac:dyDescent="0.3">
      <c r="C56" s="33"/>
      <c r="D56" s="34"/>
    </row>
    <row r="57" spans="1:8" x14ac:dyDescent="0.3">
      <c r="C57" s="33"/>
      <c r="D57" s="34"/>
    </row>
    <row r="59" spans="1:8" x14ac:dyDescent="0.3">
      <c r="C59" s="33"/>
      <c r="D59" s="34"/>
    </row>
    <row r="61" spans="1:8" x14ac:dyDescent="0.3">
      <c r="D61" s="34"/>
    </row>
  </sheetData>
  <autoFilter ref="A6:H55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2025-01-28T07:34:26Z</cp:lastPrinted>
  <dcterms:created xsi:type="dcterms:W3CDTF">2021-02-09T13:44:56Z</dcterms:created>
  <dcterms:modified xsi:type="dcterms:W3CDTF">2025-02-26T12:51:19Z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