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3130" windowHeight="11940"/>
  </bookViews>
  <sheets>
    <sheet name="Расходы" sheetId="3" r:id="rId1"/>
  </sheets>
  <definedNames>
    <definedName name="_xlnm._FilterDatabase" localSheetId="0" hidden="1">Расходы!$A$5:$H$329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215" i="3" l="1"/>
  <c r="E215" i="3"/>
  <c r="E61" i="3"/>
  <c r="E62" i="3"/>
  <c r="E63" i="3"/>
  <c r="F61" i="3"/>
  <c r="F62" i="3"/>
  <c r="F63" i="3"/>
  <c r="E9" i="3" l="1"/>
  <c r="F327" i="3" l="1"/>
  <c r="F328" i="3"/>
  <c r="F329" i="3"/>
  <c r="E327" i="3"/>
  <c r="E328" i="3"/>
  <c r="E329" i="3"/>
  <c r="F8" i="3"/>
  <c r="E8" i="3"/>
  <c r="F295" i="3" l="1"/>
  <c r="F300" i="3"/>
  <c r="E300" i="3"/>
  <c r="F299" i="3"/>
  <c r="E299" i="3"/>
  <c r="F297" i="3"/>
  <c r="E297" i="3"/>
  <c r="F296" i="3"/>
  <c r="E296" i="3"/>
  <c r="F298" i="3"/>
  <c r="F316" i="3"/>
  <c r="E316" i="3"/>
  <c r="F107" i="3"/>
  <c r="E107" i="3"/>
  <c r="F92" i="3"/>
  <c r="E92" i="3"/>
  <c r="F277" i="3"/>
  <c r="E277" i="3"/>
  <c r="E276" i="3" l="1"/>
  <c r="F275" i="3"/>
  <c r="E295" i="3"/>
  <c r="E294" i="3"/>
  <c r="E298" i="3"/>
  <c r="E275" i="3"/>
  <c r="F276" i="3"/>
  <c r="F66" i="3"/>
  <c r="E66" i="3"/>
  <c r="F65" i="3"/>
  <c r="E65" i="3"/>
  <c r="F294" i="3" l="1"/>
  <c r="F293" i="3"/>
  <c r="E293" i="3" l="1"/>
  <c r="F233" i="3"/>
  <c r="E233" i="3"/>
  <c r="F232" i="3"/>
  <c r="F315" i="3"/>
  <c r="E315" i="3"/>
  <c r="F313" i="3" l="1"/>
  <c r="E314" i="3"/>
  <c r="E232" i="3"/>
  <c r="F314" i="3"/>
  <c r="E313" i="3" l="1"/>
  <c r="F157" i="3"/>
  <c r="E157" i="3"/>
  <c r="E155" i="3" l="1"/>
  <c r="F156" i="3"/>
  <c r="E156" i="3"/>
  <c r="F155" i="3"/>
  <c r="F288" i="3"/>
  <c r="E288" i="3"/>
  <c r="F231" i="3"/>
  <c r="E231" i="3"/>
  <c r="F124" i="3"/>
  <c r="E124" i="3"/>
  <c r="F91" i="3"/>
  <c r="F84" i="3"/>
  <c r="E91" i="3" l="1"/>
  <c r="E287" i="3"/>
  <c r="E286" i="3"/>
  <c r="F286" i="3"/>
  <c r="F287" i="3"/>
  <c r="E166" i="3"/>
  <c r="F166" i="3"/>
  <c r="E122" i="3"/>
  <c r="F122" i="3"/>
  <c r="E123" i="3"/>
  <c r="F123" i="3"/>
  <c r="F258" i="3" l="1"/>
  <c r="E258" i="3"/>
  <c r="E259" i="3"/>
  <c r="F306" i="3"/>
  <c r="E306" i="3"/>
  <c r="F192" i="3"/>
  <c r="F303" i="3" l="1"/>
  <c r="E256" i="3"/>
  <c r="F256" i="3"/>
  <c r="F257" i="3"/>
  <c r="E303" i="3"/>
  <c r="E257" i="3"/>
  <c r="E14" i="3"/>
  <c r="F143" i="3" l="1"/>
  <c r="F78" i="3"/>
  <c r="E78" i="3"/>
  <c r="E169" i="3"/>
  <c r="F98" i="3"/>
  <c r="E98" i="3"/>
  <c r="E179" i="3" l="1"/>
  <c r="F151" i="3"/>
  <c r="F28" i="3"/>
  <c r="E28" i="3"/>
  <c r="E86" i="3"/>
  <c r="F86" i="3"/>
  <c r="F326" i="3" l="1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5" i="3"/>
  <c r="E305" i="3"/>
  <c r="F304" i="3"/>
  <c r="E304" i="3"/>
  <c r="F302" i="3"/>
  <c r="E302" i="3"/>
  <c r="F301" i="3"/>
  <c r="E301" i="3"/>
  <c r="F292" i="3"/>
  <c r="E292" i="3"/>
  <c r="F291" i="3"/>
  <c r="E291" i="3"/>
  <c r="F290" i="3"/>
  <c r="E290" i="3"/>
  <c r="F289" i="3"/>
  <c r="E289" i="3"/>
  <c r="F285" i="3"/>
  <c r="E285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2" i="3"/>
  <c r="E262" i="3"/>
  <c r="F261" i="3"/>
  <c r="E261" i="3"/>
  <c r="F260" i="3"/>
  <c r="E260" i="3"/>
  <c r="F259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5" i="3"/>
  <c r="E235" i="3"/>
  <c r="F234" i="3"/>
  <c r="E234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F168" i="3"/>
  <c r="E168" i="3"/>
  <c r="F167" i="3"/>
  <c r="E167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4" i="3"/>
  <c r="E154" i="3"/>
  <c r="F153" i="3"/>
  <c r="E153" i="3"/>
  <c r="F152" i="3"/>
  <c r="E152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7" i="3"/>
  <c r="E97" i="3"/>
  <c r="F96" i="3"/>
  <c r="E96" i="3"/>
  <c r="F95" i="3"/>
  <c r="E95" i="3"/>
  <c r="F94" i="3"/>
  <c r="E94" i="3"/>
  <c r="F93" i="3"/>
  <c r="E93" i="3"/>
  <c r="F90" i="3"/>
  <c r="E90" i="3"/>
  <c r="F89" i="3"/>
  <c r="E89" i="3"/>
  <c r="F88" i="3"/>
  <c r="E88" i="3"/>
  <c r="F87" i="3"/>
  <c r="E87" i="3"/>
  <c r="F85" i="3"/>
  <c r="E85" i="3"/>
  <c r="E84" i="3"/>
  <c r="F83" i="3"/>
  <c r="E83" i="3"/>
  <c r="F82" i="3"/>
  <c r="E82" i="3"/>
  <c r="F81" i="3"/>
  <c r="E81" i="3"/>
  <c r="F80" i="3"/>
  <c r="E80" i="3"/>
  <c r="F79" i="3"/>
  <c r="E79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4" i="3"/>
  <c r="E64" i="3"/>
  <c r="F60" i="3"/>
  <c r="E60" i="3"/>
  <c r="F57" i="3"/>
  <c r="E57" i="3"/>
  <c r="F56" i="3"/>
  <c r="E56" i="3"/>
  <c r="F53" i="3"/>
  <c r="E53" i="3"/>
  <c r="F52" i="3"/>
  <c r="E52" i="3"/>
  <c r="F51" i="3"/>
  <c r="E51" i="3"/>
  <c r="F48" i="3"/>
  <c r="E48" i="3"/>
  <c r="F47" i="3"/>
  <c r="E47" i="3"/>
  <c r="F46" i="3"/>
  <c r="E46" i="3"/>
  <c r="F43" i="3"/>
  <c r="E43" i="3"/>
  <c r="F42" i="3"/>
  <c r="E42" i="3"/>
  <c r="F41" i="3"/>
  <c r="E41" i="3"/>
  <c r="F40" i="3"/>
  <c r="E40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E58" i="3"/>
  <c r="F58" i="3"/>
  <c r="F54" i="3"/>
  <c r="E49" i="3"/>
  <c r="F49" i="3"/>
  <c r="F44" i="3"/>
  <c r="E39" i="3"/>
  <c r="F39" i="3"/>
  <c r="F34" i="3"/>
  <c r="E34" i="3"/>
  <c r="F29" i="3"/>
  <c r="F26" i="3"/>
  <c r="F22" i="3"/>
  <c r="F16" i="3"/>
  <c r="E193" i="3" l="1"/>
  <c r="F236" i="3"/>
  <c r="F193" i="3"/>
  <c r="E284" i="3"/>
  <c r="E236" i="3"/>
  <c r="F263" i="3"/>
  <c r="E263" i="3"/>
  <c r="F284" i="3"/>
  <c r="E11" i="3"/>
  <c r="E54" i="3"/>
  <c r="E26" i="3"/>
  <c r="F23" i="3"/>
  <c r="E23" i="3"/>
  <c r="E22" i="3"/>
  <c r="F11" i="3"/>
  <c r="E16" i="3"/>
  <c r="E29" i="3"/>
  <c r="E44" i="3"/>
  <c r="E17" i="3"/>
  <c r="E30" i="3"/>
  <c r="E45" i="3"/>
  <c r="F17" i="3"/>
  <c r="F30" i="3"/>
  <c r="E10" i="3"/>
  <c r="E35" i="3"/>
  <c r="E50" i="3"/>
  <c r="E55" i="3"/>
  <c r="E59" i="3"/>
  <c r="F45" i="3"/>
  <c r="F10" i="3"/>
  <c r="F35" i="3"/>
  <c r="F50" i="3"/>
  <c r="F55" i="3"/>
  <c r="F59" i="3"/>
  <c r="F15" i="3"/>
  <c r="F9" i="3"/>
  <c r="E15" i="3" l="1"/>
  <c r="F6" i="3"/>
  <c r="E6" i="3"/>
</calcChain>
</file>

<file path=xl/sharedStrings.xml><?xml version="1.0" encoding="utf-8"?>
<sst xmlns="http://schemas.openxmlformats.org/spreadsheetml/2006/main" count="654" uniqueCount="420">
  <si>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</si>
  <si>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</si>
  <si>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</si>
  <si>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</si>
  <si>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</si>
  <si>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</si>
  <si>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</si>
  <si>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</si>
  <si>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</si>
  <si>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</si>
  <si>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</si>
  <si>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</si>
  <si>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</si>
  <si>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</si>
  <si>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</si>
  <si>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</si>
  <si>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</si>
  <si>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</si>
  <si>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</si>
  <si>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</si>
  <si>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</si>
  <si>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</si>
  <si>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</si>
  <si>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</si>
  <si>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</si>
  <si>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</si>
  <si>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</si>
  <si>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</si>
  <si>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</si>
  <si>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</si>
  <si>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</si>
  <si>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</si>
  <si>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</si>
  <si>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</si>
  <si>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</si>
  <si>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</si>
  <si>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</si>
  <si>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</si>
  <si>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</si>
  <si>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</si>
  <si>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</si>
  <si>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</si>
  <si>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</si>
  <si>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</si>
  <si>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</si>
  <si>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</si>
  <si>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</si>
  <si>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</si>
  <si>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</si>
  <si>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Связь и информатика</t>
  </si>
  <si>
    <t>Субсидии бюджетным учреждениям</t>
  </si>
  <si>
    <t>Субсидии бюджетным учреждениям на иные цели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</si>
  <si>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</si>
  <si>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</si>
  <si>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</si>
  <si>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</si>
  <si>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</si>
  <si>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</si>
  <si>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</si>
  <si>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</si>
  <si>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</si>
  <si>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</si>
  <si>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</si>
  <si>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</si>
  <si>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</si>
  <si>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Общее образование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</si>
  <si>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</si>
  <si>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</si>
  <si>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</si>
  <si>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</si>
  <si>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</si>
  <si>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</si>
  <si>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</si>
  <si>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</si>
  <si>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</si>
  <si>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</si>
  <si>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</si>
  <si>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</si>
  <si>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</si>
  <si>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Субсидии гражданам на приобретение жилья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</si>
  <si>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</si>
  <si>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</si>
  <si>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</si>
  <si>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</si>
  <si>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</si>
  <si>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</si>
  <si>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</si>
  <si>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</si>
  <si>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</si>
  <si>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2. Расходы бюджета</t>
  </si>
  <si>
    <t>% исполнения</t>
  </si>
  <si>
    <t>Неисполненные назначения 
(гр. 3 - гр. 4)</t>
  </si>
  <si>
    <t>Иные выплаты населению</t>
  </si>
  <si>
    <t>Спорт высших достижений</t>
  </si>
  <si>
    <t>Иные выплаты государственных (муниципальных) органов привлекаемым лицам</t>
  </si>
  <si>
    <t>Закупка товаров, работ и услуг в сфере информационно-коммуникационных технологий</t>
  </si>
  <si>
    <t>Премии и гранты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</si>
  <si>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</si>
  <si>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</si>
  <si>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</si>
  <si>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</si>
  <si>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</si>
  <si>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000 0102 0000000000 122</t>
  </si>
  <si>
    <t xml:space="preserve"> 000 0102 0000000000 129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</si>
  <si>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</si>
  <si>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</si>
  <si>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</si>
  <si>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</si>
  <si>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</si>
  <si>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000 0103 0000000000 123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</si>
  <si>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</si>
  <si>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</si>
  <si>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</si>
  <si>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</si>
  <si>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</si>
  <si>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000 0103 0000000000 300</t>
  </si>
  <si>
    <t xml:space="preserve"> 000 0103 0000000000 360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</si>
  <si>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</si>
  <si>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</si>
  <si>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</si>
  <si>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</si>
  <si>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</si>
  <si>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</si>
  <si>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</si>
  <si>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</si>
  <si>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</si>
  <si>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</si>
  <si>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</si>
  <si>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</si>
  <si>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000 0104 0000000000 830</t>
  </si>
  <si>
    <t xml:space="preserve"> 000 0104 0000000000 831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</si>
  <si>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</si>
  <si>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</si>
  <si>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</si>
  <si>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</si>
  <si>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</si>
  <si>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</si>
  <si>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</si>
  <si>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</si>
  <si>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</si>
  <si>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</si>
  <si>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</si>
  <si>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</si>
  <si>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</si>
  <si>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</si>
  <si>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</si>
  <si>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</si>
  <si>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</si>
  <si>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</si>
  <si>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</si>
  <si>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</si>
  <si>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</si>
  <si>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</si>
  <si>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</si>
  <si>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</si>
  <si>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</si>
  <si>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</si>
  <si>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</si>
  <si>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</si>
  <si>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</si>
  <si>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</si>
  <si>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</si>
  <si>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</si>
  <si>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</si>
  <si>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</si>
  <si>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</si>
  <si>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</si>
  <si>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000 0113 0000000000 600</t>
  </si>
  <si>
    <t xml:space="preserve"> 000 0113 0000000000 630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</si>
  <si>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</si>
  <si>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</si>
  <si>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</si>
  <si>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</si>
  <si>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</si>
  <si>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</si>
  <si>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</si>
  <si>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000 0300 0000000000 000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</si>
  <si>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</si>
  <si>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</si>
  <si>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</si>
  <si>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</si>
  <si>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</si>
  <si>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</si>
  <si>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</si>
  <si>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</si>
  <si>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</si>
  <si>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</si>
  <si>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</si>
  <si>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</si>
  <si>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</si>
  <si>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</si>
  <si>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</si>
  <si>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000 0310 0000000000 852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</si>
  <si>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</si>
  <si>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</si>
  <si>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</si>
  <si>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</si>
  <si>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</si>
  <si>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</si>
  <si>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</si>
  <si>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</si>
  <si>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000 0314 0000000000 247</t>
  </si>
  <si>
    <t xml:space="preserve"> 000 0400 0000000000 000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</si>
  <si>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</si>
  <si>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</si>
  <si>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</si>
  <si>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</si>
  <si>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</si>
  <si>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</si>
  <si>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</si>
  <si>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</si>
  <si>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</si>
  <si>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</si>
  <si>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</si>
  <si>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</si>
  <si>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</si>
  <si>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</si>
  <si>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</si>
  <si>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</si>
  <si>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</si>
  <si>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</si>
  <si>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</si>
  <si>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</si>
  <si>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</si>
  <si>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</si>
  <si>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</si>
  <si>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</si>
  <si>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</si>
  <si>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</si>
  <si>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</si>
  <si>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</si>
  <si>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</si>
  <si>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</si>
  <si>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</si>
  <si>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</si>
  <si>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</si>
  <si>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</si>
  <si>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</si>
  <si>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</si>
  <si>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</si>
  <si>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</si>
  <si>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</si>
  <si>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</si>
  <si>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</si>
  <si>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</si>
  <si>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</si>
  <si>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</si>
  <si>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</si>
  <si>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</si>
  <si>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</si>
  <si>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</si>
  <si>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</si>
  <si>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</si>
  <si>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</si>
  <si>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</si>
  <si>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</si>
  <si>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</si>
  <si>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</si>
  <si>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</si>
  <si>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</si>
  <si>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</si>
  <si>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</si>
  <si>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</si>
  <si>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</si>
  <si>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</si>
  <si>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</si>
  <si>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</si>
  <si>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</si>
  <si>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</si>
  <si>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</si>
  <si>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</si>
  <si>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</si>
  <si>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</si>
  <si>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</si>
  <si>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</si>
  <si>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</si>
  <si>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</si>
  <si>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</si>
  <si>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</si>
  <si>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</si>
  <si>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</si>
  <si>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</si>
  <si>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000 0700 0000000000 000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</si>
  <si>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</si>
  <si>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</si>
  <si>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</si>
  <si>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</si>
  <si>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</si>
  <si>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</si>
  <si>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</si>
  <si>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</si>
  <si>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</si>
  <si>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</si>
  <si>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</si>
  <si>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</si>
  <si>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</si>
  <si>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</si>
  <si>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</si>
  <si>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</si>
  <si>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</si>
  <si>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</si>
  <si>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</si>
  <si>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</si>
  <si>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</si>
  <si>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</si>
  <si>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</si>
  <si>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</si>
  <si>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</si>
  <si>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</si>
  <si>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</si>
  <si>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</si>
  <si>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</si>
  <si>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</si>
  <si>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</si>
  <si>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</si>
  <si>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</si>
  <si>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</si>
  <si>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</si>
  <si>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</si>
  <si>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</si>
  <si>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</si>
  <si>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</si>
  <si>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</si>
  <si>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</si>
  <si>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</si>
  <si>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</si>
  <si>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</si>
  <si>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000 0800 0000000000 000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</si>
  <si>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</si>
  <si>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</si>
  <si>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</si>
  <si>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</si>
  <si>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</si>
  <si>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</si>
  <si>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</si>
  <si>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</si>
  <si>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</si>
  <si>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</si>
  <si>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</si>
  <si>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</si>
  <si>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</si>
  <si>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</si>
  <si>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</si>
  <si>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</si>
  <si>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</si>
  <si>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</si>
  <si>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</si>
  <si>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</si>
  <si>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</si>
  <si>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</si>
  <si>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</si>
  <si>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</si>
  <si>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</si>
  <si>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</si>
  <si>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</si>
  <si>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</si>
  <si>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</si>
  <si>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</si>
  <si>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</si>
  <si>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</si>
  <si>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</si>
  <si>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</si>
  <si>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</si>
  <si>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</si>
  <si>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</si>
  <si>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</si>
  <si>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</si>
  <si>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</si>
  <si>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</si>
  <si>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</si>
  <si>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</si>
  <si>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</si>
  <si>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</si>
  <si>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</si>
  <si>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</si>
  <si>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000 1100 0000000000 000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</si>
  <si>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</si>
  <si>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</si>
  <si>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</si>
  <si>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</si>
  <si>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</si>
  <si>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</si>
  <si>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</si>
  <si>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</si>
  <si>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</si>
  <si>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</si>
  <si>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</si>
  <si>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</si>
  <si>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</si>
  <si>
    <t xml:space="preserve"> 000 1103 0000000000 620</t>
  </si>
  <si>
    <t xml:space="preserve"> 000 1103 0000000000 621</t>
  </si>
  <si>
    <t xml:space="preserve"> 000 1103 0000000000 622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</si>
  <si>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</si>
  <si>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</si>
  <si>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</si>
  <si>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</si>
  <si>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</si>
  <si>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000 1105 0000000000 123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</si>
  <si>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</si>
  <si>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</si>
  <si>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</si>
  <si>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</si>
  <si>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</si>
  <si>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</si>
  <si>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000 1105 0000000000 300</t>
  </si>
  <si>
    <t xml:space="preserve"> 000 1105 0000000000 350</t>
  </si>
  <si>
    <t xml:space="preserve"> 000 1105 0000000000 800</t>
  </si>
  <si>
    <t xml:space="preserve"> 000 1105 0000000000 850</t>
  </si>
  <si>
    <t xml:space="preserve"> 000 1105 0000000000 852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</si>
  <si>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</si>
  <si>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</si>
  <si>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</si>
  <si>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</si>
  <si>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</si>
  <si>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</si>
  <si>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</si>
  <si>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</si>
  <si>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</si>
  <si>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000 0703 0000000000 614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</si>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</sst>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37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4" fillId="0" borderId="1">
      <alignment horizontal="right" vertical="top" wrapText="1"/>
    </xf>
    <xf numFmtId="49" fontId="3" fillId="0" borderId="48">
      <alignment horizontal="center" vertical="center" wrapText="1"/>
    </xf>
    <xf numFmtId="0" fontId="5" fillId="5" borderId="49">
      <alignment horizontal="left" vertical="top" wrapText="1"/>
    </xf>
    <xf numFmtId="49" fontId="5" fillId="5" borderId="50">
      <alignment horizontal="center" vertical="top" shrinkToFit="1"/>
    </xf>
    <xf numFmtId="4" fontId="5" fillId="5" borderId="50">
      <alignment horizontal="right" vertical="top" shrinkToFit="1"/>
    </xf>
    <xf numFmtId="4" fontId="5" fillId="5" borderId="51">
      <alignment horizontal="right" vertical="top" shrinkToFit="1"/>
    </xf>
    <xf numFmtId="0" fontId="3" fillId="6" borderId="52">
      <alignment horizontal="left" vertical="top" wrapText="1"/>
    </xf>
    <xf numFmtId="49" fontId="3" fillId="6" borderId="53">
      <alignment horizontal="center" vertical="top" shrinkToFit="1"/>
    </xf>
    <xf numFmtId="4" fontId="3" fillId="6" borderId="53">
      <alignment horizontal="right" vertical="top" shrinkToFit="1"/>
    </xf>
    <xf numFmtId="4" fontId="3" fillId="6" borderId="54">
      <alignment horizontal="right" vertical="top" shrinkToFit="1"/>
    </xf>
    <xf numFmtId="0" fontId="3" fillId="7" borderId="55">
      <alignment horizontal="left" vertical="top" wrapText="1"/>
    </xf>
    <xf numFmtId="49" fontId="3" fillId="7" borderId="47">
      <alignment horizontal="center" vertical="top" shrinkToFit="1"/>
    </xf>
    <xf numFmtId="4" fontId="3" fillId="7" borderId="47">
      <alignment horizontal="right" vertical="top" shrinkToFit="1"/>
    </xf>
    <xf numFmtId="4" fontId="3" fillId="7" borderId="56">
      <alignment horizontal="right" vertical="top" shrinkToFit="1"/>
    </xf>
    <xf numFmtId="0" fontId="17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17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4" fontId="5" fillId="8" borderId="57">
      <alignment horizontal="right" shrinkToFit="1"/>
    </xf>
    <xf numFmtId="4" fontId="5" fillId="8" borderId="58">
      <alignment horizontal="right" shrinkToFit="1"/>
    </xf>
    <xf numFmtId="0" fontId="16" fillId="0" borderId="1"/>
    <xf numFmtId="0" fontId="16" fillId="0" borderId="1"/>
    <xf numFmtId="0" fontId="16" fillId="0" borderId="1"/>
    <xf numFmtId="0" fontId="4" fillId="0" borderId="1"/>
    <xf numFmtId="0" fontId="4" fillId="0" borderId="1"/>
    <xf numFmtId="0" fontId="17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8" fillId="0" borderId="1">
      <alignment horizontal="right" vertical="top" wrapText="1"/>
    </xf>
    <xf numFmtId="0" fontId="20" fillId="5" borderId="49">
      <alignment horizontal="left" vertical="top" wrapText="1"/>
    </xf>
    <xf numFmtId="49" fontId="20" fillId="5" borderId="50">
      <alignment horizontal="center" vertical="top" shrinkToFit="1"/>
    </xf>
    <xf numFmtId="4" fontId="20" fillId="5" borderId="50">
      <alignment horizontal="right" vertical="top" shrinkToFit="1"/>
    </xf>
    <xf numFmtId="4" fontId="20" fillId="5" borderId="51">
      <alignment horizontal="right" vertical="top" shrinkToFit="1"/>
    </xf>
    <xf numFmtId="0" fontId="19" fillId="6" borderId="52">
      <alignment horizontal="left" vertical="top" wrapText="1"/>
    </xf>
    <xf numFmtId="49" fontId="19" fillId="6" borderId="53">
      <alignment horizontal="center" vertical="top" shrinkToFit="1"/>
    </xf>
    <xf numFmtId="4" fontId="19" fillId="6" borderId="53">
      <alignment horizontal="right" vertical="top" shrinkToFit="1"/>
    </xf>
    <xf numFmtId="4" fontId="19" fillId="6" borderId="54">
      <alignment horizontal="right" vertical="top" shrinkToFit="1"/>
    </xf>
    <xf numFmtId="0" fontId="19" fillId="7" borderId="55">
      <alignment horizontal="left" vertical="top" wrapText="1"/>
    </xf>
    <xf numFmtId="49" fontId="19" fillId="7" borderId="47">
      <alignment horizontal="center" vertical="top" shrinkToFit="1"/>
    </xf>
    <xf numFmtId="4" fontId="19" fillId="7" borderId="47">
      <alignment horizontal="right" vertical="top" shrinkToFit="1"/>
    </xf>
    <xf numFmtId="4" fontId="19" fillId="7" borderId="56">
      <alignment horizontal="right" vertical="top" shrinkToFit="1"/>
    </xf>
    <xf numFmtId="49" fontId="18" fillId="0" borderId="47">
      <alignment horizontal="center" vertical="top" shrinkToFit="1"/>
    </xf>
    <xf numFmtId="4" fontId="18" fillId="0" borderId="47">
      <alignment horizontal="right" vertical="top" shrinkToFit="1"/>
    </xf>
    <xf numFmtId="4" fontId="18" fillId="0" borderId="56">
      <alignment horizontal="right" vertical="top" shrinkToFit="1"/>
    </xf>
    <xf numFmtId="49" fontId="18" fillId="0" borderId="47">
      <alignment horizontal="center" vertical="top" shrinkToFit="1"/>
    </xf>
    <xf numFmtId="4" fontId="18" fillId="0" borderId="47">
      <alignment horizontal="right" vertical="top" shrinkToFit="1"/>
    </xf>
    <xf numFmtId="4" fontId="18" fillId="0" borderId="56">
      <alignment horizontal="right" vertical="top" shrinkToFit="1"/>
    </xf>
    <xf numFmtId="4" fontId="20" fillId="8" borderId="57">
      <alignment horizontal="right" shrinkToFit="1"/>
    </xf>
    <xf numFmtId="4" fontId="20" fillId="8" borderId="58">
      <alignment horizontal="right" shrinkToFit="1"/>
    </xf>
    <xf numFmtId="0" fontId="16" fillId="0" borderId="1"/>
    <xf numFmtId="0" fontId="18" fillId="0" borderId="1"/>
    <xf numFmtId="0" fontId="18" fillId="0" borderId="1"/>
    <xf numFmtId="0" fontId="16" fillId="0" borderId="1"/>
    <xf numFmtId="49" fontId="18" fillId="0" borderId="47">
      <alignment horizontal="center" vertical="top" shrinkToFit="1"/>
    </xf>
    <xf numFmtId="4" fontId="18" fillId="0" borderId="47">
      <alignment horizontal="right" vertical="top" shrinkToFit="1"/>
    </xf>
    <xf numFmtId="4" fontId="18" fillId="0" borderId="56">
      <alignment horizontal="right" vertical="top" shrinkToFi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</cellStyleXfs>
  <cellXfs count="29">
    <xf numFmtId="0" fontId="0" fillId="0" borderId="0" xfId="0"/>
    <xf numFmtId="0" fontId="22" fillId="4" borderId="46" xfId="48" applyNumberFormat="1" applyFont="1" applyFill="1" applyBorder="1" applyAlignment="1" applyProtection="1">
      <alignment horizontal="left" vertical="center" wrapText="1"/>
    </xf>
    <xf numFmtId="0" fontId="22" fillId="0" borderId="46" xfId="48" applyNumberFormat="1" applyFont="1" applyBorder="1" applyAlignment="1" applyProtection="1">
      <alignment horizontal="left" vertical="center" wrapText="1"/>
    </xf>
    <xf numFmtId="4" fontId="16" fillId="0" borderId="0" xfId="0" applyNumberFormat="1" applyFont="1" applyProtection="1">
      <protection locked="0"/>
    </xf>
    <xf numFmtId="4" fontId="22" fillId="4" borderId="46" xfId="40" applyNumberFormat="1" applyFont="1" applyFill="1" applyBorder="1" applyAlignment="1" applyProtection="1">
      <alignment vertical="center"/>
    </xf>
    <xf numFmtId="4" fontId="21" fillId="4" borderId="46" xfId="40" applyNumberFormat="1" applyFont="1" applyFill="1" applyBorder="1" applyAlignment="1" applyProtection="1">
      <alignment vertical="center"/>
    </xf>
    <xf numFmtId="49" fontId="22" fillId="4" borderId="46" xfId="50" applyNumberFormat="1" applyFont="1" applyFill="1" applyBorder="1" applyAlignment="1" applyProtection="1">
      <alignment horizontal="center" vertical="center"/>
    </xf>
    <xf numFmtId="165" fontId="22" fillId="4" borderId="46" xfId="40" applyNumberFormat="1" applyFont="1" applyFill="1" applyBorder="1" applyAlignment="1" applyProtection="1">
      <alignment vertical="center"/>
    </xf>
    <xf numFmtId="165" fontId="21" fillId="4" borderId="46" xfId="40" applyNumberFormat="1" applyFont="1" applyFill="1" applyBorder="1" applyAlignment="1" applyProtection="1">
      <alignment vertical="center"/>
    </xf>
    <xf numFmtId="49" fontId="23" fillId="0" borderId="1" xfId="57" applyNumberFormat="1" applyFont="1" applyProtection="1">
      <alignment horizontal="center"/>
    </xf>
    <xf numFmtId="49" fontId="21" fillId="4" borderId="46" xfId="50" applyNumberFormat="1" applyFont="1" applyFill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/>
      <protection locked="0"/>
    </xf>
    <xf numFmtId="0" fontId="23" fillId="0" borderId="1" xfId="55" applyNumberFormat="1" applyFont="1" applyProtection="1">
      <alignment horizontal="left" wrapText="1"/>
    </xf>
    <xf numFmtId="4" fontId="22" fillId="0" borderId="46" xfId="40" applyNumberFormat="1" applyFont="1" applyBorder="1" applyAlignment="1" applyProtection="1">
      <alignment vertical="center"/>
    </xf>
    <xf numFmtId="0" fontId="21" fillId="0" borderId="46" xfId="48" applyNumberFormat="1" applyFont="1" applyBorder="1" applyAlignment="1" applyProtection="1">
      <alignment horizontal="left" vertical="center" wrapText="1"/>
    </xf>
    <xf numFmtId="0" fontId="22" fillId="0" borderId="46" xfId="0" applyFont="1" applyBorder="1" applyAlignment="1" applyProtection="1">
      <alignment horizontal="center" vertical="center" wrapText="1"/>
      <protection locked="0"/>
    </xf>
    <xf numFmtId="49" fontId="23" fillId="0" borderId="1" xfId="59" applyNumberFormat="1" applyFont="1" applyBorder="1" applyProtection="1"/>
    <xf numFmtId="0" fontId="23" fillId="0" borderId="1" xfId="58" applyNumberFormat="1" applyFont="1" applyBorder="1" applyProtection="1">
      <alignment horizontal="left"/>
    </xf>
    <xf numFmtId="4" fontId="21" fillId="0" borderId="46" xfId="40" applyNumberFormat="1" applyFont="1" applyBorder="1" applyAlignment="1" applyProtection="1">
      <alignment vertical="center"/>
    </xf>
    <xf numFmtId="165" fontId="21" fillId="0" borderId="46" xfId="40" applyNumberFormat="1" applyFont="1" applyBorder="1" applyAlignment="1" applyProtection="1">
      <alignment vertical="center"/>
    </xf>
    <xf numFmtId="0" fontId="16" fillId="0" borderId="1" xfId="0" applyFont="1" applyBorder="1" applyProtection="1">
      <protection locked="0"/>
    </xf>
    <xf numFmtId="0" fontId="21" fillId="0" borderId="1" xfId="1" applyNumberFormat="1" applyFont="1" applyAlignment="1" applyProtection="1">
      <alignment horizontal="center"/>
    </xf>
    <xf numFmtId="49" fontId="22" fillId="0" borderId="46" xfId="50" applyNumberFormat="1" applyFont="1" applyBorder="1" applyAlignment="1" applyProtection="1">
      <alignment horizontal="center" vertical="center"/>
    </xf>
    <xf numFmtId="0" fontId="24" fillId="0" borderId="1" xfId="5" applyNumberFormat="1" applyFont="1" applyProtection="1"/>
    <xf numFmtId="0" fontId="21" fillId="4" borderId="46" xfId="48" applyNumberFormat="1" applyFont="1" applyFill="1" applyBorder="1" applyAlignment="1" applyProtection="1">
      <alignment horizontal="left" vertical="center" wrapText="1"/>
    </xf>
    <xf numFmtId="49" fontId="21" fillId="0" borderId="46" xfId="50" applyNumberFormat="1" applyFont="1" applyBorder="1" applyAlignment="1" applyProtection="1">
      <alignment horizontal="center" vertical="center"/>
    </xf>
    <xf numFmtId="4" fontId="24" fillId="0" borderId="1" xfId="61" applyNumberFormat="1" applyFont="1" applyBorder="1" applyProtection="1"/>
    <xf numFmtId="0" fontId="16" fillId="0" borderId="0" xfId="0" applyFont="1" applyProtection="1">
      <protection locked="0"/>
    </xf>
    <xf numFmtId="165" fontId="22" fillId="0" borderId="46" xfId="40" applyNumberFormat="1" applyFont="1" applyBorder="1" applyAlignment="1" applyProtection="1">
      <alignment vertical="center"/>
    </xf>
  </cellXfs>
  <cellStyles count="372">
    <cellStyle name="br" xfId="163"/>
    <cellStyle name="br 2" xfId="195"/>
    <cellStyle name="col" xfId="162"/>
    <cellStyle name="col 2" xfId="194"/>
    <cellStyle name="ex58" xfId="191"/>
    <cellStyle name="ex58 2" xfId="303"/>
    <cellStyle name="ex59" xfId="192"/>
    <cellStyle name="ex59 2" xfId="304"/>
    <cellStyle name="ex60" xfId="171"/>
    <cellStyle name="ex60 2" xfId="285"/>
    <cellStyle name="ex61" xfId="172"/>
    <cellStyle name="ex61 2" xfId="286"/>
    <cellStyle name="ex62" xfId="173"/>
    <cellStyle name="ex62 2" xfId="287"/>
    <cellStyle name="ex63" xfId="174"/>
    <cellStyle name="ex63 2" xfId="288"/>
    <cellStyle name="ex64" xfId="175"/>
    <cellStyle name="ex64 2" xfId="289"/>
    <cellStyle name="ex65" xfId="176"/>
    <cellStyle name="ex65 2" xfId="290"/>
    <cellStyle name="ex66" xfId="177"/>
    <cellStyle name="ex66 2" xfId="291"/>
    <cellStyle name="ex67" xfId="178"/>
    <cellStyle name="ex67 2" xfId="292"/>
    <cellStyle name="ex68" xfId="179"/>
    <cellStyle name="ex68 2" xfId="293"/>
    <cellStyle name="ex69" xfId="180"/>
    <cellStyle name="ex69 2" xfId="294"/>
    <cellStyle name="ex70" xfId="181"/>
    <cellStyle name="ex70 2" xfId="295"/>
    <cellStyle name="ex71" xfId="182"/>
    <cellStyle name="ex71 2" xfId="296"/>
    <cellStyle name="ex72" xfId="183"/>
    <cellStyle name="ex73" xfId="184"/>
    <cellStyle name="ex73 2" xfId="297"/>
    <cellStyle name="ex74" xfId="185"/>
    <cellStyle name="ex74 2" xfId="298"/>
    <cellStyle name="ex75" xfId="186"/>
    <cellStyle name="ex75 2" xfId="299"/>
    <cellStyle name="ex76" xfId="187"/>
    <cellStyle name="ex77" xfId="188"/>
    <cellStyle name="ex77 2" xfId="300"/>
    <cellStyle name="ex78" xfId="189"/>
    <cellStyle name="ex78 2" xfId="301"/>
    <cellStyle name="ex79" xfId="190"/>
    <cellStyle name="ex79 2" xfId="302"/>
    <cellStyle name="ex80" xfId="198"/>
    <cellStyle name="ex81" xfId="199"/>
    <cellStyle name="ex81 2" xfId="309"/>
    <cellStyle name="ex82" xfId="200"/>
    <cellStyle name="ex82 2" xfId="310"/>
    <cellStyle name="ex83" xfId="201"/>
    <cellStyle name="ex83 2" xfId="311"/>
    <cellStyle name="st57" xfId="169"/>
    <cellStyle name="st57 2" xfId="284"/>
    <cellStyle name="style0" xfId="164"/>
    <cellStyle name="style0 2" xfId="196"/>
    <cellStyle name="style0 3" xfId="306"/>
    <cellStyle name="td" xfId="165"/>
    <cellStyle name="td 2" xfId="197"/>
    <cellStyle name="td 3" xfId="307"/>
    <cellStyle name="tr" xfId="161"/>
    <cellStyle name="tr 2" xfId="193"/>
    <cellStyle name="xl_bot_header" xfId="170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10" xfId="206"/>
    <cellStyle name="Обычный 100" xfId="325"/>
    <cellStyle name="Обычный 101" xfId="321"/>
    <cellStyle name="Обычный 102" xfId="332"/>
    <cellStyle name="Обычный 103" xfId="318"/>
    <cellStyle name="Обычный 104" xfId="324"/>
    <cellStyle name="Обычный 105" xfId="312"/>
    <cellStyle name="Обычный 106" xfId="327"/>
    <cellStyle name="Обычный 107" xfId="337"/>
    <cellStyle name="Обычный 108" xfId="335"/>
    <cellStyle name="Обычный 109" xfId="315"/>
    <cellStyle name="Обычный 11" xfId="205"/>
    <cellStyle name="Обычный 110" xfId="328"/>
    <cellStyle name="Обычный 111" xfId="322"/>
    <cellStyle name="Обычный 112" xfId="331"/>
    <cellStyle name="Обычный 113" xfId="319"/>
    <cellStyle name="Обычный 114" xfId="339"/>
    <cellStyle name="Обычный 115" xfId="340"/>
    <cellStyle name="Обычный 116" xfId="341"/>
    <cellStyle name="Обычный 117" xfId="342"/>
    <cellStyle name="Обычный 118" xfId="343"/>
    <cellStyle name="Обычный 119" xfId="344"/>
    <cellStyle name="Обычный 12" xfId="220"/>
    <cellStyle name="Обычный 120" xfId="345"/>
    <cellStyle name="Обычный 121" xfId="346"/>
    <cellStyle name="Обычный 122" xfId="347"/>
    <cellStyle name="Обычный 123" xfId="348"/>
    <cellStyle name="Обычный 124" xfId="349"/>
    <cellStyle name="Обычный 125" xfId="350"/>
    <cellStyle name="Обычный 126" xfId="351"/>
    <cellStyle name="Обычный 127" xfId="352"/>
    <cellStyle name="Обычный 128" xfId="353"/>
    <cellStyle name="Обычный 129" xfId="354"/>
    <cellStyle name="Обычный 13" xfId="213"/>
    <cellStyle name="Обычный 130" xfId="355"/>
    <cellStyle name="Обычный 131" xfId="356"/>
    <cellStyle name="Обычный 132" xfId="357"/>
    <cellStyle name="Обычный 133" xfId="358"/>
    <cellStyle name="Обычный 134" xfId="359"/>
    <cellStyle name="Обычный 135" xfId="360"/>
    <cellStyle name="Обычный 136" xfId="361"/>
    <cellStyle name="Обычный 137" xfId="362"/>
    <cellStyle name="Обычный 138" xfId="363"/>
    <cellStyle name="Обычный 139" xfId="364"/>
    <cellStyle name="Обычный 14" xfId="221"/>
    <cellStyle name="Обычный 140" xfId="365"/>
    <cellStyle name="Обычный 141" xfId="366"/>
    <cellStyle name="Обычный 142" xfId="367"/>
    <cellStyle name="Обычный 143" xfId="368"/>
    <cellStyle name="Обычный 144" xfId="369"/>
    <cellStyle name="Обычный 145" xfId="370"/>
    <cellStyle name="Обычный 146" xfId="371"/>
    <cellStyle name="Обычный 15" xfId="212"/>
    <cellStyle name="Обычный 16" xfId="207"/>
    <cellStyle name="Обычный 17" xfId="204"/>
    <cellStyle name="Обычный 18" xfId="219"/>
    <cellStyle name="Обычный 19" xfId="214"/>
    <cellStyle name="Обычный 2" xfId="168"/>
    <cellStyle name="Обычный 20" xfId="203"/>
    <cellStyle name="Обычный 21" xfId="217"/>
    <cellStyle name="Обычный 22" xfId="216"/>
    <cellStyle name="Обычный 23" xfId="224"/>
    <cellStyle name="Обычный 24" xfId="222"/>
    <cellStyle name="Обычный 25" xfId="211"/>
    <cellStyle name="Обычный 26" xfId="209"/>
    <cellStyle name="Обычный 27" xfId="227"/>
    <cellStyle name="Обычный 28" xfId="226"/>
    <cellStyle name="Обычный 29" xfId="228"/>
    <cellStyle name="Обычный 3" xfId="202"/>
    <cellStyle name="Обычный 30" xfId="229"/>
    <cellStyle name="Обычный 31" xfId="231"/>
    <cellStyle name="Обычный 32" xfId="245"/>
    <cellStyle name="Обычный 33" xfId="233"/>
    <cellStyle name="Обычный 34" xfId="262"/>
    <cellStyle name="Обычный 35" xfId="258"/>
    <cellStyle name="Обычный 36" xfId="240"/>
    <cellStyle name="Обычный 37" xfId="242"/>
    <cellStyle name="Обычный 38" xfId="250"/>
    <cellStyle name="Обычный 39" xfId="251"/>
    <cellStyle name="Обычный 4" xfId="218"/>
    <cellStyle name="Обычный 40" xfId="256"/>
    <cellStyle name="Обычный 41" xfId="237"/>
    <cellStyle name="Обычный 42" xfId="257"/>
    <cellStyle name="Обычный 43" xfId="238"/>
    <cellStyle name="Обычный 44" xfId="248"/>
    <cellStyle name="Обычный 45" xfId="230"/>
    <cellStyle name="Обычный 46" xfId="253"/>
    <cellStyle name="Обычный 47" xfId="235"/>
    <cellStyle name="Обычный 48" xfId="247"/>
    <cellStyle name="Обычный 49" xfId="268"/>
    <cellStyle name="Обычный 5" xfId="215"/>
    <cellStyle name="Обычный 50" xfId="267"/>
    <cellStyle name="Обычный 51" xfId="254"/>
    <cellStyle name="Обычный 52" xfId="274"/>
    <cellStyle name="Обычный 53" xfId="260"/>
    <cellStyle name="Обычный 54" xfId="264"/>
    <cellStyle name="Обычный 55" xfId="249"/>
    <cellStyle name="Обычный 56" xfId="265"/>
    <cellStyle name="Обычный 57" xfId="271"/>
    <cellStyle name="Обычный 58" xfId="270"/>
    <cellStyle name="Обычный 59" xfId="241"/>
    <cellStyle name="Обычный 6" xfId="225"/>
    <cellStyle name="Обычный 60" xfId="239"/>
    <cellStyle name="Обычный 61" xfId="236"/>
    <cellStyle name="Обычный 62" xfId="243"/>
    <cellStyle name="Обычный 63" xfId="252"/>
    <cellStyle name="Обычный 64" xfId="255"/>
    <cellStyle name="Обычный 65" xfId="261"/>
    <cellStyle name="Обычный 66" xfId="266"/>
    <cellStyle name="Обычный 67" xfId="272"/>
    <cellStyle name="Обычный 68" xfId="232"/>
    <cellStyle name="Обычный 69" xfId="273"/>
    <cellStyle name="Обычный 7" xfId="223"/>
    <cellStyle name="Обычный 70" xfId="244"/>
    <cellStyle name="Обычный 71" xfId="263"/>
    <cellStyle name="Обычный 72" xfId="246"/>
    <cellStyle name="Обычный 73" xfId="234"/>
    <cellStyle name="Обычный 74" xfId="259"/>
    <cellStyle name="Обычный 75" xfId="269"/>
    <cellStyle name="Обычный 76" xfId="275"/>
    <cellStyle name="Обычный 77" xfId="276"/>
    <cellStyle name="Обычный 78" xfId="277"/>
    <cellStyle name="Обычный 79" xfId="278"/>
    <cellStyle name="Обычный 8" xfId="210"/>
    <cellStyle name="Обычный 80" xfId="279"/>
    <cellStyle name="Обычный 81" xfId="280"/>
    <cellStyle name="Обычный 82" xfId="281"/>
    <cellStyle name="Обычный 83" xfId="282"/>
    <cellStyle name="Обычный 84" xfId="283"/>
    <cellStyle name="Обычный 85" xfId="305"/>
    <cellStyle name="Обычный 86" xfId="320"/>
    <cellStyle name="Обычный 87" xfId="308"/>
    <cellStyle name="Обычный 88" xfId="323"/>
    <cellStyle name="Обычный 89" xfId="326"/>
    <cellStyle name="Обычный 9" xfId="208"/>
    <cellStyle name="Обычный 90" xfId="338"/>
    <cellStyle name="Обычный 91" xfId="336"/>
    <cellStyle name="Обычный 92" xfId="314"/>
    <cellStyle name="Обычный 93" xfId="313"/>
    <cellStyle name="Обычный 94" xfId="329"/>
    <cellStyle name="Обычный 95" xfId="330"/>
    <cellStyle name="Обычный 96" xfId="333"/>
    <cellStyle name="Обычный 97" xfId="317"/>
    <cellStyle name="Обычный 98" xfId="334"/>
    <cellStyle name="Обычный 99" xfId="316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9"/>
  <sheetViews>
    <sheetView tabSelected="1" zoomScale="80" zoomScaleNormal="80" zoomScaleSheetLayoutView="100" workbookViewId="0">
      <selection activeCell="C11" sqref="C11"/>
    </sheetView>
  </sheetViews>
  <sheetFormatPr defaultColWidth="9.140625" defaultRowHeight="15" x14ac:dyDescent="0.25"/>
  <cols>
    <col min="1" max="1" width="62.28515625" style="27" customWidth="1"/>
    <col min="2" max="2" width="28.7109375" style="27" customWidth="1"/>
    <col min="3" max="3" width="19.140625" style="27" customWidth="1"/>
    <col min="4" max="4" width="18.7109375" style="27" customWidth="1"/>
    <col min="5" max="5" width="10.28515625" style="27" customWidth="1"/>
    <col min="6" max="6" width="19.28515625" style="27" customWidth="1"/>
    <col min="7" max="7" width="9.140625" style="27" customWidth="1"/>
    <col min="8" max="8" width="10" style="27" customWidth="1"/>
    <col min="9" max="16384" width="9.140625" style="27"/>
  </cols>
  <sheetData>
    <row r="1" spans="1:8" x14ac:dyDescent="0.25">
      <c r="A1" s="12"/>
      <c r="B1" s="9"/>
      <c r="C1" s="9"/>
      <c r="D1" s="23"/>
      <c r="E1" s="23"/>
    </row>
    <row r="2" spans="1:8" ht="15.75" x14ac:dyDescent="0.25">
      <c r="A2" s="21" t="s">
        <v>89</v>
      </c>
      <c r="B2" s="21"/>
      <c r="C2" s="21"/>
      <c r="D2" s="21"/>
      <c r="E2" s="21"/>
      <c r="F2" s="21"/>
    </row>
    <row r="3" spans="1:8" x14ac:dyDescent="0.25">
      <c r="A3" s="17"/>
      <c r="B3" s="17"/>
      <c r="C3" s="16"/>
      <c r="D3" s="26"/>
      <c r="E3" s="23"/>
      <c r="F3" s="20"/>
    </row>
    <row r="4" spans="1:8" ht="47.25" x14ac:dyDescent="0.25">
      <c r="A4" s="15" t="s">
        <v>0</v>
      </c>
      <c r="B4" s="15" t="s">
        <v>5</v>
      </c>
      <c r="C4" s="15" t="s">
        <v>1</v>
      </c>
      <c r="D4" s="15" t="s">
        <v>2</v>
      </c>
      <c r="E4" s="15" t="s">
        <v>90</v>
      </c>
      <c r="F4" s="15" t="s">
        <v>91</v>
      </c>
    </row>
    <row r="5" spans="1:8" ht="15.75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</row>
    <row r="6" spans="1:8" ht="15.75" x14ac:dyDescent="0.25">
      <c r="A6" s="14" t="s">
        <v>6</v>
      </c>
      <c r="B6" s="25" t="s">
        <v>3</v>
      </c>
      <c r="C6" s="5">
        <v>5183803844.3999996</v>
      </c>
      <c r="D6" s="5">
        <v>284034179.25999999</v>
      </c>
      <c r="E6" s="19">
        <f>D6/C6*100</f>
        <v>5.4792617117802145</v>
      </c>
      <c r="F6" s="18">
        <f>C6-D6</f>
        <v>4899769665.1399994</v>
      </c>
      <c r="H6" s="3"/>
    </row>
    <row r="7" spans="1:8" ht="15.75" x14ac:dyDescent="0.25">
      <c r="A7" s="2" t="s">
        <v>4</v>
      </c>
      <c r="B7" s="22"/>
      <c r="C7" s="4"/>
      <c r="D7" s="4"/>
      <c r="E7" s="28"/>
      <c r="F7" s="13"/>
      <c r="H7" s="3"/>
    </row>
    <row r="8" spans="1:8" ht="15.75" x14ac:dyDescent="0.25">
      <c r="A8" s="24" t="s">
        <v>7</v>
      </c>
      <c r="B8" s="10" t="s">
        <v>97</v>
      </c>
      <c r="C8" s="5">
        <v>502832170.35000002</v>
      </c>
      <c r="D8" s="5">
        <v>13442722.76</v>
      </c>
      <c r="E8" s="8">
        <f>D8*100/C8</f>
        <v>2.6734014951038425</v>
      </c>
      <c r="F8" s="5">
        <f>C8-D8</f>
        <v>489389447.59000003</v>
      </c>
      <c r="H8" s="3"/>
    </row>
    <row r="9" spans="1:8" ht="31.5" x14ac:dyDescent="0.25">
      <c r="A9" s="1" t="s">
        <v>8</v>
      </c>
      <c r="B9" s="6" t="s">
        <v>98</v>
      </c>
      <c r="C9" s="4">
        <v>7042321</v>
      </c>
      <c r="D9" s="4">
        <v>194564.99</v>
      </c>
      <c r="E9" s="7">
        <f>D9*100/C9</f>
        <v>2.7627963848850401</v>
      </c>
      <c r="F9" s="4">
        <f>C9-D9</f>
        <v>6847756.0099999998</v>
      </c>
      <c r="H9" s="3"/>
    </row>
    <row r="10" spans="1:8" ht="63" customHeight="1" x14ac:dyDescent="0.25">
      <c r="A10" s="1" t="s">
        <v>9</v>
      </c>
      <c r="B10" s="6" t="s">
        <v>99</v>
      </c>
      <c r="C10" s="4">
        <v>7042321</v>
      </c>
      <c r="D10" s="4">
        <v>194564.99</v>
      </c>
      <c r="E10" s="7">
        <f t="shared" ref="E10:E63" si="0">D10*100/C10</f>
        <v>2.7627963848850401</v>
      </c>
      <c r="F10" s="4">
        <f t="shared" ref="F10:F63" si="1">C10-D10</f>
        <v>6847756.0099999998</v>
      </c>
      <c r="H10" s="3"/>
    </row>
    <row r="11" spans="1:8" ht="31.5" x14ac:dyDescent="0.25">
      <c r="A11" s="1" t="s">
        <v>10</v>
      </c>
      <c r="B11" s="6" t="s">
        <v>100</v>
      </c>
      <c r="C11" s="4">
        <v>7042321</v>
      </c>
      <c r="D11" s="4">
        <v>194564.99</v>
      </c>
      <c r="E11" s="7">
        <f t="shared" si="0"/>
        <v>2.7627963848850401</v>
      </c>
      <c r="F11" s="4">
        <f t="shared" si="1"/>
        <v>6847756.0099999998</v>
      </c>
      <c r="H11" s="3"/>
    </row>
    <row r="12" spans="1:8" ht="31.5" x14ac:dyDescent="0.25">
      <c r="A12" s="1" t="s">
        <v>11</v>
      </c>
      <c r="B12" s="6" t="s">
        <v>101</v>
      </c>
      <c r="C12" s="4">
        <v>5309002</v>
      </c>
      <c r="D12" s="4">
        <v>158379.99</v>
      </c>
      <c r="E12" s="7">
        <f t="shared" si="0"/>
        <v>2.983234702115388</v>
      </c>
      <c r="F12" s="4">
        <f t="shared" si="1"/>
        <v>5150622.01</v>
      </c>
      <c r="H12" s="3"/>
    </row>
    <row r="13" spans="1:8" ht="47.25" x14ac:dyDescent="0.25">
      <c r="A13" s="1" t="s">
        <v>12</v>
      </c>
      <c r="B13" s="6" t="s">
        <v>102</v>
      </c>
      <c r="C13" s="4">
        <v>130000</v>
      </c>
      <c r="D13" s="4">
        <v>36185</v>
      </c>
      <c r="E13" s="7">
        <f t="shared" si="0"/>
        <v>27.834615384615386</v>
      </c>
      <c r="F13" s="4">
        <f t="shared" si="1"/>
        <v>93815</v>
      </c>
      <c r="H13" s="3"/>
    </row>
    <row r="14" spans="1:8" ht="47.25" x14ac:dyDescent="0.25">
      <c r="A14" s="1" t="s">
        <v>13</v>
      </c>
      <c r="B14" s="6" t="s">
        <v>103</v>
      </c>
      <c r="C14" s="4">
        <v>1603319</v>
      </c>
      <c r="D14" s="4">
        <v>0</v>
      </c>
      <c r="E14" s="7">
        <f>D14*100/C14</f>
        <v>0</v>
      </c>
      <c r="F14" s="4">
        <f t="shared" si="1"/>
        <v>1603319</v>
      </c>
      <c r="H14" s="3"/>
    </row>
    <row r="15" spans="1:8" ht="47.25" x14ac:dyDescent="0.25">
      <c r="A15" s="1" t="s">
        <v>14</v>
      </c>
      <c r="B15" s="6" t="s">
        <v>104</v>
      </c>
      <c r="C15" s="4">
        <v>2961967</v>
      </c>
      <c r="D15" s="4">
        <v>57443.54</v>
      </c>
      <c r="E15" s="7">
        <f t="shared" si="0"/>
        <v>1.9393713704440327</v>
      </c>
      <c r="F15" s="4">
        <f t="shared" si="1"/>
        <v>2904523.46</v>
      </c>
      <c r="H15" s="3"/>
    </row>
    <row r="16" spans="1:8" ht="78.75" x14ac:dyDescent="0.25">
      <c r="A16" s="1" t="s">
        <v>9</v>
      </c>
      <c r="B16" s="6" t="s">
        <v>105</v>
      </c>
      <c r="C16" s="4">
        <v>2453614</v>
      </c>
      <c r="D16" s="4">
        <v>56178.64</v>
      </c>
      <c r="E16" s="7">
        <f t="shared" si="0"/>
        <v>2.289628278938741</v>
      </c>
      <c r="F16" s="4">
        <f t="shared" si="1"/>
        <v>2397435.36</v>
      </c>
      <c r="H16" s="3"/>
    </row>
    <row r="17" spans="1:8" ht="31.5" x14ac:dyDescent="0.25">
      <c r="A17" s="1" t="s">
        <v>10</v>
      </c>
      <c r="B17" s="6" t="s">
        <v>106</v>
      </c>
      <c r="C17" s="4">
        <v>2453614</v>
      </c>
      <c r="D17" s="4">
        <v>56178.64</v>
      </c>
      <c r="E17" s="7">
        <f t="shared" si="0"/>
        <v>2.289628278938741</v>
      </c>
      <c r="F17" s="4">
        <f t="shared" si="1"/>
        <v>2397435.36</v>
      </c>
      <c r="H17" s="3"/>
    </row>
    <row r="18" spans="1:8" ht="31.5" x14ac:dyDescent="0.25">
      <c r="A18" s="1" t="s">
        <v>11</v>
      </c>
      <c r="B18" s="6" t="s">
        <v>107</v>
      </c>
      <c r="C18" s="4">
        <v>1693202</v>
      </c>
      <c r="D18" s="4">
        <v>55498.080000000002</v>
      </c>
      <c r="E18" s="7">
        <f t="shared" si="0"/>
        <v>3.2776998845973488</v>
      </c>
      <c r="F18" s="4">
        <f t="shared" si="1"/>
        <v>1637703.92</v>
      </c>
      <c r="H18" s="3"/>
    </row>
    <row r="19" spans="1:8" ht="47.25" x14ac:dyDescent="0.25">
      <c r="A19" s="1" t="s">
        <v>12</v>
      </c>
      <c r="B19" s="6" t="s">
        <v>108</v>
      </c>
      <c r="C19" s="4">
        <v>118000</v>
      </c>
      <c r="D19" s="4">
        <v>0</v>
      </c>
      <c r="E19" s="7">
        <f t="shared" si="0"/>
        <v>0</v>
      </c>
      <c r="F19" s="4">
        <f t="shared" si="1"/>
        <v>118000</v>
      </c>
      <c r="H19" s="3"/>
    </row>
    <row r="20" spans="1:8" ht="31.5" x14ac:dyDescent="0.25">
      <c r="A20" s="1" t="s">
        <v>94</v>
      </c>
      <c r="B20" s="6" t="s">
        <v>109</v>
      </c>
      <c r="C20" s="4">
        <v>131065</v>
      </c>
      <c r="D20" s="4">
        <v>0</v>
      </c>
      <c r="E20" s="7">
        <f t="shared" si="0"/>
        <v>0</v>
      </c>
      <c r="F20" s="4">
        <f t="shared" si="1"/>
        <v>131065</v>
      </c>
      <c r="H20" s="3"/>
    </row>
    <row r="21" spans="1:8" ht="47.25" x14ac:dyDescent="0.25">
      <c r="A21" s="1" t="s">
        <v>13</v>
      </c>
      <c r="B21" s="6" t="s">
        <v>110</v>
      </c>
      <c r="C21" s="4">
        <v>511347</v>
      </c>
      <c r="D21" s="4">
        <v>680.56</v>
      </c>
      <c r="E21" s="7">
        <f t="shared" si="0"/>
        <v>0.13309161880288728</v>
      </c>
      <c r="F21" s="4">
        <f t="shared" si="1"/>
        <v>510666.44</v>
      </c>
      <c r="H21" s="3"/>
    </row>
    <row r="22" spans="1:8" ht="31.5" x14ac:dyDescent="0.25">
      <c r="A22" s="1" t="s">
        <v>15</v>
      </c>
      <c r="B22" s="6" t="s">
        <v>111</v>
      </c>
      <c r="C22" s="4">
        <v>383353</v>
      </c>
      <c r="D22" s="4">
        <v>1264.9000000000001</v>
      </c>
      <c r="E22" s="7">
        <f t="shared" si="0"/>
        <v>0.32995698481556168</v>
      </c>
      <c r="F22" s="4">
        <f t="shared" si="1"/>
        <v>382088.1</v>
      </c>
      <c r="H22" s="3"/>
    </row>
    <row r="23" spans="1:8" ht="31.5" x14ac:dyDescent="0.25">
      <c r="A23" s="1" t="s">
        <v>16</v>
      </c>
      <c r="B23" s="6" t="s">
        <v>112</v>
      </c>
      <c r="C23" s="4">
        <v>383353</v>
      </c>
      <c r="D23" s="4">
        <v>1264.9000000000001</v>
      </c>
      <c r="E23" s="7">
        <f t="shared" si="0"/>
        <v>0.32995698481556168</v>
      </c>
      <c r="F23" s="4">
        <f t="shared" si="1"/>
        <v>382088.1</v>
      </c>
      <c r="H23" s="3"/>
    </row>
    <row r="24" spans="1:8" ht="31.5" x14ac:dyDescent="0.25">
      <c r="A24" s="1" t="s">
        <v>95</v>
      </c>
      <c r="B24" s="6" t="s">
        <v>113</v>
      </c>
      <c r="C24" s="4">
        <v>149476</v>
      </c>
      <c r="D24" s="4">
        <v>1264.9000000000001</v>
      </c>
      <c r="E24" s="7">
        <f t="shared" si="0"/>
        <v>0.84622280499879587</v>
      </c>
      <c r="F24" s="4">
        <f t="shared" si="1"/>
        <v>148211.1</v>
      </c>
      <c r="H24" s="3"/>
    </row>
    <row r="25" spans="1:8" ht="15.75" x14ac:dyDescent="0.25">
      <c r="A25" s="1" t="s">
        <v>17</v>
      </c>
      <c r="B25" s="6" t="s">
        <v>114</v>
      </c>
      <c r="C25" s="4">
        <v>233877</v>
      </c>
      <c r="D25" s="4">
        <v>0</v>
      </c>
      <c r="E25" s="7">
        <f t="shared" si="0"/>
        <v>0</v>
      </c>
      <c r="F25" s="4">
        <f t="shared" si="1"/>
        <v>233877</v>
      </c>
      <c r="H25" s="3"/>
    </row>
    <row r="26" spans="1:8" ht="15.75" x14ac:dyDescent="0.25">
      <c r="A26" s="1" t="s">
        <v>28</v>
      </c>
      <c r="B26" s="6" t="s">
        <v>115</v>
      </c>
      <c r="C26" s="4">
        <v>125000</v>
      </c>
      <c r="D26" s="4">
        <v>0</v>
      </c>
      <c r="E26" s="7">
        <f t="shared" si="0"/>
        <v>0</v>
      </c>
      <c r="F26" s="4">
        <f t="shared" si="1"/>
        <v>125000</v>
      </c>
      <c r="H26" s="3"/>
    </row>
    <row r="27" spans="1:8" ht="15.75" x14ac:dyDescent="0.25">
      <c r="A27" s="1" t="s">
        <v>92</v>
      </c>
      <c r="B27" s="6" t="s">
        <v>116</v>
      </c>
      <c r="C27" s="4">
        <v>125000</v>
      </c>
      <c r="D27" s="4">
        <v>0</v>
      </c>
      <c r="E27" s="7">
        <f t="shared" si="0"/>
        <v>0</v>
      </c>
      <c r="F27" s="4">
        <f t="shared" si="1"/>
        <v>125000</v>
      </c>
      <c r="H27" s="3"/>
    </row>
    <row r="28" spans="1:8" ht="47.25" x14ac:dyDescent="0.25">
      <c r="A28" s="1" t="s">
        <v>21</v>
      </c>
      <c r="B28" s="6" t="s">
        <v>117</v>
      </c>
      <c r="C28" s="4">
        <v>176661530</v>
      </c>
      <c r="D28" s="4">
        <v>3741011.66</v>
      </c>
      <c r="E28" s="7">
        <f>D28*100/C28</f>
        <v>2.1176153404762204</v>
      </c>
      <c r="F28" s="4">
        <f>C28-D28</f>
        <v>172920518.34</v>
      </c>
      <c r="H28" s="3"/>
    </row>
    <row r="29" spans="1:8" ht="78.75" x14ac:dyDescent="0.25">
      <c r="A29" s="1" t="s">
        <v>9</v>
      </c>
      <c r="B29" s="6" t="s">
        <v>118</v>
      </c>
      <c r="C29" s="4">
        <v>151674289</v>
      </c>
      <c r="D29" s="4">
        <v>2733068.75</v>
      </c>
      <c r="E29" s="7">
        <f t="shared" si="0"/>
        <v>1.8019327916546224</v>
      </c>
      <c r="F29" s="4">
        <f t="shared" si="1"/>
        <v>148941220.25</v>
      </c>
      <c r="H29" s="3"/>
    </row>
    <row r="30" spans="1:8" ht="31.5" x14ac:dyDescent="0.25">
      <c r="A30" s="1" t="s">
        <v>10</v>
      </c>
      <c r="B30" s="6" t="s">
        <v>119</v>
      </c>
      <c r="C30" s="4">
        <v>151674289</v>
      </c>
      <c r="D30" s="4">
        <v>2733068.75</v>
      </c>
      <c r="E30" s="7">
        <f t="shared" si="0"/>
        <v>1.8019327916546224</v>
      </c>
      <c r="F30" s="4">
        <f t="shared" si="1"/>
        <v>148941220.25</v>
      </c>
      <c r="H30" s="3"/>
    </row>
    <row r="31" spans="1:8" ht="31.5" x14ac:dyDescent="0.25">
      <c r="A31" s="1" t="s">
        <v>11</v>
      </c>
      <c r="B31" s="6" t="s">
        <v>120</v>
      </c>
      <c r="C31" s="4">
        <v>113454295</v>
      </c>
      <c r="D31" s="4">
        <v>2580999.75</v>
      </c>
      <c r="E31" s="7">
        <f t="shared" si="0"/>
        <v>2.2749246734114386</v>
      </c>
      <c r="F31" s="4">
        <f t="shared" si="1"/>
        <v>110873295.25</v>
      </c>
      <c r="H31" s="3"/>
    </row>
    <row r="32" spans="1:8" ht="47.25" x14ac:dyDescent="0.25">
      <c r="A32" s="1" t="s">
        <v>12</v>
      </c>
      <c r="B32" s="6" t="s">
        <v>121</v>
      </c>
      <c r="C32" s="4">
        <v>3685000</v>
      </c>
      <c r="D32" s="4">
        <v>152069</v>
      </c>
      <c r="E32" s="7">
        <f t="shared" si="0"/>
        <v>4.1267028493894164</v>
      </c>
      <c r="F32" s="4">
        <f t="shared" si="1"/>
        <v>3532931</v>
      </c>
      <c r="H32" s="3"/>
    </row>
    <row r="33" spans="1:8" ht="47.25" x14ac:dyDescent="0.25">
      <c r="A33" s="1" t="s">
        <v>13</v>
      </c>
      <c r="B33" s="6" t="s">
        <v>122</v>
      </c>
      <c r="C33" s="4">
        <v>34534994</v>
      </c>
      <c r="D33" s="4">
        <v>0</v>
      </c>
      <c r="E33" s="7">
        <f t="shared" si="0"/>
        <v>0</v>
      </c>
      <c r="F33" s="4">
        <f t="shared" si="1"/>
        <v>34534994</v>
      </c>
      <c r="H33" s="3"/>
    </row>
    <row r="34" spans="1:8" ht="31.5" x14ac:dyDescent="0.25">
      <c r="A34" s="1" t="s">
        <v>15</v>
      </c>
      <c r="B34" s="6" t="s">
        <v>123</v>
      </c>
      <c r="C34" s="4">
        <v>22021241</v>
      </c>
      <c r="D34" s="4">
        <v>942736.11</v>
      </c>
      <c r="E34" s="7">
        <f t="shared" si="0"/>
        <v>4.2810308011251497</v>
      </c>
      <c r="F34" s="4">
        <f t="shared" si="1"/>
        <v>21078504.890000001</v>
      </c>
      <c r="H34" s="3"/>
    </row>
    <row r="35" spans="1:8" ht="31.5" x14ac:dyDescent="0.25">
      <c r="A35" s="1" t="s">
        <v>16</v>
      </c>
      <c r="B35" s="6" t="s">
        <v>124</v>
      </c>
      <c r="C35" s="4">
        <v>22021241</v>
      </c>
      <c r="D35" s="4">
        <v>942736.11</v>
      </c>
      <c r="E35" s="7">
        <f t="shared" si="0"/>
        <v>4.2810308011251497</v>
      </c>
      <c r="F35" s="4">
        <f t="shared" si="1"/>
        <v>21078504.890000001</v>
      </c>
      <c r="H35" s="3"/>
    </row>
    <row r="36" spans="1:8" ht="31.5" x14ac:dyDescent="0.25">
      <c r="A36" s="1" t="s">
        <v>95</v>
      </c>
      <c r="B36" s="6" t="s">
        <v>125</v>
      </c>
      <c r="C36" s="4">
        <v>3263000</v>
      </c>
      <c r="D36" s="4">
        <v>126087.57</v>
      </c>
      <c r="E36" s="7">
        <f t="shared" si="0"/>
        <v>3.8641608948820103</v>
      </c>
      <c r="F36" s="4">
        <f t="shared" si="1"/>
        <v>3136912.43</v>
      </c>
      <c r="H36" s="3"/>
    </row>
    <row r="37" spans="1:8" ht="15.75" x14ac:dyDescent="0.25">
      <c r="A37" s="1" t="s">
        <v>17</v>
      </c>
      <c r="B37" s="6" t="s">
        <v>126</v>
      </c>
      <c r="C37" s="4">
        <v>14058241</v>
      </c>
      <c r="D37" s="4">
        <v>447594.69</v>
      </c>
      <c r="E37" s="7">
        <f t="shared" si="0"/>
        <v>3.1838598442009922</v>
      </c>
      <c r="F37" s="4">
        <f t="shared" si="1"/>
        <v>13610646.310000001</v>
      </c>
      <c r="H37" s="3"/>
    </row>
    <row r="38" spans="1:8" ht="15.75" x14ac:dyDescent="0.25">
      <c r="A38" s="1" t="s">
        <v>22</v>
      </c>
      <c r="B38" s="6" t="s">
        <v>127</v>
      </c>
      <c r="C38" s="4">
        <v>4700000</v>
      </c>
      <c r="D38" s="4">
        <v>369053.85</v>
      </c>
      <c r="E38" s="7">
        <f t="shared" si="0"/>
        <v>7.8522095744680849</v>
      </c>
      <c r="F38" s="4">
        <f t="shared" si="1"/>
        <v>4330946.1500000004</v>
      </c>
      <c r="H38" s="3"/>
    </row>
    <row r="39" spans="1:8" ht="15.75" x14ac:dyDescent="0.25">
      <c r="A39" s="1" t="s">
        <v>18</v>
      </c>
      <c r="B39" s="6" t="s">
        <v>128</v>
      </c>
      <c r="C39" s="4">
        <v>2966000</v>
      </c>
      <c r="D39" s="4">
        <v>65206.8</v>
      </c>
      <c r="E39" s="7">
        <f t="shared" si="0"/>
        <v>2.1984760620364128</v>
      </c>
      <c r="F39" s="4">
        <f t="shared" si="1"/>
        <v>2900793.2</v>
      </c>
      <c r="H39" s="3"/>
    </row>
    <row r="40" spans="1:8" ht="15.75" x14ac:dyDescent="0.25">
      <c r="A40" s="1" t="s">
        <v>23</v>
      </c>
      <c r="B40" s="6" t="s">
        <v>129</v>
      </c>
      <c r="C40" s="4">
        <v>1000000</v>
      </c>
      <c r="D40" s="4">
        <v>55206.8</v>
      </c>
      <c r="E40" s="7">
        <f t="shared" si="0"/>
        <v>5.5206799999999996</v>
      </c>
      <c r="F40" s="4">
        <f t="shared" si="1"/>
        <v>944793.2</v>
      </c>
      <c r="H40" s="3"/>
    </row>
    <row r="41" spans="1:8" ht="31.5" x14ac:dyDescent="0.25">
      <c r="A41" s="1" t="s">
        <v>24</v>
      </c>
      <c r="B41" s="6" t="s">
        <v>130</v>
      </c>
      <c r="C41" s="4">
        <v>1000000</v>
      </c>
      <c r="D41" s="4">
        <v>55206.8</v>
      </c>
      <c r="E41" s="7">
        <f t="shared" si="0"/>
        <v>5.5206799999999996</v>
      </c>
      <c r="F41" s="4">
        <f t="shared" si="1"/>
        <v>944793.2</v>
      </c>
      <c r="H41" s="3"/>
    </row>
    <row r="42" spans="1:8" ht="15.75" x14ac:dyDescent="0.25">
      <c r="A42" s="1" t="s">
        <v>19</v>
      </c>
      <c r="B42" s="6" t="s">
        <v>131</v>
      </c>
      <c r="C42" s="4">
        <v>1966000</v>
      </c>
      <c r="D42" s="4">
        <v>10000</v>
      </c>
      <c r="E42" s="7">
        <f t="shared" si="0"/>
        <v>0.50864699898270604</v>
      </c>
      <c r="F42" s="4">
        <f t="shared" si="1"/>
        <v>1956000</v>
      </c>
      <c r="H42" s="3"/>
    </row>
    <row r="43" spans="1:8" ht="31.5" x14ac:dyDescent="0.25">
      <c r="A43" s="1" t="s">
        <v>25</v>
      </c>
      <c r="B43" s="6" t="s">
        <v>132</v>
      </c>
      <c r="C43" s="4">
        <v>54000</v>
      </c>
      <c r="D43" s="4">
        <v>0</v>
      </c>
      <c r="E43" s="7">
        <f t="shared" si="0"/>
        <v>0</v>
      </c>
      <c r="F43" s="4">
        <f t="shared" si="1"/>
        <v>54000</v>
      </c>
      <c r="H43" s="3"/>
    </row>
    <row r="44" spans="1:8" ht="15.75" x14ac:dyDescent="0.25">
      <c r="A44" s="1" t="s">
        <v>26</v>
      </c>
      <c r="B44" s="6" t="s">
        <v>133</v>
      </c>
      <c r="C44" s="4">
        <v>72000</v>
      </c>
      <c r="D44" s="4">
        <v>0</v>
      </c>
      <c r="E44" s="7">
        <f t="shared" si="0"/>
        <v>0</v>
      </c>
      <c r="F44" s="4">
        <f t="shared" si="1"/>
        <v>72000</v>
      </c>
      <c r="H44" s="3"/>
    </row>
    <row r="45" spans="1:8" ht="15.75" x14ac:dyDescent="0.25">
      <c r="A45" s="1" t="s">
        <v>20</v>
      </c>
      <c r="B45" s="6" t="s">
        <v>134</v>
      </c>
      <c r="C45" s="4">
        <v>1840000</v>
      </c>
      <c r="D45" s="4">
        <v>10000</v>
      </c>
      <c r="E45" s="7">
        <f t="shared" si="0"/>
        <v>0.54347826086956519</v>
      </c>
      <c r="F45" s="4">
        <f t="shared" si="1"/>
        <v>1830000</v>
      </c>
      <c r="H45" s="3"/>
    </row>
    <row r="46" spans="1:8" ht="47.25" x14ac:dyDescent="0.25">
      <c r="A46" s="1" t="s">
        <v>27</v>
      </c>
      <c r="B46" s="6" t="s">
        <v>135</v>
      </c>
      <c r="C46" s="4">
        <v>48558770</v>
      </c>
      <c r="D46" s="4">
        <v>2905431.7</v>
      </c>
      <c r="E46" s="7">
        <f t="shared" si="0"/>
        <v>5.9833305085775441</v>
      </c>
      <c r="F46" s="4">
        <f t="shared" si="1"/>
        <v>45653338.299999997</v>
      </c>
      <c r="H46" s="3"/>
    </row>
    <row r="47" spans="1:8" ht="78.75" x14ac:dyDescent="0.25">
      <c r="A47" s="1" t="s">
        <v>9</v>
      </c>
      <c r="B47" s="6" t="s">
        <v>136</v>
      </c>
      <c r="C47" s="4">
        <v>44736085</v>
      </c>
      <c r="D47" s="4">
        <v>2767216.95</v>
      </c>
      <c r="E47" s="7">
        <f t="shared" si="0"/>
        <v>6.1856484535917708</v>
      </c>
      <c r="F47" s="4">
        <f t="shared" si="1"/>
        <v>41968868.049999997</v>
      </c>
      <c r="H47" s="3"/>
    </row>
    <row r="48" spans="1:8" ht="31.5" x14ac:dyDescent="0.25">
      <c r="A48" s="1" t="s">
        <v>10</v>
      </c>
      <c r="B48" s="6" t="s">
        <v>137</v>
      </c>
      <c r="C48" s="4">
        <v>44736085</v>
      </c>
      <c r="D48" s="4">
        <v>2767216.95</v>
      </c>
      <c r="E48" s="7">
        <f t="shared" si="0"/>
        <v>6.1856484535917708</v>
      </c>
      <c r="F48" s="4">
        <f t="shared" si="1"/>
        <v>41968868.049999997</v>
      </c>
      <c r="H48" s="3"/>
    </row>
    <row r="49" spans="1:8" ht="31.5" x14ac:dyDescent="0.25">
      <c r="A49" s="1" t="s">
        <v>11</v>
      </c>
      <c r="B49" s="6" t="s">
        <v>138</v>
      </c>
      <c r="C49" s="4">
        <v>32925818</v>
      </c>
      <c r="D49" s="4">
        <v>2098097.6</v>
      </c>
      <c r="E49" s="7">
        <f t="shared" si="0"/>
        <v>6.3721958251728177</v>
      </c>
      <c r="F49" s="4">
        <f t="shared" si="1"/>
        <v>30827720.399999999</v>
      </c>
      <c r="H49" s="3"/>
    </row>
    <row r="50" spans="1:8" ht="47.25" x14ac:dyDescent="0.25">
      <c r="A50" s="1" t="s">
        <v>12</v>
      </c>
      <c r="B50" s="6" t="s">
        <v>139</v>
      </c>
      <c r="C50" s="4">
        <v>1735300</v>
      </c>
      <c r="D50" s="4">
        <v>78830</v>
      </c>
      <c r="E50" s="7">
        <f t="shared" si="0"/>
        <v>4.5427303636258864</v>
      </c>
      <c r="F50" s="4">
        <f t="shared" si="1"/>
        <v>1656470</v>
      </c>
      <c r="H50" s="3"/>
    </row>
    <row r="51" spans="1:8" ht="47.25" x14ac:dyDescent="0.25">
      <c r="A51" s="1" t="s">
        <v>13</v>
      </c>
      <c r="B51" s="6" t="s">
        <v>140</v>
      </c>
      <c r="C51" s="4">
        <v>10074967</v>
      </c>
      <c r="D51" s="4">
        <v>590289.35</v>
      </c>
      <c r="E51" s="7">
        <f t="shared" si="0"/>
        <v>5.8589705554370548</v>
      </c>
      <c r="F51" s="4">
        <f t="shared" si="1"/>
        <v>9484677.6500000004</v>
      </c>
      <c r="H51" s="3"/>
    </row>
    <row r="52" spans="1:8" ht="31.5" x14ac:dyDescent="0.25">
      <c r="A52" s="1" t="s">
        <v>15</v>
      </c>
      <c r="B52" s="6" t="s">
        <v>141</v>
      </c>
      <c r="C52" s="4">
        <v>3790285</v>
      </c>
      <c r="D52" s="4">
        <v>135953.75</v>
      </c>
      <c r="E52" s="7">
        <f t="shared" si="0"/>
        <v>3.5869004573534706</v>
      </c>
      <c r="F52" s="4">
        <f t="shared" si="1"/>
        <v>3654331.25</v>
      </c>
      <c r="H52" s="3"/>
    </row>
    <row r="53" spans="1:8" ht="31.5" x14ac:dyDescent="0.25">
      <c r="A53" s="1" t="s">
        <v>16</v>
      </c>
      <c r="B53" s="6" t="s">
        <v>142</v>
      </c>
      <c r="C53" s="4">
        <v>3790285</v>
      </c>
      <c r="D53" s="4">
        <v>135953.75</v>
      </c>
      <c r="E53" s="7">
        <f t="shared" si="0"/>
        <v>3.5869004573534706</v>
      </c>
      <c r="F53" s="4">
        <f t="shared" si="1"/>
        <v>3654331.25</v>
      </c>
      <c r="H53" s="3"/>
    </row>
    <row r="54" spans="1:8" ht="31.5" x14ac:dyDescent="0.25">
      <c r="A54" s="1" t="s">
        <v>95</v>
      </c>
      <c r="B54" s="6" t="s">
        <v>143</v>
      </c>
      <c r="C54" s="4">
        <v>1977028</v>
      </c>
      <c r="D54" s="4">
        <v>98934.03</v>
      </c>
      <c r="E54" s="7">
        <f t="shared" si="0"/>
        <v>5.0041795058036609</v>
      </c>
      <c r="F54" s="4">
        <f t="shared" si="1"/>
        <v>1878093.97</v>
      </c>
      <c r="H54" s="3"/>
    </row>
    <row r="55" spans="1:8" ht="15.75" x14ac:dyDescent="0.25">
      <c r="A55" s="1" t="s">
        <v>17</v>
      </c>
      <c r="B55" s="6" t="s">
        <v>144</v>
      </c>
      <c r="C55" s="4">
        <v>1811757</v>
      </c>
      <c r="D55" s="4">
        <v>36986.53</v>
      </c>
      <c r="E55" s="7">
        <f t="shared" si="0"/>
        <v>2.0414730010702318</v>
      </c>
      <c r="F55" s="4">
        <f t="shared" si="1"/>
        <v>1774770.47</v>
      </c>
      <c r="H55" s="3"/>
    </row>
    <row r="56" spans="1:8" ht="15.75" x14ac:dyDescent="0.25">
      <c r="A56" s="1" t="s">
        <v>22</v>
      </c>
      <c r="B56" s="6" t="s">
        <v>145</v>
      </c>
      <c r="C56" s="4">
        <v>1500</v>
      </c>
      <c r="D56" s="4">
        <v>33.19</v>
      </c>
      <c r="E56" s="7">
        <f t="shared" si="0"/>
        <v>2.2126666666666668</v>
      </c>
      <c r="F56" s="4">
        <f t="shared" si="1"/>
        <v>1466.81</v>
      </c>
      <c r="H56" s="3"/>
    </row>
    <row r="57" spans="1:8" ht="15.75" x14ac:dyDescent="0.25">
      <c r="A57" s="1" t="s">
        <v>18</v>
      </c>
      <c r="B57" s="6" t="s">
        <v>146</v>
      </c>
      <c r="C57" s="4">
        <v>32400</v>
      </c>
      <c r="D57" s="4">
        <v>2261</v>
      </c>
      <c r="E57" s="7">
        <f t="shared" si="0"/>
        <v>6.9783950617283947</v>
      </c>
      <c r="F57" s="4">
        <f t="shared" si="1"/>
        <v>30139</v>
      </c>
      <c r="H57" s="3"/>
    </row>
    <row r="58" spans="1:8" ht="15.75" x14ac:dyDescent="0.25">
      <c r="A58" s="1" t="s">
        <v>19</v>
      </c>
      <c r="B58" s="6" t="s">
        <v>147</v>
      </c>
      <c r="C58" s="4">
        <v>32400</v>
      </c>
      <c r="D58" s="4">
        <v>2261</v>
      </c>
      <c r="E58" s="7">
        <f t="shared" si="0"/>
        <v>6.9783950617283947</v>
      </c>
      <c r="F58" s="4">
        <f t="shared" si="1"/>
        <v>30139</v>
      </c>
      <c r="H58" s="3"/>
    </row>
    <row r="59" spans="1:8" ht="15.75" x14ac:dyDescent="0.25">
      <c r="A59" s="1" t="s">
        <v>26</v>
      </c>
      <c r="B59" s="6" t="s">
        <v>148</v>
      </c>
      <c r="C59" s="4">
        <v>13400</v>
      </c>
      <c r="D59" s="4">
        <v>2261</v>
      </c>
      <c r="E59" s="7">
        <f t="shared" si="0"/>
        <v>16.873134328358208</v>
      </c>
      <c r="F59" s="4">
        <f t="shared" si="1"/>
        <v>11139</v>
      </c>
      <c r="H59" s="3"/>
    </row>
    <row r="60" spans="1:8" ht="15.75" x14ac:dyDescent="0.25">
      <c r="A60" s="1" t="s">
        <v>20</v>
      </c>
      <c r="B60" s="6" t="s">
        <v>149</v>
      </c>
      <c r="C60" s="4">
        <v>19000</v>
      </c>
      <c r="D60" s="4">
        <v>0</v>
      </c>
      <c r="E60" s="7">
        <f t="shared" si="0"/>
        <v>0</v>
      </c>
      <c r="F60" s="4">
        <f t="shared" si="1"/>
        <v>19000</v>
      </c>
      <c r="H60" s="3"/>
    </row>
    <row r="61" spans="1:8" ht="15.75" x14ac:dyDescent="0.25">
      <c r="A61" s="1" t="s">
        <v>31</v>
      </c>
      <c r="B61" s="6" t="s">
        <v>150</v>
      </c>
      <c r="C61" s="4">
        <v>149166639.43000001</v>
      </c>
      <c r="D61" s="4">
        <v>0</v>
      </c>
      <c r="E61" s="7">
        <f t="shared" si="0"/>
        <v>0</v>
      </c>
      <c r="F61" s="4">
        <f t="shared" si="1"/>
        <v>149166639.43000001</v>
      </c>
      <c r="H61" s="3"/>
    </row>
    <row r="62" spans="1:8" ht="15.75" x14ac:dyDescent="0.25">
      <c r="A62" s="1" t="s">
        <v>18</v>
      </c>
      <c r="B62" s="6" t="s">
        <v>151</v>
      </c>
      <c r="C62" s="4">
        <v>149166639.43000001</v>
      </c>
      <c r="D62" s="4">
        <v>0</v>
      </c>
      <c r="E62" s="7">
        <f t="shared" si="0"/>
        <v>0</v>
      </c>
      <c r="F62" s="4">
        <f t="shared" si="1"/>
        <v>149166639.43000001</v>
      </c>
      <c r="H62" s="3"/>
    </row>
    <row r="63" spans="1:8" ht="15.75" x14ac:dyDescent="0.25">
      <c r="A63" s="1" t="s">
        <v>32</v>
      </c>
      <c r="B63" s="6" t="s">
        <v>152</v>
      </c>
      <c r="C63" s="4">
        <v>149166639.43000001</v>
      </c>
      <c r="D63" s="4">
        <v>0</v>
      </c>
      <c r="E63" s="7">
        <f t="shared" si="0"/>
        <v>0</v>
      </c>
      <c r="F63" s="4">
        <f t="shared" si="1"/>
        <v>149166639.43000001</v>
      </c>
      <c r="H63" s="3"/>
    </row>
    <row r="64" spans="1:8" ht="15.75" x14ac:dyDescent="0.25">
      <c r="A64" s="1" t="s">
        <v>33</v>
      </c>
      <c r="B64" s="6" t="s">
        <v>153</v>
      </c>
      <c r="C64" s="4">
        <v>118440942.92</v>
      </c>
      <c r="D64" s="4">
        <v>6544270.8700000001</v>
      </c>
      <c r="E64" s="7">
        <f t="shared" ref="E64:E127" si="2">D64*100/C64</f>
        <v>5.5253451286860118</v>
      </c>
      <c r="F64" s="4">
        <f t="shared" ref="F64:F127" si="3">C64-D64</f>
        <v>111896672.05</v>
      </c>
      <c r="H64" s="3"/>
    </row>
    <row r="65" spans="1:8" ht="78.75" x14ac:dyDescent="0.25">
      <c r="A65" s="1" t="s">
        <v>9</v>
      </c>
      <c r="B65" s="6" t="s">
        <v>154</v>
      </c>
      <c r="C65" s="4">
        <v>49816857</v>
      </c>
      <c r="D65" s="4">
        <v>1296385.8500000001</v>
      </c>
      <c r="E65" s="7">
        <f>D65*100/C65</f>
        <v>2.6023035736678453</v>
      </c>
      <c r="F65" s="4">
        <f>C65-D65</f>
        <v>48520471.149999999</v>
      </c>
      <c r="H65" s="3"/>
    </row>
    <row r="66" spans="1:8" ht="31.5" x14ac:dyDescent="0.25">
      <c r="A66" s="1" t="s">
        <v>10</v>
      </c>
      <c r="B66" s="6" t="s">
        <v>155</v>
      </c>
      <c r="C66" s="4">
        <v>49816857</v>
      </c>
      <c r="D66" s="4">
        <v>1296385.8500000001</v>
      </c>
      <c r="E66" s="7">
        <f>D66*100/C66</f>
        <v>2.6023035736678453</v>
      </c>
      <c r="F66" s="4">
        <f>C66-D66</f>
        <v>48520471.149999999</v>
      </c>
      <c r="H66" s="3"/>
    </row>
    <row r="67" spans="1:8" ht="31.5" x14ac:dyDescent="0.25">
      <c r="A67" s="1" t="s">
        <v>11</v>
      </c>
      <c r="B67" s="6" t="s">
        <v>156</v>
      </c>
      <c r="C67" s="4">
        <v>37266180.850000001</v>
      </c>
      <c r="D67" s="4">
        <v>1296385.8500000001</v>
      </c>
      <c r="E67" s="7">
        <f t="shared" si="2"/>
        <v>3.4787193654699395</v>
      </c>
      <c r="F67" s="4">
        <f t="shared" si="3"/>
        <v>35969795</v>
      </c>
      <c r="H67" s="3"/>
    </row>
    <row r="68" spans="1:8" ht="47.25" x14ac:dyDescent="0.25">
      <c r="A68" s="1" t="s">
        <v>12</v>
      </c>
      <c r="B68" s="6" t="s">
        <v>157</v>
      </c>
      <c r="C68" s="4">
        <v>1223810</v>
      </c>
      <c r="D68" s="4">
        <v>0</v>
      </c>
      <c r="E68" s="7">
        <f t="shared" si="2"/>
        <v>0</v>
      </c>
      <c r="F68" s="4">
        <f t="shared" si="3"/>
        <v>1223810</v>
      </c>
      <c r="H68" s="3"/>
    </row>
    <row r="69" spans="1:8" ht="47.25" x14ac:dyDescent="0.25">
      <c r="A69" s="1" t="s">
        <v>13</v>
      </c>
      <c r="B69" s="6" t="s">
        <v>158</v>
      </c>
      <c r="C69" s="4">
        <v>11326866.15</v>
      </c>
      <c r="D69" s="4">
        <v>0</v>
      </c>
      <c r="E69" s="7">
        <f t="shared" si="2"/>
        <v>0</v>
      </c>
      <c r="F69" s="4">
        <f t="shared" si="3"/>
        <v>11326866.15</v>
      </c>
      <c r="H69" s="3"/>
    </row>
    <row r="70" spans="1:8" ht="31.5" x14ac:dyDescent="0.25">
      <c r="A70" s="1" t="s">
        <v>15</v>
      </c>
      <c r="B70" s="6" t="s">
        <v>159</v>
      </c>
      <c r="C70" s="4">
        <v>62168350.920000002</v>
      </c>
      <c r="D70" s="4">
        <v>2181930.06</v>
      </c>
      <c r="E70" s="7">
        <f t="shared" si="2"/>
        <v>3.5097119799876459</v>
      </c>
      <c r="F70" s="4">
        <f t="shared" si="3"/>
        <v>59986420.859999999</v>
      </c>
      <c r="H70" s="3"/>
    </row>
    <row r="71" spans="1:8" ht="31.5" x14ac:dyDescent="0.25">
      <c r="A71" s="1" t="s">
        <v>16</v>
      </c>
      <c r="B71" s="6" t="s">
        <v>160</v>
      </c>
      <c r="C71" s="4">
        <v>62168350.920000002</v>
      </c>
      <c r="D71" s="4">
        <v>2181930.06</v>
      </c>
      <c r="E71" s="7">
        <f t="shared" si="2"/>
        <v>3.5097119799876459</v>
      </c>
      <c r="F71" s="4">
        <f t="shared" si="3"/>
        <v>59986420.859999999</v>
      </c>
      <c r="H71" s="3"/>
    </row>
    <row r="72" spans="1:8" ht="31.5" x14ac:dyDescent="0.25">
      <c r="A72" s="1" t="s">
        <v>95</v>
      </c>
      <c r="B72" s="6" t="s">
        <v>161</v>
      </c>
      <c r="C72" s="4">
        <v>3596000</v>
      </c>
      <c r="D72" s="4">
        <v>82217.31</v>
      </c>
      <c r="E72" s="7">
        <f t="shared" si="2"/>
        <v>2.2863545606229145</v>
      </c>
      <c r="F72" s="4">
        <f t="shared" si="3"/>
        <v>3513782.69</v>
      </c>
      <c r="H72" s="3"/>
    </row>
    <row r="73" spans="1:8" ht="15.75" x14ac:dyDescent="0.25">
      <c r="A73" s="1" t="s">
        <v>17</v>
      </c>
      <c r="B73" s="6" t="s">
        <v>162</v>
      </c>
      <c r="C73" s="4">
        <v>40482350.920000002</v>
      </c>
      <c r="D73" s="4">
        <v>1190397.3999999999</v>
      </c>
      <c r="E73" s="7">
        <f t="shared" si="2"/>
        <v>2.9405342648020301</v>
      </c>
      <c r="F73" s="4">
        <f t="shared" si="3"/>
        <v>39291953.520000003</v>
      </c>
      <c r="H73" s="3"/>
    </row>
    <row r="74" spans="1:8" ht="15.75" x14ac:dyDescent="0.25">
      <c r="A74" s="1" t="s">
        <v>22</v>
      </c>
      <c r="B74" s="6" t="s">
        <v>163</v>
      </c>
      <c r="C74" s="4">
        <v>18090000</v>
      </c>
      <c r="D74" s="4">
        <v>909315.35</v>
      </c>
      <c r="E74" s="7">
        <f t="shared" si="2"/>
        <v>5.0266188501934774</v>
      </c>
      <c r="F74" s="4">
        <f t="shared" si="3"/>
        <v>17180684.649999999</v>
      </c>
      <c r="H74" s="3"/>
    </row>
    <row r="75" spans="1:8" ht="15.75" x14ac:dyDescent="0.25">
      <c r="A75" s="1" t="s">
        <v>28</v>
      </c>
      <c r="B75" s="6" t="s">
        <v>164</v>
      </c>
      <c r="C75" s="4">
        <v>900000</v>
      </c>
      <c r="D75" s="4">
        <v>30000</v>
      </c>
      <c r="E75" s="7">
        <f t="shared" si="2"/>
        <v>3.3333333333333335</v>
      </c>
      <c r="F75" s="4">
        <f t="shared" si="3"/>
        <v>870000</v>
      </c>
      <c r="H75" s="3"/>
    </row>
    <row r="76" spans="1:8" ht="31.5" x14ac:dyDescent="0.25">
      <c r="A76" s="1" t="s">
        <v>29</v>
      </c>
      <c r="B76" s="6" t="s">
        <v>165</v>
      </c>
      <c r="C76" s="4">
        <v>900000</v>
      </c>
      <c r="D76" s="4">
        <v>30000</v>
      </c>
      <c r="E76" s="7">
        <f t="shared" si="2"/>
        <v>3.3333333333333335</v>
      </c>
      <c r="F76" s="4">
        <f t="shared" si="3"/>
        <v>870000</v>
      </c>
      <c r="H76" s="3"/>
    </row>
    <row r="77" spans="1:8" ht="31.5" x14ac:dyDescent="0.25">
      <c r="A77" s="1" t="s">
        <v>30</v>
      </c>
      <c r="B77" s="6" t="s">
        <v>166</v>
      </c>
      <c r="C77" s="4">
        <v>900000</v>
      </c>
      <c r="D77" s="4">
        <v>30000</v>
      </c>
      <c r="E77" s="7">
        <f t="shared" si="2"/>
        <v>3.3333333333333335</v>
      </c>
      <c r="F77" s="4">
        <f t="shared" si="3"/>
        <v>870000</v>
      </c>
      <c r="H77" s="3"/>
    </row>
    <row r="78" spans="1:8" ht="31.5" x14ac:dyDescent="0.25">
      <c r="A78" s="1" t="s">
        <v>34</v>
      </c>
      <c r="B78" s="6" t="s">
        <v>167</v>
      </c>
      <c r="C78" s="4">
        <v>1400000</v>
      </c>
      <c r="D78" s="4">
        <v>0</v>
      </c>
      <c r="E78" s="7">
        <f>D78*100/C78</f>
        <v>0</v>
      </c>
      <c r="F78" s="4">
        <f>C78-D78</f>
        <v>1400000</v>
      </c>
      <c r="H78" s="3"/>
    </row>
    <row r="79" spans="1:8" ht="63" x14ac:dyDescent="0.25">
      <c r="A79" s="1" t="s">
        <v>35</v>
      </c>
      <c r="B79" s="6" t="s">
        <v>168</v>
      </c>
      <c r="C79" s="4">
        <v>1400000</v>
      </c>
      <c r="D79" s="4">
        <v>0</v>
      </c>
      <c r="E79" s="7">
        <f t="shared" si="2"/>
        <v>0</v>
      </c>
      <c r="F79" s="4">
        <f t="shared" si="3"/>
        <v>1400000</v>
      </c>
      <c r="H79" s="3"/>
    </row>
    <row r="80" spans="1:8" ht="31.5" x14ac:dyDescent="0.25">
      <c r="A80" s="1" t="s">
        <v>36</v>
      </c>
      <c r="B80" s="6" t="s">
        <v>169</v>
      </c>
      <c r="C80" s="4">
        <v>1400000</v>
      </c>
      <c r="D80" s="4">
        <v>0</v>
      </c>
      <c r="E80" s="7">
        <f t="shared" si="2"/>
        <v>0</v>
      </c>
      <c r="F80" s="4">
        <f t="shared" si="3"/>
        <v>1400000</v>
      </c>
      <c r="H80" s="3"/>
    </row>
    <row r="81" spans="1:8" ht="15.75" x14ac:dyDescent="0.25">
      <c r="A81" s="1" t="s">
        <v>18</v>
      </c>
      <c r="B81" s="6" t="s">
        <v>170</v>
      </c>
      <c r="C81" s="4">
        <v>4155735</v>
      </c>
      <c r="D81" s="4">
        <v>3035954.96</v>
      </c>
      <c r="E81" s="7">
        <f t="shared" si="2"/>
        <v>73.054585049335429</v>
      </c>
      <c r="F81" s="4">
        <f t="shared" si="3"/>
        <v>1119780.04</v>
      </c>
      <c r="H81" s="3"/>
    </row>
    <row r="82" spans="1:8" ht="15.75" x14ac:dyDescent="0.25">
      <c r="A82" s="1" t="s">
        <v>23</v>
      </c>
      <c r="B82" s="6" t="s">
        <v>171</v>
      </c>
      <c r="C82" s="4">
        <v>2820000</v>
      </c>
      <c r="D82" s="4">
        <v>2363497.96</v>
      </c>
      <c r="E82" s="7">
        <f t="shared" si="2"/>
        <v>83.811984397163116</v>
      </c>
      <c r="F82" s="4">
        <f t="shared" si="3"/>
        <v>456502.04000000004</v>
      </c>
      <c r="H82" s="3"/>
    </row>
    <row r="83" spans="1:8" ht="31.5" x14ac:dyDescent="0.25">
      <c r="A83" s="1" t="s">
        <v>24</v>
      </c>
      <c r="B83" s="6" t="s">
        <v>172</v>
      </c>
      <c r="C83" s="4">
        <v>2820000</v>
      </c>
      <c r="D83" s="4">
        <v>2363497.96</v>
      </c>
      <c r="E83" s="7">
        <f t="shared" si="2"/>
        <v>83.811984397163116</v>
      </c>
      <c r="F83" s="4">
        <f t="shared" si="3"/>
        <v>456502.04000000004</v>
      </c>
      <c r="H83" s="3"/>
    </row>
    <row r="84" spans="1:8" ht="15.75" x14ac:dyDescent="0.25">
      <c r="A84" s="1" t="s">
        <v>19</v>
      </c>
      <c r="B84" s="6" t="s">
        <v>173</v>
      </c>
      <c r="C84" s="4">
        <v>1335735</v>
      </c>
      <c r="D84" s="4">
        <v>672457</v>
      </c>
      <c r="E84" s="7">
        <f t="shared" si="2"/>
        <v>50.343593602024356</v>
      </c>
      <c r="F84" s="4">
        <f>C84-D84</f>
        <v>663278</v>
      </c>
      <c r="H84" s="3"/>
    </row>
    <row r="85" spans="1:8" ht="31.5" x14ac:dyDescent="0.25">
      <c r="A85" s="1" t="s">
        <v>25</v>
      </c>
      <c r="B85" s="6" t="s">
        <v>174</v>
      </c>
      <c r="C85" s="4">
        <v>658865</v>
      </c>
      <c r="D85" s="4">
        <v>136557</v>
      </c>
      <c r="E85" s="7">
        <f t="shared" si="2"/>
        <v>20.726097151920349</v>
      </c>
      <c r="F85" s="4">
        <f t="shared" si="3"/>
        <v>522308</v>
      </c>
      <c r="H85" s="3"/>
    </row>
    <row r="86" spans="1:8" ht="15.75" x14ac:dyDescent="0.25">
      <c r="A86" s="1" t="s">
        <v>26</v>
      </c>
      <c r="B86" s="6" t="s">
        <v>175</v>
      </c>
      <c r="C86" s="4">
        <v>676870</v>
      </c>
      <c r="D86" s="4">
        <v>535900</v>
      </c>
      <c r="E86" s="7">
        <f>D86*100/C86</f>
        <v>79.173253357365525</v>
      </c>
      <c r="F86" s="4">
        <f t="shared" si="3"/>
        <v>140970</v>
      </c>
      <c r="H86" s="3"/>
    </row>
    <row r="87" spans="1:8" ht="31.5" x14ac:dyDescent="0.25">
      <c r="A87" s="24" t="s">
        <v>37</v>
      </c>
      <c r="B87" s="10" t="s">
        <v>176</v>
      </c>
      <c r="C87" s="5">
        <v>39540230</v>
      </c>
      <c r="D87" s="5">
        <v>1139985.1299999999</v>
      </c>
      <c r="E87" s="8">
        <f t="shared" si="2"/>
        <v>2.8831019192351683</v>
      </c>
      <c r="F87" s="5">
        <f t="shared" si="3"/>
        <v>38400244.869999997</v>
      </c>
      <c r="H87" s="3"/>
    </row>
    <row r="88" spans="1:8" ht="47.25" x14ac:dyDescent="0.25">
      <c r="A88" s="1" t="s">
        <v>38</v>
      </c>
      <c r="B88" s="6" t="s">
        <v>177</v>
      </c>
      <c r="C88" s="4">
        <v>38235230</v>
      </c>
      <c r="D88" s="4">
        <v>1120011.06</v>
      </c>
      <c r="E88" s="7">
        <f t="shared" si="2"/>
        <v>2.9292646075360342</v>
      </c>
      <c r="F88" s="4">
        <f t="shared" si="3"/>
        <v>37115218.939999998</v>
      </c>
      <c r="H88" s="3"/>
    </row>
    <row r="89" spans="1:8" ht="78.75" x14ac:dyDescent="0.25">
      <c r="A89" s="1" t="s">
        <v>9</v>
      </c>
      <c r="B89" s="6" t="s">
        <v>178</v>
      </c>
      <c r="C89" s="4">
        <v>33891230</v>
      </c>
      <c r="D89" s="4">
        <v>1075513.76</v>
      </c>
      <c r="E89" s="7">
        <f t="shared" si="2"/>
        <v>3.1734279340112472</v>
      </c>
      <c r="F89" s="4">
        <f t="shared" si="3"/>
        <v>32815716.239999998</v>
      </c>
      <c r="H89" s="3"/>
    </row>
    <row r="90" spans="1:8" ht="15.75" x14ac:dyDescent="0.25">
      <c r="A90" s="1" t="s">
        <v>39</v>
      </c>
      <c r="B90" s="6" t="s">
        <v>179</v>
      </c>
      <c r="C90" s="4">
        <v>33591230</v>
      </c>
      <c r="D90" s="4">
        <v>1075513.76</v>
      </c>
      <c r="E90" s="7">
        <f t="shared" si="2"/>
        <v>3.2017695094820882</v>
      </c>
      <c r="F90" s="4">
        <f t="shared" si="3"/>
        <v>32515716.239999998</v>
      </c>
      <c r="H90" s="3"/>
    </row>
    <row r="91" spans="1:8" ht="15.75" x14ac:dyDescent="0.25">
      <c r="A91" s="1" t="s">
        <v>40</v>
      </c>
      <c r="B91" s="6" t="s">
        <v>180</v>
      </c>
      <c r="C91" s="4">
        <v>25415691</v>
      </c>
      <c r="D91" s="4">
        <v>1075513.76</v>
      </c>
      <c r="E91" s="7">
        <f t="shared" ref="E91:E92" si="4">D91*100/C91</f>
        <v>4.2316919890157623</v>
      </c>
      <c r="F91" s="4">
        <f t="shared" ref="F91:F92" si="5">C91-D91</f>
        <v>24340177.239999998</v>
      </c>
      <c r="H91" s="3"/>
    </row>
    <row r="92" spans="1:8" ht="31.5" x14ac:dyDescent="0.25">
      <c r="A92" s="1" t="s">
        <v>41</v>
      </c>
      <c r="B92" s="6" t="s">
        <v>181</v>
      </c>
      <c r="C92" s="4">
        <v>500000</v>
      </c>
      <c r="D92" s="4">
        <v>0</v>
      </c>
      <c r="E92" s="7">
        <f t="shared" si="4"/>
        <v>0</v>
      </c>
      <c r="F92" s="4">
        <f t="shared" si="5"/>
        <v>500000</v>
      </c>
      <c r="H92" s="3"/>
    </row>
    <row r="93" spans="1:8" ht="47.25" x14ac:dyDescent="0.25">
      <c r="A93" s="1" t="s">
        <v>42</v>
      </c>
      <c r="B93" s="6" t="s">
        <v>182</v>
      </c>
      <c r="C93" s="4">
        <v>7675539</v>
      </c>
      <c r="D93" s="4">
        <v>0</v>
      </c>
      <c r="E93" s="7">
        <f t="shared" si="2"/>
        <v>0</v>
      </c>
      <c r="F93" s="4">
        <f t="shared" si="3"/>
        <v>7675539</v>
      </c>
      <c r="H93" s="3"/>
    </row>
    <row r="94" spans="1:8" ht="31.5" x14ac:dyDescent="0.25">
      <c r="A94" s="1" t="s">
        <v>10</v>
      </c>
      <c r="B94" s="6" t="s">
        <v>183</v>
      </c>
      <c r="C94" s="4">
        <v>300000</v>
      </c>
      <c r="D94" s="4">
        <v>0</v>
      </c>
      <c r="E94" s="7">
        <f t="shared" si="2"/>
        <v>0</v>
      </c>
      <c r="F94" s="4">
        <f t="shared" si="3"/>
        <v>300000</v>
      </c>
      <c r="H94" s="3"/>
    </row>
    <row r="95" spans="1:8" ht="31.5" x14ac:dyDescent="0.25">
      <c r="A95" s="1" t="s">
        <v>94</v>
      </c>
      <c r="B95" s="6" t="s">
        <v>184</v>
      </c>
      <c r="C95" s="4">
        <v>300000</v>
      </c>
      <c r="D95" s="4">
        <v>0</v>
      </c>
      <c r="E95" s="7">
        <f t="shared" si="2"/>
        <v>0</v>
      </c>
      <c r="F95" s="4">
        <f t="shared" si="3"/>
        <v>300000</v>
      </c>
      <c r="H95" s="3"/>
    </row>
    <row r="96" spans="1:8" ht="31.5" x14ac:dyDescent="0.25">
      <c r="A96" s="1" t="s">
        <v>15</v>
      </c>
      <c r="B96" s="6" t="s">
        <v>185</v>
      </c>
      <c r="C96" s="4">
        <v>4326000</v>
      </c>
      <c r="D96" s="4">
        <v>43747.3</v>
      </c>
      <c r="E96" s="7">
        <f t="shared" si="2"/>
        <v>1.0112644475265835</v>
      </c>
      <c r="F96" s="4">
        <f t="shared" si="3"/>
        <v>4282252.7</v>
      </c>
      <c r="H96" s="3"/>
    </row>
    <row r="97" spans="1:8" ht="31.5" x14ac:dyDescent="0.25">
      <c r="A97" s="1" t="s">
        <v>16</v>
      </c>
      <c r="B97" s="6" t="s">
        <v>186</v>
      </c>
      <c r="C97" s="4">
        <v>4326000</v>
      </c>
      <c r="D97" s="4">
        <v>43747.3</v>
      </c>
      <c r="E97" s="7">
        <f t="shared" si="2"/>
        <v>1.0112644475265835</v>
      </c>
      <c r="F97" s="4">
        <f t="shared" si="3"/>
        <v>4282252.7</v>
      </c>
      <c r="H97" s="3"/>
    </row>
    <row r="98" spans="1:8" ht="31.5" x14ac:dyDescent="0.25">
      <c r="A98" s="1" t="s">
        <v>95</v>
      </c>
      <c r="B98" s="6" t="s">
        <v>187</v>
      </c>
      <c r="C98" s="4">
        <v>600000</v>
      </c>
      <c r="D98" s="4">
        <v>11136.21</v>
      </c>
      <c r="E98" s="7">
        <f t="shared" si="2"/>
        <v>1.8560350000000001</v>
      </c>
      <c r="F98" s="4">
        <f t="shared" si="3"/>
        <v>588863.79</v>
      </c>
      <c r="H98" s="3"/>
    </row>
    <row r="99" spans="1:8" ht="15.75" x14ac:dyDescent="0.25">
      <c r="A99" s="1" t="s">
        <v>17</v>
      </c>
      <c r="B99" s="6" t="s">
        <v>188</v>
      </c>
      <c r="C99" s="4">
        <v>2426000</v>
      </c>
      <c r="D99" s="4">
        <v>5367.69</v>
      </c>
      <c r="E99" s="7">
        <f t="shared" si="2"/>
        <v>0.22125680131904368</v>
      </c>
      <c r="F99" s="4">
        <f t="shared" si="3"/>
        <v>2420632.31</v>
      </c>
      <c r="H99" s="3"/>
    </row>
    <row r="100" spans="1:8" ht="15.75" x14ac:dyDescent="0.25">
      <c r="A100" s="1" t="s">
        <v>22</v>
      </c>
      <c r="B100" s="6" t="s">
        <v>189</v>
      </c>
      <c r="C100" s="4">
        <v>1300000</v>
      </c>
      <c r="D100" s="4">
        <v>27243.4</v>
      </c>
      <c r="E100" s="7">
        <f t="shared" si="2"/>
        <v>2.0956461538461539</v>
      </c>
      <c r="F100" s="4">
        <f t="shared" si="3"/>
        <v>1272756.6000000001</v>
      </c>
      <c r="H100" s="3"/>
    </row>
    <row r="101" spans="1:8" ht="15.75" x14ac:dyDescent="0.25">
      <c r="A101" s="1" t="s">
        <v>18</v>
      </c>
      <c r="B101" s="6" t="s">
        <v>190</v>
      </c>
      <c r="C101" s="4">
        <v>18000</v>
      </c>
      <c r="D101" s="4">
        <v>750</v>
      </c>
      <c r="E101" s="7">
        <f t="shared" si="2"/>
        <v>4.166666666666667</v>
      </c>
      <c r="F101" s="4">
        <f t="shared" si="3"/>
        <v>17250</v>
      </c>
      <c r="H101" s="3"/>
    </row>
    <row r="102" spans="1:8" ht="15.75" x14ac:dyDescent="0.25">
      <c r="A102" s="1" t="s">
        <v>19</v>
      </c>
      <c r="B102" s="6" t="s">
        <v>191</v>
      </c>
      <c r="C102" s="4">
        <v>18000</v>
      </c>
      <c r="D102" s="4">
        <v>750</v>
      </c>
      <c r="E102" s="7">
        <f t="shared" si="2"/>
        <v>4.166666666666667</v>
      </c>
      <c r="F102" s="4">
        <f t="shared" si="3"/>
        <v>17250</v>
      </c>
      <c r="H102" s="3"/>
    </row>
    <row r="103" spans="1:8" ht="15.75" x14ac:dyDescent="0.25">
      <c r="A103" s="1" t="s">
        <v>26</v>
      </c>
      <c r="B103" s="6" t="s">
        <v>192</v>
      </c>
      <c r="C103" s="4">
        <v>18000</v>
      </c>
      <c r="D103" s="4">
        <v>750</v>
      </c>
      <c r="E103" s="7">
        <f t="shared" si="2"/>
        <v>4.166666666666667</v>
      </c>
      <c r="F103" s="4">
        <f t="shared" si="3"/>
        <v>17250</v>
      </c>
      <c r="H103" s="3"/>
    </row>
    <row r="104" spans="1:8" ht="31.5" x14ac:dyDescent="0.25">
      <c r="A104" s="1" t="s">
        <v>43</v>
      </c>
      <c r="B104" s="6" t="s">
        <v>193</v>
      </c>
      <c r="C104" s="4">
        <v>1305000</v>
      </c>
      <c r="D104" s="4">
        <v>19974.07</v>
      </c>
      <c r="E104" s="7">
        <f t="shared" si="2"/>
        <v>1.5305800766283524</v>
      </c>
      <c r="F104" s="4">
        <f t="shared" si="3"/>
        <v>1285025.93</v>
      </c>
      <c r="H104" s="3"/>
    </row>
    <row r="105" spans="1:8" ht="78.75" x14ac:dyDescent="0.25">
      <c r="A105" s="1" t="s">
        <v>9</v>
      </c>
      <c r="B105" s="6" t="s">
        <v>194</v>
      </c>
      <c r="C105" s="4">
        <v>300000</v>
      </c>
      <c r="D105" s="4">
        <v>0</v>
      </c>
      <c r="E105" s="7">
        <f t="shared" si="2"/>
        <v>0</v>
      </c>
      <c r="F105" s="4">
        <f t="shared" si="3"/>
        <v>300000</v>
      </c>
      <c r="H105" s="3"/>
    </row>
    <row r="106" spans="1:8" ht="31.5" x14ac:dyDescent="0.25">
      <c r="A106" s="1" t="s">
        <v>10</v>
      </c>
      <c r="B106" s="6" t="s">
        <v>195</v>
      </c>
      <c r="C106" s="4">
        <v>300000</v>
      </c>
      <c r="D106" s="4">
        <v>0</v>
      </c>
      <c r="E106" s="7">
        <f t="shared" si="2"/>
        <v>0</v>
      </c>
      <c r="F106" s="4">
        <f t="shared" si="3"/>
        <v>300000</v>
      </c>
      <c r="H106" s="3"/>
    </row>
    <row r="107" spans="1:8" ht="31.5" x14ac:dyDescent="0.25">
      <c r="A107" s="1" t="s">
        <v>94</v>
      </c>
      <c r="B107" s="6" t="s">
        <v>196</v>
      </c>
      <c r="C107" s="4">
        <v>300000</v>
      </c>
      <c r="D107" s="4">
        <v>0</v>
      </c>
      <c r="E107" s="7">
        <f t="shared" ref="E107" si="6">D107*100/C107</f>
        <v>0</v>
      </c>
      <c r="F107" s="4">
        <f t="shared" ref="F107" si="7">C107-D107</f>
        <v>300000</v>
      </c>
      <c r="H107" s="3"/>
    </row>
    <row r="108" spans="1:8" ht="31.5" x14ac:dyDescent="0.25">
      <c r="A108" s="1" t="s">
        <v>15</v>
      </c>
      <c r="B108" s="6" t="s">
        <v>197</v>
      </c>
      <c r="C108" s="4">
        <v>1005000</v>
      </c>
      <c r="D108" s="4">
        <v>19974.07</v>
      </c>
      <c r="E108" s="7">
        <f t="shared" si="2"/>
        <v>1.9874696517412935</v>
      </c>
      <c r="F108" s="4">
        <f t="shared" si="3"/>
        <v>985025.93</v>
      </c>
      <c r="H108" s="3"/>
    </row>
    <row r="109" spans="1:8" ht="31.5" x14ac:dyDescent="0.25">
      <c r="A109" s="1" t="s">
        <v>16</v>
      </c>
      <c r="B109" s="6" t="s">
        <v>198</v>
      </c>
      <c r="C109" s="4">
        <v>1005000</v>
      </c>
      <c r="D109" s="4">
        <v>19974.07</v>
      </c>
      <c r="E109" s="7">
        <f t="shared" si="2"/>
        <v>1.9874696517412935</v>
      </c>
      <c r="F109" s="4">
        <f t="shared" si="3"/>
        <v>985025.93</v>
      </c>
      <c r="H109" s="3"/>
    </row>
    <row r="110" spans="1:8" ht="31.5" x14ac:dyDescent="0.25">
      <c r="A110" s="1" t="s">
        <v>95</v>
      </c>
      <c r="B110" s="6" t="s">
        <v>199</v>
      </c>
      <c r="C110" s="4">
        <v>100000</v>
      </c>
      <c r="D110" s="4">
        <v>0</v>
      </c>
      <c r="E110" s="7">
        <f t="shared" si="2"/>
        <v>0</v>
      </c>
      <c r="F110" s="4">
        <f t="shared" si="3"/>
        <v>100000</v>
      </c>
      <c r="H110" s="3"/>
    </row>
    <row r="111" spans="1:8" ht="15.75" x14ac:dyDescent="0.25">
      <c r="A111" s="1" t="s">
        <v>17</v>
      </c>
      <c r="B111" s="6" t="s">
        <v>200</v>
      </c>
      <c r="C111" s="4">
        <v>405000</v>
      </c>
      <c r="D111" s="4">
        <v>0</v>
      </c>
      <c r="E111" s="7">
        <f t="shared" si="2"/>
        <v>0</v>
      </c>
      <c r="F111" s="4">
        <f t="shared" si="3"/>
        <v>405000</v>
      </c>
      <c r="H111" s="3"/>
    </row>
    <row r="112" spans="1:8" ht="15.75" x14ac:dyDescent="0.25">
      <c r="A112" s="1" t="s">
        <v>22</v>
      </c>
      <c r="B112" s="6" t="s">
        <v>201</v>
      </c>
      <c r="C112" s="4">
        <v>500000</v>
      </c>
      <c r="D112" s="4">
        <v>19974.07</v>
      </c>
      <c r="E112" s="7">
        <f t="shared" si="2"/>
        <v>3.9948139999999999</v>
      </c>
      <c r="F112" s="4">
        <f t="shared" si="3"/>
        <v>480025.93</v>
      </c>
      <c r="H112" s="3"/>
    </row>
    <row r="113" spans="1:8" ht="15.75" x14ac:dyDescent="0.25">
      <c r="A113" s="24" t="s">
        <v>44</v>
      </c>
      <c r="B113" s="10" t="s">
        <v>202</v>
      </c>
      <c r="C113" s="5">
        <v>228455016.30000001</v>
      </c>
      <c r="D113" s="5">
        <v>1019963.02</v>
      </c>
      <c r="E113" s="8">
        <f t="shared" si="2"/>
        <v>0.4464612055883318</v>
      </c>
      <c r="F113" s="5">
        <f t="shared" si="3"/>
        <v>227435053.28</v>
      </c>
      <c r="H113" s="3"/>
    </row>
    <row r="114" spans="1:8" ht="15.75" x14ac:dyDescent="0.25">
      <c r="A114" s="1" t="s">
        <v>45</v>
      </c>
      <c r="B114" s="6" t="s">
        <v>203</v>
      </c>
      <c r="C114" s="4">
        <v>146591150.84</v>
      </c>
      <c r="D114" s="4">
        <v>0</v>
      </c>
      <c r="E114" s="7">
        <f t="shared" si="2"/>
        <v>0</v>
      </c>
      <c r="F114" s="4">
        <f t="shared" si="3"/>
        <v>146591150.84</v>
      </c>
      <c r="H114" s="3"/>
    </row>
    <row r="115" spans="1:8" ht="31.5" x14ac:dyDescent="0.25">
      <c r="A115" s="1" t="s">
        <v>15</v>
      </c>
      <c r="B115" s="6" t="s">
        <v>204</v>
      </c>
      <c r="C115" s="4">
        <v>141620000</v>
      </c>
      <c r="D115" s="4">
        <v>0</v>
      </c>
      <c r="E115" s="7">
        <f t="shared" si="2"/>
        <v>0</v>
      </c>
      <c r="F115" s="4">
        <f t="shared" si="3"/>
        <v>141620000</v>
      </c>
      <c r="H115" s="3"/>
    </row>
    <row r="116" spans="1:8" ht="31.5" x14ac:dyDescent="0.25">
      <c r="A116" s="1" t="s">
        <v>16</v>
      </c>
      <c r="B116" s="6" t="s">
        <v>205</v>
      </c>
      <c r="C116" s="4">
        <v>141620000</v>
      </c>
      <c r="D116" s="4">
        <v>0</v>
      </c>
      <c r="E116" s="7">
        <f t="shared" si="2"/>
        <v>0</v>
      </c>
      <c r="F116" s="4">
        <f t="shared" si="3"/>
        <v>141620000</v>
      </c>
      <c r="H116" s="3"/>
    </row>
    <row r="117" spans="1:8" ht="15.75" x14ac:dyDescent="0.25">
      <c r="A117" s="1" t="s">
        <v>17</v>
      </c>
      <c r="B117" s="6" t="s">
        <v>206</v>
      </c>
      <c r="C117" s="4">
        <v>141620000</v>
      </c>
      <c r="D117" s="4">
        <v>0</v>
      </c>
      <c r="E117" s="7">
        <f t="shared" si="2"/>
        <v>0</v>
      </c>
      <c r="F117" s="4">
        <f t="shared" si="3"/>
        <v>141620000</v>
      </c>
      <c r="H117" s="3"/>
    </row>
    <row r="118" spans="1:8" ht="15.75" x14ac:dyDescent="0.25">
      <c r="A118" s="1" t="s">
        <v>18</v>
      </c>
      <c r="B118" s="6" t="s">
        <v>207</v>
      </c>
      <c r="C118" s="4">
        <v>4971150.84</v>
      </c>
      <c r="D118" s="4">
        <v>0</v>
      </c>
      <c r="E118" s="7">
        <f t="shared" si="2"/>
        <v>0</v>
      </c>
      <c r="F118" s="4">
        <f t="shared" si="3"/>
        <v>4971150.84</v>
      </c>
      <c r="H118" s="3"/>
    </row>
    <row r="119" spans="1:8" ht="47.25" x14ac:dyDescent="0.25">
      <c r="A119" s="1" t="s">
        <v>46</v>
      </c>
      <c r="B119" s="6" t="s">
        <v>208</v>
      </c>
      <c r="C119" s="4">
        <v>4971150.84</v>
      </c>
      <c r="D119" s="4">
        <v>0</v>
      </c>
      <c r="E119" s="7">
        <f t="shared" si="2"/>
        <v>0</v>
      </c>
      <c r="F119" s="4">
        <f t="shared" si="3"/>
        <v>4971150.84</v>
      </c>
      <c r="H119" s="3"/>
    </row>
    <row r="120" spans="1:8" ht="63" x14ac:dyDescent="0.25">
      <c r="A120" s="1" t="s">
        <v>47</v>
      </c>
      <c r="B120" s="6" t="s">
        <v>209</v>
      </c>
      <c r="C120" s="4">
        <v>4971150.84</v>
      </c>
      <c r="D120" s="4">
        <v>0</v>
      </c>
      <c r="E120" s="7">
        <f t="shared" si="2"/>
        <v>0</v>
      </c>
      <c r="F120" s="4">
        <f t="shared" si="3"/>
        <v>4971150.84</v>
      </c>
      <c r="H120" s="3"/>
    </row>
    <row r="121" spans="1:8" ht="15.75" x14ac:dyDescent="0.25">
      <c r="A121" s="1" t="s">
        <v>48</v>
      </c>
      <c r="B121" s="6" t="s">
        <v>210</v>
      </c>
      <c r="C121" s="4">
        <v>56915008.460000001</v>
      </c>
      <c r="D121" s="4">
        <v>469484.12</v>
      </c>
      <c r="E121" s="7">
        <f t="shared" si="2"/>
        <v>0.82488632208489354</v>
      </c>
      <c r="F121" s="4">
        <f t="shared" si="3"/>
        <v>56445524.340000004</v>
      </c>
      <c r="H121" s="3"/>
    </row>
    <row r="122" spans="1:8" ht="31.5" x14ac:dyDescent="0.25">
      <c r="A122" s="1" t="s">
        <v>15</v>
      </c>
      <c r="B122" s="6" t="s">
        <v>211</v>
      </c>
      <c r="C122" s="4">
        <v>42515008.460000001</v>
      </c>
      <c r="D122" s="4">
        <v>0</v>
      </c>
      <c r="E122" s="7">
        <f t="shared" si="2"/>
        <v>0</v>
      </c>
      <c r="F122" s="4">
        <f t="shared" si="3"/>
        <v>42515008.460000001</v>
      </c>
      <c r="H122" s="3"/>
    </row>
    <row r="123" spans="1:8" ht="31.5" x14ac:dyDescent="0.25">
      <c r="A123" s="1" t="s">
        <v>16</v>
      </c>
      <c r="B123" s="6" t="s">
        <v>212</v>
      </c>
      <c r="C123" s="4">
        <v>42515008.460000001</v>
      </c>
      <c r="D123" s="4">
        <v>0</v>
      </c>
      <c r="E123" s="7">
        <f t="shared" si="2"/>
        <v>0</v>
      </c>
      <c r="F123" s="4">
        <f t="shared" si="3"/>
        <v>42515008.460000001</v>
      </c>
      <c r="H123" s="3"/>
    </row>
    <row r="124" spans="1:8" ht="15.75" x14ac:dyDescent="0.25">
      <c r="A124" s="1" t="s">
        <v>17</v>
      </c>
      <c r="B124" s="6" t="s">
        <v>213</v>
      </c>
      <c r="C124" s="4">
        <v>42515008.460000001</v>
      </c>
      <c r="D124" s="4">
        <v>0</v>
      </c>
      <c r="E124" s="7">
        <f t="shared" si="2"/>
        <v>0</v>
      </c>
      <c r="F124" s="4">
        <f t="shared" si="3"/>
        <v>42515008.460000001</v>
      </c>
      <c r="H124" s="3"/>
    </row>
    <row r="125" spans="1:8" ht="15.75" x14ac:dyDescent="0.25">
      <c r="A125" s="1" t="s">
        <v>18</v>
      </c>
      <c r="B125" s="6" t="s">
        <v>214</v>
      </c>
      <c r="C125" s="4">
        <v>14400000</v>
      </c>
      <c r="D125" s="4">
        <v>469484.12</v>
      </c>
      <c r="E125" s="7">
        <f t="shared" si="2"/>
        <v>3.260306388888889</v>
      </c>
      <c r="F125" s="4">
        <f t="shared" si="3"/>
        <v>13930515.880000001</v>
      </c>
      <c r="H125" s="3"/>
    </row>
    <row r="126" spans="1:8" ht="47.25" x14ac:dyDescent="0.25">
      <c r="A126" s="1" t="s">
        <v>46</v>
      </c>
      <c r="B126" s="6" t="s">
        <v>215</v>
      </c>
      <c r="C126" s="4">
        <v>14400000</v>
      </c>
      <c r="D126" s="4">
        <v>469484.12</v>
      </c>
      <c r="E126" s="7">
        <f t="shared" si="2"/>
        <v>3.260306388888889</v>
      </c>
      <c r="F126" s="4">
        <f t="shared" si="3"/>
        <v>13930515.880000001</v>
      </c>
      <c r="H126" s="3"/>
    </row>
    <row r="127" spans="1:8" ht="63" x14ac:dyDescent="0.25">
      <c r="A127" s="1" t="s">
        <v>47</v>
      </c>
      <c r="B127" s="6" t="s">
        <v>216</v>
      </c>
      <c r="C127" s="4">
        <v>14400000</v>
      </c>
      <c r="D127" s="4">
        <v>469484.12</v>
      </c>
      <c r="E127" s="7">
        <f t="shared" si="2"/>
        <v>3.260306388888889</v>
      </c>
      <c r="F127" s="4">
        <f t="shared" si="3"/>
        <v>13930515.880000001</v>
      </c>
      <c r="H127" s="3"/>
    </row>
    <row r="128" spans="1:8" ht="15.75" x14ac:dyDescent="0.25">
      <c r="A128" s="1" t="s">
        <v>49</v>
      </c>
      <c r="B128" s="6" t="s">
        <v>217</v>
      </c>
      <c r="C128" s="4">
        <v>252000</v>
      </c>
      <c r="D128" s="4">
        <v>0</v>
      </c>
      <c r="E128" s="7">
        <f t="shared" ref="E128:E191" si="8">D128*100/C128</f>
        <v>0</v>
      </c>
      <c r="F128" s="4">
        <f t="shared" ref="F128:F191" si="9">C128-D128</f>
        <v>252000</v>
      </c>
      <c r="H128" s="3"/>
    </row>
    <row r="129" spans="1:8" ht="31.5" x14ac:dyDescent="0.25">
      <c r="A129" s="1" t="s">
        <v>34</v>
      </c>
      <c r="B129" s="6" t="s">
        <v>218</v>
      </c>
      <c r="C129" s="4">
        <v>252000</v>
      </c>
      <c r="D129" s="4">
        <v>0</v>
      </c>
      <c r="E129" s="7">
        <f t="shared" si="8"/>
        <v>0</v>
      </c>
      <c r="F129" s="4">
        <f t="shared" si="9"/>
        <v>252000</v>
      </c>
      <c r="H129" s="3"/>
    </row>
    <row r="130" spans="1:8" ht="15.75" x14ac:dyDescent="0.25">
      <c r="A130" s="1" t="s">
        <v>50</v>
      </c>
      <c r="B130" s="6" t="s">
        <v>219</v>
      </c>
      <c r="C130" s="4">
        <v>252000</v>
      </c>
      <c r="D130" s="4">
        <v>0</v>
      </c>
      <c r="E130" s="7">
        <f t="shared" si="8"/>
        <v>0</v>
      </c>
      <c r="F130" s="4">
        <f t="shared" si="9"/>
        <v>252000</v>
      </c>
      <c r="H130" s="3"/>
    </row>
    <row r="131" spans="1:8" ht="15.75" x14ac:dyDescent="0.25">
      <c r="A131" s="1" t="s">
        <v>51</v>
      </c>
      <c r="B131" s="6" t="s">
        <v>220</v>
      </c>
      <c r="C131" s="4">
        <v>252000</v>
      </c>
      <c r="D131" s="4">
        <v>0</v>
      </c>
      <c r="E131" s="7">
        <f t="shared" si="8"/>
        <v>0</v>
      </c>
      <c r="F131" s="4">
        <f t="shared" si="9"/>
        <v>252000</v>
      </c>
      <c r="H131" s="3"/>
    </row>
    <row r="132" spans="1:8" ht="15.75" x14ac:dyDescent="0.25">
      <c r="A132" s="1" t="s">
        <v>52</v>
      </c>
      <c r="B132" s="6" t="s">
        <v>221</v>
      </c>
      <c r="C132" s="4">
        <v>24696857</v>
      </c>
      <c r="D132" s="4">
        <v>550478.9</v>
      </c>
      <c r="E132" s="7">
        <f t="shared" si="8"/>
        <v>2.2289431404166127</v>
      </c>
      <c r="F132" s="4">
        <f t="shared" si="9"/>
        <v>24146378.100000001</v>
      </c>
      <c r="H132" s="3"/>
    </row>
    <row r="133" spans="1:8" ht="78.75" x14ac:dyDescent="0.25">
      <c r="A133" s="1" t="s">
        <v>9</v>
      </c>
      <c r="B133" s="6" t="s">
        <v>222</v>
      </c>
      <c r="C133" s="4">
        <v>20587007</v>
      </c>
      <c r="D133" s="4">
        <v>350728.64</v>
      </c>
      <c r="E133" s="7">
        <f t="shared" si="8"/>
        <v>1.703640747778441</v>
      </c>
      <c r="F133" s="4">
        <f t="shared" si="9"/>
        <v>20236278.359999999</v>
      </c>
      <c r="H133" s="3"/>
    </row>
    <row r="134" spans="1:8" ht="15.75" x14ac:dyDescent="0.25">
      <c r="A134" s="1" t="s">
        <v>39</v>
      </c>
      <c r="B134" s="6" t="s">
        <v>223</v>
      </c>
      <c r="C134" s="4">
        <v>20587007</v>
      </c>
      <c r="D134" s="4">
        <v>350728.64</v>
      </c>
      <c r="E134" s="7">
        <f t="shared" si="8"/>
        <v>1.703640747778441</v>
      </c>
      <c r="F134" s="4">
        <f t="shared" si="9"/>
        <v>20236278.359999999</v>
      </c>
      <c r="H134" s="3"/>
    </row>
    <row r="135" spans="1:8" ht="15.75" x14ac:dyDescent="0.25">
      <c r="A135" s="1" t="s">
        <v>40</v>
      </c>
      <c r="B135" s="6" t="s">
        <v>224</v>
      </c>
      <c r="C135" s="4">
        <v>15552233</v>
      </c>
      <c r="D135" s="4">
        <v>350728.64</v>
      </c>
      <c r="E135" s="7">
        <f t="shared" si="8"/>
        <v>2.2551658015926073</v>
      </c>
      <c r="F135" s="4">
        <f t="shared" si="9"/>
        <v>15201504.359999999</v>
      </c>
      <c r="H135" s="3"/>
    </row>
    <row r="136" spans="1:8" ht="31.5" x14ac:dyDescent="0.25">
      <c r="A136" s="1" t="s">
        <v>41</v>
      </c>
      <c r="B136" s="6" t="s">
        <v>225</v>
      </c>
      <c r="C136" s="4">
        <v>338000</v>
      </c>
      <c r="D136" s="4">
        <v>0</v>
      </c>
      <c r="E136" s="7">
        <f t="shared" si="8"/>
        <v>0</v>
      </c>
      <c r="F136" s="4">
        <f t="shared" si="9"/>
        <v>338000</v>
      </c>
      <c r="H136" s="3"/>
    </row>
    <row r="137" spans="1:8" ht="47.25" x14ac:dyDescent="0.25">
      <c r="A137" s="1" t="s">
        <v>42</v>
      </c>
      <c r="B137" s="6" t="s">
        <v>226</v>
      </c>
      <c r="C137" s="4">
        <v>4696774</v>
      </c>
      <c r="D137" s="4">
        <v>0</v>
      </c>
      <c r="E137" s="7">
        <f t="shared" si="8"/>
        <v>0</v>
      </c>
      <c r="F137" s="4">
        <f t="shared" si="9"/>
        <v>4696774</v>
      </c>
      <c r="H137" s="3"/>
    </row>
    <row r="138" spans="1:8" ht="31.5" x14ac:dyDescent="0.25">
      <c r="A138" s="1" t="s">
        <v>15</v>
      </c>
      <c r="B138" s="6" t="s">
        <v>227</v>
      </c>
      <c r="C138" s="4">
        <v>1879050</v>
      </c>
      <c r="D138" s="4">
        <v>146450.26</v>
      </c>
      <c r="E138" s="7">
        <f t="shared" si="8"/>
        <v>7.7938458263484209</v>
      </c>
      <c r="F138" s="4">
        <f t="shared" si="9"/>
        <v>1732599.74</v>
      </c>
      <c r="H138" s="3"/>
    </row>
    <row r="139" spans="1:8" ht="31.5" x14ac:dyDescent="0.25">
      <c r="A139" s="1" t="s">
        <v>16</v>
      </c>
      <c r="B139" s="6" t="s">
        <v>228</v>
      </c>
      <c r="C139" s="4">
        <v>1879050</v>
      </c>
      <c r="D139" s="4">
        <v>146450.26</v>
      </c>
      <c r="E139" s="7">
        <f t="shared" si="8"/>
        <v>7.7938458263484209</v>
      </c>
      <c r="F139" s="4">
        <f t="shared" si="9"/>
        <v>1732599.74</v>
      </c>
      <c r="H139" s="3"/>
    </row>
    <row r="140" spans="1:8" ht="31.5" x14ac:dyDescent="0.25">
      <c r="A140" s="1" t="s">
        <v>95</v>
      </c>
      <c r="B140" s="6" t="s">
        <v>229</v>
      </c>
      <c r="C140" s="4">
        <v>775000</v>
      </c>
      <c r="D140" s="4">
        <v>38083.279999999999</v>
      </c>
      <c r="E140" s="7">
        <f t="shared" si="8"/>
        <v>4.913971612903226</v>
      </c>
      <c r="F140" s="4">
        <f t="shared" si="9"/>
        <v>736916.72</v>
      </c>
      <c r="H140" s="3"/>
    </row>
    <row r="141" spans="1:8" ht="15.75" x14ac:dyDescent="0.25">
      <c r="A141" s="1" t="s">
        <v>17</v>
      </c>
      <c r="B141" s="6" t="s">
        <v>230</v>
      </c>
      <c r="C141" s="4">
        <v>831340</v>
      </c>
      <c r="D141" s="4">
        <v>91106.92</v>
      </c>
      <c r="E141" s="7">
        <f t="shared" si="8"/>
        <v>10.959044434286813</v>
      </c>
      <c r="F141" s="4">
        <f t="shared" si="9"/>
        <v>740233.08</v>
      </c>
      <c r="H141" s="3"/>
    </row>
    <row r="142" spans="1:8" ht="15.75" x14ac:dyDescent="0.25">
      <c r="A142" s="1" t="s">
        <v>22</v>
      </c>
      <c r="B142" s="6" t="s">
        <v>231</v>
      </c>
      <c r="C142" s="4">
        <v>272710</v>
      </c>
      <c r="D142" s="4">
        <v>17260.060000000001</v>
      </c>
      <c r="E142" s="7">
        <f t="shared" si="8"/>
        <v>6.3290895090022374</v>
      </c>
      <c r="F142" s="4">
        <f t="shared" si="9"/>
        <v>255449.94</v>
      </c>
      <c r="H142" s="3"/>
    </row>
    <row r="143" spans="1:8" ht="15.75" x14ac:dyDescent="0.25">
      <c r="A143" s="1" t="s">
        <v>18</v>
      </c>
      <c r="B143" s="6" t="s">
        <v>232</v>
      </c>
      <c r="C143" s="4">
        <v>2230800</v>
      </c>
      <c r="D143" s="4">
        <v>53300</v>
      </c>
      <c r="E143" s="7">
        <f t="shared" si="8"/>
        <v>2.3892773892773893</v>
      </c>
      <c r="F143" s="4">
        <f>C143-D143</f>
        <v>2177500</v>
      </c>
      <c r="H143" s="3"/>
    </row>
    <row r="144" spans="1:8" ht="47.25" x14ac:dyDescent="0.25">
      <c r="A144" s="1" t="s">
        <v>46</v>
      </c>
      <c r="B144" s="6" t="s">
        <v>233</v>
      </c>
      <c r="C144" s="4">
        <v>2000000</v>
      </c>
      <c r="D144" s="4">
        <v>0</v>
      </c>
      <c r="E144" s="7">
        <f t="shared" si="8"/>
        <v>0</v>
      </c>
      <c r="F144" s="4">
        <f t="shared" si="9"/>
        <v>2000000</v>
      </c>
      <c r="H144" s="3"/>
    </row>
    <row r="145" spans="1:8" ht="63" x14ac:dyDescent="0.25">
      <c r="A145" s="1" t="s">
        <v>47</v>
      </c>
      <c r="B145" s="6" t="s">
        <v>234</v>
      </c>
      <c r="C145" s="4">
        <v>2000000</v>
      </c>
      <c r="D145" s="4">
        <v>0</v>
      </c>
      <c r="E145" s="7">
        <f t="shared" si="8"/>
        <v>0</v>
      </c>
      <c r="F145" s="4">
        <f t="shared" si="9"/>
        <v>2000000</v>
      </c>
      <c r="H145" s="3"/>
    </row>
    <row r="146" spans="1:8" ht="15.75" x14ac:dyDescent="0.25">
      <c r="A146" s="1" t="s">
        <v>19</v>
      </c>
      <c r="B146" s="6" t="s">
        <v>235</v>
      </c>
      <c r="C146" s="4">
        <v>230800</v>
      </c>
      <c r="D146" s="4">
        <v>53300</v>
      </c>
      <c r="E146" s="7">
        <f t="shared" si="8"/>
        <v>23.093587521663778</v>
      </c>
      <c r="F146" s="4">
        <f t="shared" si="9"/>
        <v>177500</v>
      </c>
      <c r="H146" s="3"/>
    </row>
    <row r="147" spans="1:8" ht="31.5" x14ac:dyDescent="0.25">
      <c r="A147" s="1" t="s">
        <v>25</v>
      </c>
      <c r="B147" s="6" t="s">
        <v>236</v>
      </c>
      <c r="C147" s="4">
        <v>29000</v>
      </c>
      <c r="D147" s="4">
        <v>0</v>
      </c>
      <c r="E147" s="7">
        <f t="shared" si="8"/>
        <v>0</v>
      </c>
      <c r="F147" s="4">
        <f t="shared" si="9"/>
        <v>29000</v>
      </c>
      <c r="H147" s="3"/>
    </row>
    <row r="148" spans="1:8" ht="15.75" x14ac:dyDescent="0.25">
      <c r="A148" s="1" t="s">
        <v>26</v>
      </c>
      <c r="B148" s="6" t="s">
        <v>237</v>
      </c>
      <c r="C148" s="4">
        <v>9000</v>
      </c>
      <c r="D148" s="4">
        <v>0</v>
      </c>
      <c r="E148" s="7">
        <f t="shared" si="8"/>
        <v>0</v>
      </c>
      <c r="F148" s="4">
        <f t="shared" si="9"/>
        <v>9000</v>
      </c>
      <c r="H148" s="3"/>
    </row>
    <row r="149" spans="1:8" ht="15.75" x14ac:dyDescent="0.25">
      <c r="A149" s="1" t="s">
        <v>20</v>
      </c>
      <c r="B149" s="6" t="s">
        <v>238</v>
      </c>
      <c r="C149" s="4">
        <v>192800</v>
      </c>
      <c r="D149" s="4">
        <v>53300</v>
      </c>
      <c r="E149" s="7">
        <f t="shared" si="8"/>
        <v>27.645228215767634</v>
      </c>
      <c r="F149" s="4">
        <f t="shared" si="9"/>
        <v>139500</v>
      </c>
      <c r="H149" s="3"/>
    </row>
    <row r="150" spans="1:8" ht="15.75" x14ac:dyDescent="0.25">
      <c r="A150" s="24" t="s">
        <v>53</v>
      </c>
      <c r="B150" s="10" t="s">
        <v>239</v>
      </c>
      <c r="C150" s="5">
        <v>785911937.44000006</v>
      </c>
      <c r="D150" s="5">
        <v>26879993.09</v>
      </c>
      <c r="E150" s="8">
        <f t="shared" si="8"/>
        <v>3.4202296478098906</v>
      </c>
      <c r="F150" s="5">
        <f t="shared" si="9"/>
        <v>759031944.35000002</v>
      </c>
      <c r="H150" s="3"/>
    </row>
    <row r="151" spans="1:8" ht="15.75" x14ac:dyDescent="0.25">
      <c r="A151" s="1" t="s">
        <v>54</v>
      </c>
      <c r="B151" s="6" t="s">
        <v>240</v>
      </c>
      <c r="C151" s="4">
        <v>14147976</v>
      </c>
      <c r="D151" s="4">
        <v>2066658.73</v>
      </c>
      <c r="E151" s="7">
        <f t="shared" si="8"/>
        <v>14.607451482812806</v>
      </c>
      <c r="F151" s="4">
        <f>C151-D151</f>
        <v>12081317.27</v>
      </c>
      <c r="H151" s="3"/>
    </row>
    <row r="152" spans="1:8" ht="31.5" x14ac:dyDescent="0.25">
      <c r="A152" s="1" t="s">
        <v>15</v>
      </c>
      <c r="B152" s="6" t="s">
        <v>241</v>
      </c>
      <c r="C152" s="4">
        <v>11900000</v>
      </c>
      <c r="D152" s="4">
        <v>18682.73</v>
      </c>
      <c r="E152" s="7">
        <f t="shared" si="8"/>
        <v>0.15699773109243698</v>
      </c>
      <c r="F152" s="4">
        <f t="shared" si="9"/>
        <v>11881317.27</v>
      </c>
      <c r="H152" s="3"/>
    </row>
    <row r="153" spans="1:8" ht="31.5" x14ac:dyDescent="0.25">
      <c r="A153" s="1" t="s">
        <v>16</v>
      </c>
      <c r="B153" s="6" t="s">
        <v>242</v>
      </c>
      <c r="C153" s="4">
        <v>11900000</v>
      </c>
      <c r="D153" s="4">
        <v>18682.73</v>
      </c>
      <c r="E153" s="7">
        <f t="shared" si="8"/>
        <v>0.15699773109243698</v>
      </c>
      <c r="F153" s="4">
        <f t="shared" si="9"/>
        <v>11881317.27</v>
      </c>
      <c r="H153" s="3"/>
    </row>
    <row r="154" spans="1:8" ht="15.75" x14ac:dyDescent="0.25">
      <c r="A154" s="1" t="s">
        <v>17</v>
      </c>
      <c r="B154" s="6" t="s">
        <v>243</v>
      </c>
      <c r="C154" s="4">
        <v>11900000</v>
      </c>
      <c r="D154" s="4">
        <v>18682.73</v>
      </c>
      <c r="E154" s="7">
        <f t="shared" si="8"/>
        <v>0.15699773109243698</v>
      </c>
      <c r="F154" s="4">
        <f t="shared" si="9"/>
        <v>11881317.27</v>
      </c>
      <c r="H154" s="3"/>
    </row>
    <row r="155" spans="1:8" ht="31.5" x14ac:dyDescent="0.25">
      <c r="A155" s="1" t="s">
        <v>55</v>
      </c>
      <c r="B155" s="6" t="s">
        <v>244</v>
      </c>
      <c r="C155" s="4">
        <v>2047976</v>
      </c>
      <c r="D155" s="4">
        <v>2047976</v>
      </c>
      <c r="E155" s="7">
        <f t="shared" si="8"/>
        <v>100</v>
      </c>
      <c r="F155" s="4">
        <f t="shared" si="9"/>
        <v>0</v>
      </c>
      <c r="H155" s="3"/>
    </row>
    <row r="156" spans="1:8" ht="15.75" x14ac:dyDescent="0.25">
      <c r="A156" s="1" t="s">
        <v>56</v>
      </c>
      <c r="B156" s="6" t="s">
        <v>245</v>
      </c>
      <c r="C156" s="4">
        <v>2047976</v>
      </c>
      <c r="D156" s="4">
        <v>2047976</v>
      </c>
      <c r="E156" s="7">
        <f t="shared" si="8"/>
        <v>100</v>
      </c>
      <c r="F156" s="4">
        <f t="shared" si="9"/>
        <v>0</v>
      </c>
      <c r="H156" s="3"/>
    </row>
    <row r="157" spans="1:8" ht="47.25" x14ac:dyDescent="0.25">
      <c r="A157" s="1" t="s">
        <v>57</v>
      </c>
      <c r="B157" s="6" t="s">
        <v>246</v>
      </c>
      <c r="C157" s="4">
        <v>2047976</v>
      </c>
      <c r="D157" s="4">
        <v>2047976</v>
      </c>
      <c r="E157" s="7">
        <f t="shared" si="8"/>
        <v>100</v>
      </c>
      <c r="F157" s="4">
        <f t="shared" si="9"/>
        <v>0</v>
      </c>
      <c r="H157" s="3"/>
    </row>
    <row r="158" spans="1:8" ht="15.75" x14ac:dyDescent="0.25">
      <c r="A158" s="1" t="s">
        <v>18</v>
      </c>
      <c r="B158" s="6" t="s">
        <v>247</v>
      </c>
      <c r="C158" s="4">
        <v>200000</v>
      </c>
      <c r="D158" s="4">
        <v>0</v>
      </c>
      <c r="E158" s="7">
        <f t="shared" si="8"/>
        <v>0</v>
      </c>
      <c r="F158" s="4">
        <f t="shared" si="9"/>
        <v>200000</v>
      </c>
      <c r="H158" s="3"/>
    </row>
    <row r="159" spans="1:8" ht="47.25" x14ac:dyDescent="0.25">
      <c r="A159" s="1" t="s">
        <v>46</v>
      </c>
      <c r="B159" s="6" t="s">
        <v>248</v>
      </c>
      <c r="C159" s="4">
        <v>200000</v>
      </c>
      <c r="D159" s="4">
        <v>0</v>
      </c>
      <c r="E159" s="7">
        <f t="shared" si="8"/>
        <v>0</v>
      </c>
      <c r="F159" s="4">
        <f t="shared" si="9"/>
        <v>200000</v>
      </c>
      <c r="H159" s="3"/>
    </row>
    <row r="160" spans="1:8" ht="63" x14ac:dyDescent="0.25">
      <c r="A160" s="1" t="s">
        <v>47</v>
      </c>
      <c r="B160" s="6" t="s">
        <v>249</v>
      </c>
      <c r="C160" s="4">
        <v>200000</v>
      </c>
      <c r="D160" s="4">
        <v>0</v>
      </c>
      <c r="E160" s="7">
        <f t="shared" si="8"/>
        <v>0</v>
      </c>
      <c r="F160" s="4">
        <f t="shared" si="9"/>
        <v>200000</v>
      </c>
      <c r="H160" s="3"/>
    </row>
    <row r="161" spans="1:8" ht="15.75" x14ac:dyDescent="0.25">
      <c r="A161" s="1" t="s">
        <v>58</v>
      </c>
      <c r="B161" s="6" t="s">
        <v>250</v>
      </c>
      <c r="C161" s="4">
        <v>304276895.08999997</v>
      </c>
      <c r="D161" s="4">
        <v>5166.04</v>
      </c>
      <c r="E161" s="7">
        <f t="shared" si="8"/>
        <v>1.6978088324688513E-3</v>
      </c>
      <c r="F161" s="4">
        <f t="shared" si="9"/>
        <v>304271729.04999995</v>
      </c>
      <c r="H161" s="3"/>
    </row>
    <row r="162" spans="1:8" ht="31.5" x14ac:dyDescent="0.25">
      <c r="A162" s="1" t="s">
        <v>15</v>
      </c>
      <c r="B162" s="6" t="s">
        <v>251</v>
      </c>
      <c r="C162" s="4">
        <v>3956764</v>
      </c>
      <c r="D162" s="4">
        <v>2561.04</v>
      </c>
      <c r="E162" s="7">
        <f t="shared" si="8"/>
        <v>6.4725619218128749E-2</v>
      </c>
      <c r="F162" s="4">
        <f t="shared" si="9"/>
        <v>3954202.96</v>
      </c>
      <c r="H162" s="3"/>
    </row>
    <row r="163" spans="1:8" ht="31.5" x14ac:dyDescent="0.25">
      <c r="A163" s="1" t="s">
        <v>16</v>
      </c>
      <c r="B163" s="6" t="s">
        <v>252</v>
      </c>
      <c r="C163" s="4">
        <v>3956764</v>
      </c>
      <c r="D163" s="4">
        <v>2561.04</v>
      </c>
      <c r="E163" s="7">
        <f t="shared" si="8"/>
        <v>6.4725619218128749E-2</v>
      </c>
      <c r="F163" s="4">
        <f t="shared" si="9"/>
        <v>3954202.96</v>
      </c>
      <c r="H163" s="3"/>
    </row>
    <row r="164" spans="1:8" ht="15.75" x14ac:dyDescent="0.25">
      <c r="A164" s="1" t="s">
        <v>17</v>
      </c>
      <c r="B164" s="6" t="s">
        <v>253</v>
      </c>
      <c r="C164" s="4">
        <v>3956764</v>
      </c>
      <c r="D164" s="4">
        <v>2561.04</v>
      </c>
      <c r="E164" s="7">
        <f t="shared" si="8"/>
        <v>6.4725619218128749E-2</v>
      </c>
      <c r="F164" s="4">
        <f t="shared" si="9"/>
        <v>3954202.96</v>
      </c>
      <c r="H164" s="3"/>
    </row>
    <row r="165" spans="1:8" ht="31.5" x14ac:dyDescent="0.25">
      <c r="A165" s="1" t="s">
        <v>55</v>
      </c>
      <c r="B165" s="6" t="s">
        <v>254</v>
      </c>
      <c r="C165" s="4">
        <v>297566715.79000002</v>
      </c>
      <c r="D165" s="4">
        <v>0</v>
      </c>
      <c r="E165" s="7">
        <f t="shared" si="8"/>
        <v>0</v>
      </c>
      <c r="F165" s="4">
        <f t="shared" si="9"/>
        <v>297566715.79000002</v>
      </c>
      <c r="H165" s="3"/>
    </row>
    <row r="166" spans="1:8" ht="15.75" x14ac:dyDescent="0.25">
      <c r="A166" s="1" t="s">
        <v>56</v>
      </c>
      <c r="B166" s="6" t="s">
        <v>255</v>
      </c>
      <c r="C166" s="4">
        <v>297566715.79000002</v>
      </c>
      <c r="D166" s="4">
        <v>0</v>
      </c>
      <c r="E166" s="7">
        <f t="shared" si="8"/>
        <v>0</v>
      </c>
      <c r="F166" s="4">
        <f t="shared" si="9"/>
        <v>297566715.79000002</v>
      </c>
      <c r="H166" s="3"/>
    </row>
    <row r="167" spans="1:8" ht="47.25" x14ac:dyDescent="0.25">
      <c r="A167" s="1" t="s">
        <v>59</v>
      </c>
      <c r="B167" s="6" t="s">
        <v>256</v>
      </c>
      <c r="C167" s="4">
        <v>297566715.79000002</v>
      </c>
      <c r="D167" s="4">
        <v>0</v>
      </c>
      <c r="E167" s="7">
        <f t="shared" si="8"/>
        <v>0</v>
      </c>
      <c r="F167" s="4">
        <f t="shared" si="9"/>
        <v>297566715.79000002</v>
      </c>
      <c r="H167" s="3"/>
    </row>
    <row r="168" spans="1:8" ht="15.75" x14ac:dyDescent="0.25">
      <c r="A168" s="1" t="s">
        <v>18</v>
      </c>
      <c r="B168" s="6" t="s">
        <v>257</v>
      </c>
      <c r="C168" s="4">
        <v>2753415.3</v>
      </c>
      <c r="D168" s="4">
        <v>2605</v>
      </c>
      <c r="E168" s="7">
        <f t="shared" si="8"/>
        <v>9.4609774268342314E-2</v>
      </c>
      <c r="F168" s="4">
        <f t="shared" si="9"/>
        <v>2750810.3</v>
      </c>
      <c r="H168" s="3"/>
    </row>
    <row r="169" spans="1:8" ht="47.25" x14ac:dyDescent="0.25">
      <c r="A169" s="1" t="s">
        <v>46</v>
      </c>
      <c r="B169" s="6" t="s">
        <v>258</v>
      </c>
      <c r="C169" s="4">
        <v>2753415.3</v>
      </c>
      <c r="D169" s="4">
        <v>2605</v>
      </c>
      <c r="E169" s="7">
        <f t="shared" si="8"/>
        <v>9.4609774268342314E-2</v>
      </c>
      <c r="F169" s="4">
        <f t="shared" si="9"/>
        <v>2750810.3</v>
      </c>
      <c r="H169" s="3"/>
    </row>
    <row r="170" spans="1:8" ht="63" x14ac:dyDescent="0.25">
      <c r="A170" s="1" t="s">
        <v>47</v>
      </c>
      <c r="B170" s="6" t="s">
        <v>259</v>
      </c>
      <c r="C170" s="4">
        <v>2753415.3</v>
      </c>
      <c r="D170" s="4">
        <v>2605</v>
      </c>
      <c r="E170" s="7">
        <f t="shared" si="8"/>
        <v>9.4609774268342314E-2</v>
      </c>
      <c r="F170" s="4">
        <f t="shared" si="9"/>
        <v>2750810.3</v>
      </c>
      <c r="H170" s="3"/>
    </row>
    <row r="171" spans="1:8" ht="15.75" x14ac:dyDescent="0.25">
      <c r="A171" s="1" t="s">
        <v>60</v>
      </c>
      <c r="B171" s="6" t="s">
        <v>260</v>
      </c>
      <c r="C171" s="4">
        <v>412068883.38</v>
      </c>
      <c r="D171" s="4">
        <v>23690013.960000001</v>
      </c>
      <c r="E171" s="7">
        <f t="shared" si="8"/>
        <v>5.7490421906362776</v>
      </c>
      <c r="F171" s="4">
        <f t="shared" si="9"/>
        <v>388378869.42000002</v>
      </c>
      <c r="H171" s="3"/>
    </row>
    <row r="172" spans="1:8" ht="31.5" x14ac:dyDescent="0.25">
      <c r="A172" s="1" t="s">
        <v>15</v>
      </c>
      <c r="B172" s="6" t="s">
        <v>261</v>
      </c>
      <c r="C172" s="4">
        <v>92068883.379999995</v>
      </c>
      <c r="D172" s="4">
        <v>2707844.81</v>
      </c>
      <c r="E172" s="7">
        <f t="shared" si="8"/>
        <v>2.9411074736551237</v>
      </c>
      <c r="F172" s="4">
        <f t="shared" si="9"/>
        <v>89361038.569999993</v>
      </c>
      <c r="H172" s="3"/>
    </row>
    <row r="173" spans="1:8" ht="31.5" x14ac:dyDescent="0.25">
      <c r="A173" s="1" t="s">
        <v>16</v>
      </c>
      <c r="B173" s="6" t="s">
        <v>262</v>
      </c>
      <c r="C173" s="4">
        <v>92068883.379999995</v>
      </c>
      <c r="D173" s="4">
        <v>2707844.81</v>
      </c>
      <c r="E173" s="7">
        <f t="shared" si="8"/>
        <v>2.9411074736551237</v>
      </c>
      <c r="F173" s="4">
        <f t="shared" si="9"/>
        <v>89361038.569999993</v>
      </c>
      <c r="H173" s="3"/>
    </row>
    <row r="174" spans="1:8" ht="15.75" x14ac:dyDescent="0.25">
      <c r="A174" s="1" t="s">
        <v>17</v>
      </c>
      <c r="B174" s="6" t="s">
        <v>263</v>
      </c>
      <c r="C174" s="4">
        <v>75068883.379999995</v>
      </c>
      <c r="D174" s="4">
        <v>0</v>
      </c>
      <c r="E174" s="7">
        <f t="shared" si="8"/>
        <v>0</v>
      </c>
      <c r="F174" s="4">
        <f t="shared" si="9"/>
        <v>75068883.379999995</v>
      </c>
      <c r="H174" s="3"/>
    </row>
    <row r="175" spans="1:8" ht="15.75" x14ac:dyDescent="0.25">
      <c r="A175" s="1" t="s">
        <v>22</v>
      </c>
      <c r="B175" s="6" t="s">
        <v>264</v>
      </c>
      <c r="C175" s="4">
        <v>17000000</v>
      </c>
      <c r="D175" s="4">
        <v>2707844.81</v>
      </c>
      <c r="E175" s="7">
        <f t="shared" si="8"/>
        <v>15.92849888235294</v>
      </c>
      <c r="F175" s="4">
        <f t="shared" si="9"/>
        <v>14292155.189999999</v>
      </c>
      <c r="H175" s="3"/>
    </row>
    <row r="176" spans="1:8" ht="15.75" x14ac:dyDescent="0.25">
      <c r="A176" s="1" t="s">
        <v>18</v>
      </c>
      <c r="B176" s="6" t="s">
        <v>265</v>
      </c>
      <c r="C176" s="4">
        <v>320000000</v>
      </c>
      <c r="D176" s="4">
        <v>20982169.149999999</v>
      </c>
      <c r="E176" s="7">
        <f t="shared" si="8"/>
        <v>6.5569278593749996</v>
      </c>
      <c r="F176" s="4">
        <f t="shared" si="9"/>
        <v>299017830.85000002</v>
      </c>
      <c r="H176" s="3"/>
    </row>
    <row r="177" spans="1:8" ht="47.25" x14ac:dyDescent="0.25">
      <c r="A177" s="1" t="s">
        <v>46</v>
      </c>
      <c r="B177" s="6" t="s">
        <v>266</v>
      </c>
      <c r="C177" s="4">
        <v>320000000</v>
      </c>
      <c r="D177" s="4">
        <v>20982169.149999999</v>
      </c>
      <c r="E177" s="7">
        <f t="shared" si="8"/>
        <v>6.5569278593749996</v>
      </c>
      <c r="F177" s="4">
        <f t="shared" si="9"/>
        <v>299017830.85000002</v>
      </c>
      <c r="H177" s="3"/>
    </row>
    <row r="178" spans="1:8" ht="63" x14ac:dyDescent="0.25">
      <c r="A178" s="1" t="s">
        <v>47</v>
      </c>
      <c r="B178" s="6" t="s">
        <v>267</v>
      </c>
      <c r="C178" s="4">
        <v>320000000</v>
      </c>
      <c r="D178" s="4">
        <v>20982169.149999999</v>
      </c>
      <c r="E178" s="7">
        <f t="shared" si="8"/>
        <v>6.5569278593749996</v>
      </c>
      <c r="F178" s="4">
        <f t="shared" si="9"/>
        <v>299017830.85000002</v>
      </c>
      <c r="H178" s="3"/>
    </row>
    <row r="179" spans="1:8" ht="31.5" x14ac:dyDescent="0.25">
      <c r="A179" s="1" t="s">
        <v>61</v>
      </c>
      <c r="B179" s="6" t="s">
        <v>268</v>
      </c>
      <c r="C179" s="4">
        <v>55418182.969999999</v>
      </c>
      <c r="D179" s="4">
        <v>1118154.3600000001</v>
      </c>
      <c r="E179" s="7">
        <f>D179*100/C179</f>
        <v>2.0176669462535433</v>
      </c>
      <c r="F179" s="4">
        <f t="shared" si="9"/>
        <v>54300028.609999999</v>
      </c>
      <c r="H179" s="3"/>
    </row>
    <row r="180" spans="1:8" ht="78.75" x14ac:dyDescent="0.25">
      <c r="A180" s="1" t="s">
        <v>9</v>
      </c>
      <c r="B180" s="6" t="s">
        <v>269</v>
      </c>
      <c r="C180" s="4">
        <v>51002509</v>
      </c>
      <c r="D180" s="4">
        <v>999482.18</v>
      </c>
      <c r="E180" s="7">
        <f t="shared" si="8"/>
        <v>1.9596725721865957</v>
      </c>
      <c r="F180" s="4">
        <f t="shared" si="9"/>
        <v>50003026.82</v>
      </c>
      <c r="H180" s="3"/>
    </row>
    <row r="181" spans="1:8" ht="31.5" x14ac:dyDescent="0.25">
      <c r="A181" s="1" t="s">
        <v>10</v>
      </c>
      <c r="B181" s="6" t="s">
        <v>270</v>
      </c>
      <c r="C181" s="4">
        <v>51002509</v>
      </c>
      <c r="D181" s="4">
        <v>999482.18</v>
      </c>
      <c r="E181" s="7">
        <f t="shared" si="8"/>
        <v>1.9596725721865957</v>
      </c>
      <c r="F181" s="4">
        <f t="shared" si="9"/>
        <v>50003026.82</v>
      </c>
      <c r="H181" s="3"/>
    </row>
    <row r="182" spans="1:8" ht="31.5" x14ac:dyDescent="0.25">
      <c r="A182" s="1" t="s">
        <v>11</v>
      </c>
      <c r="B182" s="6" t="s">
        <v>271</v>
      </c>
      <c r="C182" s="4">
        <v>37531335.32</v>
      </c>
      <c r="D182" s="4">
        <v>999482.18</v>
      </c>
      <c r="E182" s="7">
        <f t="shared" si="8"/>
        <v>2.6630605372236458</v>
      </c>
      <c r="F182" s="4">
        <f t="shared" si="9"/>
        <v>36531853.140000001</v>
      </c>
      <c r="H182" s="3"/>
    </row>
    <row r="183" spans="1:8" ht="47.25" x14ac:dyDescent="0.25">
      <c r="A183" s="1" t="s">
        <v>12</v>
      </c>
      <c r="B183" s="6" t="s">
        <v>272</v>
      </c>
      <c r="C183" s="4">
        <v>2105000</v>
      </c>
      <c r="D183" s="4">
        <v>0</v>
      </c>
      <c r="E183" s="7">
        <f t="shared" si="8"/>
        <v>0</v>
      </c>
      <c r="F183" s="4">
        <f t="shared" si="9"/>
        <v>2105000</v>
      </c>
      <c r="H183" s="3"/>
    </row>
    <row r="184" spans="1:8" ht="47.25" x14ac:dyDescent="0.25">
      <c r="A184" s="1" t="s">
        <v>13</v>
      </c>
      <c r="B184" s="6" t="s">
        <v>273</v>
      </c>
      <c r="C184" s="4">
        <v>11366173.68</v>
      </c>
      <c r="D184" s="4">
        <v>0</v>
      </c>
      <c r="E184" s="7">
        <f t="shared" si="8"/>
        <v>0</v>
      </c>
      <c r="F184" s="4">
        <f t="shared" si="9"/>
        <v>11366173.68</v>
      </c>
      <c r="H184" s="3"/>
    </row>
    <row r="185" spans="1:8" ht="31.5" x14ac:dyDescent="0.25">
      <c r="A185" s="1" t="s">
        <v>15</v>
      </c>
      <c r="B185" s="6" t="s">
        <v>274</v>
      </c>
      <c r="C185" s="4">
        <v>3542514.97</v>
      </c>
      <c r="D185" s="4">
        <v>118672.18</v>
      </c>
      <c r="E185" s="7">
        <f t="shared" si="8"/>
        <v>3.349941524735462</v>
      </c>
      <c r="F185" s="4">
        <f t="shared" si="9"/>
        <v>3423842.79</v>
      </c>
      <c r="H185" s="3"/>
    </row>
    <row r="186" spans="1:8" ht="31.5" x14ac:dyDescent="0.25">
      <c r="A186" s="1" t="s">
        <v>16</v>
      </c>
      <c r="B186" s="6" t="s">
        <v>275</v>
      </c>
      <c r="C186" s="4">
        <v>3542514.97</v>
      </c>
      <c r="D186" s="4">
        <v>118672.18</v>
      </c>
      <c r="E186" s="7">
        <f t="shared" si="8"/>
        <v>3.349941524735462</v>
      </c>
      <c r="F186" s="4">
        <f t="shared" si="9"/>
        <v>3423842.79</v>
      </c>
      <c r="H186" s="3"/>
    </row>
    <row r="187" spans="1:8" ht="31.5" x14ac:dyDescent="0.25">
      <c r="A187" s="1" t="s">
        <v>95</v>
      </c>
      <c r="B187" s="6" t="s">
        <v>276</v>
      </c>
      <c r="C187" s="4">
        <v>1150362</v>
      </c>
      <c r="D187" s="4">
        <v>45018.720000000001</v>
      </c>
      <c r="E187" s="7">
        <f t="shared" si="8"/>
        <v>3.913439421677698</v>
      </c>
      <c r="F187" s="4">
        <f t="shared" si="9"/>
        <v>1105343.28</v>
      </c>
      <c r="H187" s="3"/>
    </row>
    <row r="188" spans="1:8" ht="15.75" x14ac:dyDescent="0.25">
      <c r="A188" s="1" t="s">
        <v>17</v>
      </c>
      <c r="B188" s="6" t="s">
        <v>277</v>
      </c>
      <c r="C188" s="4">
        <v>2392152.9700000002</v>
      </c>
      <c r="D188" s="4">
        <v>73653.460000000006</v>
      </c>
      <c r="E188" s="7">
        <f t="shared" si="8"/>
        <v>3.0789611251323952</v>
      </c>
      <c r="F188" s="4">
        <f t="shared" si="9"/>
        <v>2318499.5100000002</v>
      </c>
      <c r="H188" s="3"/>
    </row>
    <row r="189" spans="1:8" ht="15.75" x14ac:dyDescent="0.25">
      <c r="A189" s="1" t="s">
        <v>18</v>
      </c>
      <c r="B189" s="6" t="s">
        <v>278</v>
      </c>
      <c r="C189" s="4">
        <v>873159</v>
      </c>
      <c r="D189" s="4">
        <v>0</v>
      </c>
      <c r="E189" s="7">
        <f t="shared" si="8"/>
        <v>0</v>
      </c>
      <c r="F189" s="4">
        <f t="shared" si="9"/>
        <v>873159</v>
      </c>
      <c r="H189" s="3"/>
    </row>
    <row r="190" spans="1:8" ht="15.75" x14ac:dyDescent="0.25">
      <c r="A190" s="1" t="s">
        <v>19</v>
      </c>
      <c r="B190" s="6" t="s">
        <v>279</v>
      </c>
      <c r="C190" s="4">
        <v>873159</v>
      </c>
      <c r="D190" s="4">
        <v>0</v>
      </c>
      <c r="E190" s="7">
        <f t="shared" si="8"/>
        <v>0</v>
      </c>
      <c r="F190" s="4">
        <f t="shared" si="9"/>
        <v>873159</v>
      </c>
      <c r="H190" s="3"/>
    </row>
    <row r="191" spans="1:8" ht="31.5" x14ac:dyDescent="0.25">
      <c r="A191" s="1" t="s">
        <v>25</v>
      </c>
      <c r="B191" s="6" t="s">
        <v>280</v>
      </c>
      <c r="C191" s="4">
        <v>865000</v>
      </c>
      <c r="D191" s="4">
        <v>0</v>
      </c>
      <c r="E191" s="7">
        <f t="shared" si="8"/>
        <v>0</v>
      </c>
      <c r="F191" s="4">
        <f t="shared" si="9"/>
        <v>865000</v>
      </c>
      <c r="H191" s="3"/>
    </row>
    <row r="192" spans="1:8" ht="15.75" x14ac:dyDescent="0.25">
      <c r="A192" s="1" t="s">
        <v>26</v>
      </c>
      <c r="B192" s="6" t="s">
        <v>281</v>
      </c>
      <c r="C192" s="4">
        <v>8159</v>
      </c>
      <c r="D192" s="4">
        <v>0</v>
      </c>
      <c r="E192" s="7">
        <f>D192*100/C192</f>
        <v>0</v>
      </c>
      <c r="F192" s="4">
        <f>C192-D192</f>
        <v>8159</v>
      </c>
      <c r="H192" s="3"/>
    </row>
    <row r="193" spans="1:8" ht="15.75" x14ac:dyDescent="0.25">
      <c r="A193" s="24" t="s">
        <v>62</v>
      </c>
      <c r="B193" s="10" t="s">
        <v>282</v>
      </c>
      <c r="C193" s="5">
        <v>2862221941.23</v>
      </c>
      <c r="D193" s="5">
        <v>223652110.41999999</v>
      </c>
      <c r="E193" s="8">
        <f>D193*100/C193</f>
        <v>7.8139331963854843</v>
      </c>
      <c r="F193" s="5">
        <f t="shared" ref="F193:F246" si="10">C193-D193</f>
        <v>2638569830.8099999</v>
      </c>
      <c r="H193" s="3"/>
    </row>
    <row r="194" spans="1:8" ht="15.75" x14ac:dyDescent="0.25">
      <c r="A194" s="1" t="s">
        <v>63</v>
      </c>
      <c r="B194" s="6" t="s">
        <v>283</v>
      </c>
      <c r="C194" s="4">
        <v>1213735855.1099999</v>
      </c>
      <c r="D194" s="4">
        <v>110552646</v>
      </c>
      <c r="E194" s="7">
        <f t="shared" ref="E194:E246" si="11">D194*100/C194</f>
        <v>9.1084600932367366</v>
      </c>
      <c r="F194" s="4">
        <f t="shared" si="10"/>
        <v>1103183209.1099999</v>
      </c>
      <c r="H194" s="3"/>
    </row>
    <row r="195" spans="1:8" ht="15.75" x14ac:dyDescent="0.25">
      <c r="A195" s="1" t="s">
        <v>28</v>
      </c>
      <c r="B195" s="6" t="s">
        <v>284</v>
      </c>
      <c r="C195" s="4">
        <v>1326000</v>
      </c>
      <c r="D195" s="4">
        <v>131170</v>
      </c>
      <c r="E195" s="7">
        <f t="shared" si="11"/>
        <v>9.8921568627450984</v>
      </c>
      <c r="F195" s="4">
        <f t="shared" si="10"/>
        <v>1194830</v>
      </c>
      <c r="H195" s="3"/>
    </row>
    <row r="196" spans="1:8" ht="31.5" x14ac:dyDescent="0.25">
      <c r="A196" s="1" t="s">
        <v>29</v>
      </c>
      <c r="B196" s="6" t="s">
        <v>285</v>
      </c>
      <c r="C196" s="4">
        <v>1326000</v>
      </c>
      <c r="D196" s="4">
        <v>131170</v>
      </c>
      <c r="E196" s="7">
        <f t="shared" si="11"/>
        <v>9.8921568627450984</v>
      </c>
      <c r="F196" s="4">
        <f t="shared" si="10"/>
        <v>1194830</v>
      </c>
      <c r="H196" s="3"/>
    </row>
    <row r="197" spans="1:8" ht="31.5" x14ac:dyDescent="0.25">
      <c r="A197" s="1" t="s">
        <v>30</v>
      </c>
      <c r="B197" s="6" t="s">
        <v>286</v>
      </c>
      <c r="C197" s="4">
        <v>1326000</v>
      </c>
      <c r="D197" s="4">
        <v>131170</v>
      </c>
      <c r="E197" s="7">
        <f t="shared" si="11"/>
        <v>9.8921568627450984</v>
      </c>
      <c r="F197" s="4">
        <f t="shared" si="10"/>
        <v>1194830</v>
      </c>
      <c r="H197" s="3"/>
    </row>
    <row r="198" spans="1:8" ht="31.5" x14ac:dyDescent="0.25">
      <c r="A198" s="1" t="s">
        <v>34</v>
      </c>
      <c r="B198" s="6" t="s">
        <v>287</v>
      </c>
      <c r="C198" s="4">
        <v>1212409855.1099999</v>
      </c>
      <c r="D198" s="4">
        <v>110421476</v>
      </c>
      <c r="E198" s="7">
        <f t="shared" si="11"/>
        <v>9.1076029722623506</v>
      </c>
      <c r="F198" s="4">
        <f t="shared" si="10"/>
        <v>1101988379.1099999</v>
      </c>
      <c r="H198" s="3"/>
    </row>
    <row r="199" spans="1:8" ht="15.75" x14ac:dyDescent="0.25">
      <c r="A199" s="1" t="s">
        <v>50</v>
      </c>
      <c r="B199" s="6" t="s">
        <v>288</v>
      </c>
      <c r="C199" s="4">
        <v>1212409855.1099999</v>
      </c>
      <c r="D199" s="4">
        <v>110421476</v>
      </c>
      <c r="E199" s="7">
        <f t="shared" si="11"/>
        <v>9.1076029722623506</v>
      </c>
      <c r="F199" s="4">
        <f t="shared" si="10"/>
        <v>1101988379.1099999</v>
      </c>
      <c r="H199" s="3"/>
    </row>
    <row r="200" spans="1:8" ht="63" x14ac:dyDescent="0.25">
      <c r="A200" s="1" t="s">
        <v>64</v>
      </c>
      <c r="B200" s="6" t="s">
        <v>289</v>
      </c>
      <c r="C200" s="4">
        <v>1202709604</v>
      </c>
      <c r="D200" s="4">
        <v>110421476</v>
      </c>
      <c r="E200" s="7">
        <f t="shared" si="11"/>
        <v>9.1810588052808129</v>
      </c>
      <c r="F200" s="4">
        <f t="shared" si="10"/>
        <v>1092288128</v>
      </c>
      <c r="H200" s="3"/>
    </row>
    <row r="201" spans="1:8" ht="15.75" x14ac:dyDescent="0.25">
      <c r="A201" s="1" t="s">
        <v>51</v>
      </c>
      <c r="B201" s="6" t="s">
        <v>290</v>
      </c>
      <c r="C201" s="4">
        <v>9700251.1099999994</v>
      </c>
      <c r="D201" s="4">
        <v>0</v>
      </c>
      <c r="E201" s="7">
        <f t="shared" si="11"/>
        <v>0</v>
      </c>
      <c r="F201" s="4">
        <f t="shared" si="10"/>
        <v>9700251.1099999994</v>
      </c>
      <c r="H201" s="3"/>
    </row>
    <row r="202" spans="1:8" ht="15.75" x14ac:dyDescent="0.25">
      <c r="A202" s="1" t="s">
        <v>65</v>
      </c>
      <c r="B202" s="6" t="s">
        <v>291</v>
      </c>
      <c r="C202" s="4">
        <v>1357519368.28</v>
      </c>
      <c r="D202" s="4">
        <v>102219436</v>
      </c>
      <c r="E202" s="7">
        <f t="shared" si="11"/>
        <v>7.5298694360076617</v>
      </c>
      <c r="F202" s="4">
        <f t="shared" si="10"/>
        <v>1255299932.28</v>
      </c>
      <c r="H202" s="3"/>
    </row>
    <row r="203" spans="1:8" ht="31.5" x14ac:dyDescent="0.25">
      <c r="A203" s="1" t="s">
        <v>34</v>
      </c>
      <c r="B203" s="6" t="s">
        <v>292</v>
      </c>
      <c r="C203" s="4">
        <v>1357519368.28</v>
      </c>
      <c r="D203" s="4">
        <v>102219436</v>
      </c>
      <c r="E203" s="7">
        <f t="shared" si="11"/>
        <v>7.5298694360076617</v>
      </c>
      <c r="F203" s="4">
        <f t="shared" si="10"/>
        <v>1255299932.28</v>
      </c>
      <c r="H203" s="3"/>
    </row>
    <row r="204" spans="1:8" ht="15.75" x14ac:dyDescent="0.25">
      <c r="A204" s="1" t="s">
        <v>50</v>
      </c>
      <c r="B204" s="6" t="s">
        <v>293</v>
      </c>
      <c r="C204" s="4">
        <v>1300393560.28</v>
      </c>
      <c r="D204" s="4">
        <v>97293834</v>
      </c>
      <c r="E204" s="7">
        <f t="shared" si="11"/>
        <v>7.4818760236747677</v>
      </c>
      <c r="F204" s="4">
        <f t="shared" si="10"/>
        <v>1203099726.28</v>
      </c>
      <c r="H204" s="3"/>
    </row>
    <row r="205" spans="1:8" ht="63" x14ac:dyDescent="0.25">
      <c r="A205" s="1" t="s">
        <v>64</v>
      </c>
      <c r="B205" s="6" t="s">
        <v>294</v>
      </c>
      <c r="C205" s="4">
        <v>1086170693</v>
      </c>
      <c r="D205" s="4">
        <v>97293834</v>
      </c>
      <c r="E205" s="7">
        <f t="shared" si="11"/>
        <v>8.9575086703246196</v>
      </c>
      <c r="F205" s="4">
        <f t="shared" si="10"/>
        <v>988876859</v>
      </c>
      <c r="H205" s="3"/>
    </row>
    <row r="206" spans="1:8" ht="15.75" x14ac:dyDescent="0.25">
      <c r="A206" s="1" t="s">
        <v>51</v>
      </c>
      <c r="B206" s="6" t="s">
        <v>295</v>
      </c>
      <c r="C206" s="4">
        <v>214222867.28</v>
      </c>
      <c r="D206" s="4">
        <v>0</v>
      </c>
      <c r="E206" s="7">
        <f t="shared" si="11"/>
        <v>0</v>
      </c>
      <c r="F206" s="4">
        <f t="shared" si="10"/>
        <v>214222867.28</v>
      </c>
      <c r="H206" s="3"/>
    </row>
    <row r="207" spans="1:8" ht="15.75" x14ac:dyDescent="0.25">
      <c r="A207" s="1" t="s">
        <v>66</v>
      </c>
      <c r="B207" s="6" t="s">
        <v>296</v>
      </c>
      <c r="C207" s="4">
        <v>57125808</v>
      </c>
      <c r="D207" s="4">
        <v>4925602</v>
      </c>
      <c r="E207" s="7">
        <f t="shared" si="11"/>
        <v>8.6223760721248794</v>
      </c>
      <c r="F207" s="4">
        <f t="shared" si="10"/>
        <v>52200206</v>
      </c>
      <c r="H207" s="3"/>
    </row>
    <row r="208" spans="1:8" ht="63" x14ac:dyDescent="0.25">
      <c r="A208" s="1" t="s">
        <v>67</v>
      </c>
      <c r="B208" s="6" t="s">
        <v>297</v>
      </c>
      <c r="C208" s="4">
        <v>53314932</v>
      </c>
      <c r="D208" s="4">
        <v>4925602</v>
      </c>
      <c r="E208" s="7">
        <f t="shared" si="11"/>
        <v>9.2386913294759516</v>
      </c>
      <c r="F208" s="4">
        <f t="shared" si="10"/>
        <v>48389330</v>
      </c>
      <c r="H208" s="3"/>
    </row>
    <row r="209" spans="1:8" ht="15.75" x14ac:dyDescent="0.25">
      <c r="A209" s="1" t="s">
        <v>68</v>
      </c>
      <c r="B209" s="6" t="s">
        <v>298</v>
      </c>
      <c r="C209" s="4">
        <v>3810876</v>
      </c>
      <c r="D209" s="4">
        <v>0</v>
      </c>
      <c r="E209" s="7">
        <f t="shared" si="11"/>
        <v>0</v>
      </c>
      <c r="F209" s="4">
        <f t="shared" si="10"/>
        <v>3810876</v>
      </c>
      <c r="H209" s="3"/>
    </row>
    <row r="210" spans="1:8" ht="15.75" x14ac:dyDescent="0.25">
      <c r="A210" s="1" t="s">
        <v>69</v>
      </c>
      <c r="B210" s="6" t="s">
        <v>299</v>
      </c>
      <c r="C210" s="4">
        <v>176998763.84</v>
      </c>
      <c r="D210" s="4">
        <v>8416500.9000000004</v>
      </c>
      <c r="E210" s="7">
        <f t="shared" si="11"/>
        <v>4.7551184637697181</v>
      </c>
      <c r="F210" s="4">
        <f t="shared" si="10"/>
        <v>168582262.94</v>
      </c>
      <c r="H210" s="3"/>
    </row>
    <row r="211" spans="1:8" ht="31.5" x14ac:dyDescent="0.25">
      <c r="A211" s="1" t="s">
        <v>34</v>
      </c>
      <c r="B211" s="6" t="s">
        <v>300</v>
      </c>
      <c r="C211" s="4">
        <v>176998763.84</v>
      </c>
      <c r="D211" s="4">
        <v>8416500.9000000004</v>
      </c>
      <c r="E211" s="7">
        <f t="shared" si="11"/>
        <v>4.7551184637697181</v>
      </c>
      <c r="F211" s="4">
        <f t="shared" si="10"/>
        <v>168582262.94</v>
      </c>
      <c r="H211" s="3"/>
    </row>
    <row r="212" spans="1:8" ht="15.75" x14ac:dyDescent="0.25">
      <c r="A212" s="1" t="s">
        <v>50</v>
      </c>
      <c r="B212" s="6" t="s">
        <v>301</v>
      </c>
      <c r="C212" s="4">
        <v>176998763.84</v>
      </c>
      <c r="D212" s="4">
        <v>8416500.9000000004</v>
      </c>
      <c r="E212" s="7">
        <f t="shared" si="11"/>
        <v>4.7551184637697181</v>
      </c>
      <c r="F212" s="4">
        <f t="shared" si="10"/>
        <v>168582262.94</v>
      </c>
      <c r="H212" s="3"/>
    </row>
    <row r="213" spans="1:8" ht="63" x14ac:dyDescent="0.25">
      <c r="A213" s="1" t="s">
        <v>64</v>
      </c>
      <c r="B213" s="6" t="s">
        <v>302</v>
      </c>
      <c r="C213" s="4">
        <v>169965737.84</v>
      </c>
      <c r="D213" s="4">
        <v>8386500.9000000004</v>
      </c>
      <c r="E213" s="7">
        <f t="shared" si="11"/>
        <v>4.9342302787487489</v>
      </c>
      <c r="F213" s="4">
        <f t="shared" si="10"/>
        <v>161579236.94</v>
      </c>
      <c r="H213" s="3"/>
    </row>
    <row r="214" spans="1:8" ht="15.75" x14ac:dyDescent="0.25">
      <c r="A214" s="1" t="s">
        <v>51</v>
      </c>
      <c r="B214" s="6" t="s">
        <v>303</v>
      </c>
      <c r="C214" s="4">
        <v>4033026</v>
      </c>
      <c r="D214" s="4">
        <v>30000</v>
      </c>
      <c r="E214" s="7">
        <f t="shared" si="11"/>
        <v>0.74385833366806964</v>
      </c>
      <c r="F214" s="4">
        <f t="shared" si="10"/>
        <v>4003026</v>
      </c>
      <c r="H214" s="3"/>
    </row>
    <row r="215" spans="1:8" ht="78.75" x14ac:dyDescent="0.25">
      <c r="A215" s="1" t="s">
        <v>419</v>
      </c>
      <c r="B215" s="6" t="s">
        <v>418</v>
      </c>
      <c r="C215" s="4">
        <v>3000000</v>
      </c>
      <c r="D215" s="4">
        <v>0</v>
      </c>
      <c r="E215" s="7">
        <f t="shared" si="11"/>
        <v>0</v>
      </c>
      <c r="F215" s="4">
        <f t="shared" si="10"/>
        <v>3000000</v>
      </c>
      <c r="H215" s="3"/>
    </row>
    <row r="216" spans="1:8" ht="31.5" x14ac:dyDescent="0.25">
      <c r="A216" s="1" t="s">
        <v>70</v>
      </c>
      <c r="B216" s="6" t="s">
        <v>304</v>
      </c>
      <c r="C216" s="4">
        <v>306066</v>
      </c>
      <c r="D216" s="4">
        <v>0</v>
      </c>
      <c r="E216" s="7">
        <f t="shared" si="11"/>
        <v>0</v>
      </c>
      <c r="F216" s="4">
        <f t="shared" si="10"/>
        <v>306066</v>
      </c>
      <c r="H216" s="3"/>
    </row>
    <row r="217" spans="1:8" ht="31.5" x14ac:dyDescent="0.25">
      <c r="A217" s="1" t="s">
        <v>15</v>
      </c>
      <c r="B217" s="6" t="s">
        <v>305</v>
      </c>
      <c r="C217" s="4">
        <v>306066</v>
      </c>
      <c r="D217" s="4">
        <v>0</v>
      </c>
      <c r="E217" s="7">
        <f t="shared" si="11"/>
        <v>0</v>
      </c>
      <c r="F217" s="4">
        <f t="shared" si="10"/>
        <v>306066</v>
      </c>
      <c r="H217" s="3"/>
    </row>
    <row r="218" spans="1:8" ht="31.5" x14ac:dyDescent="0.25">
      <c r="A218" s="1" t="s">
        <v>16</v>
      </c>
      <c r="B218" s="6" t="s">
        <v>306</v>
      </c>
      <c r="C218" s="4">
        <v>306066</v>
      </c>
      <c r="D218" s="4">
        <v>0</v>
      </c>
      <c r="E218" s="7">
        <f t="shared" si="11"/>
        <v>0</v>
      </c>
      <c r="F218" s="4">
        <f t="shared" si="10"/>
        <v>306066</v>
      </c>
      <c r="H218" s="3"/>
    </row>
    <row r="219" spans="1:8" ht="15.75" x14ac:dyDescent="0.25">
      <c r="A219" s="1" t="s">
        <v>17</v>
      </c>
      <c r="B219" s="6" t="s">
        <v>307</v>
      </c>
      <c r="C219" s="4">
        <v>306066</v>
      </c>
      <c r="D219" s="4">
        <v>0</v>
      </c>
      <c r="E219" s="7">
        <f t="shared" si="11"/>
        <v>0</v>
      </c>
      <c r="F219" s="4">
        <f t="shared" si="10"/>
        <v>306066</v>
      </c>
      <c r="H219" s="3"/>
    </row>
    <row r="220" spans="1:8" ht="15.75" x14ac:dyDescent="0.25">
      <c r="A220" s="1" t="s">
        <v>71</v>
      </c>
      <c r="B220" s="6" t="s">
        <v>308</v>
      </c>
      <c r="C220" s="4">
        <v>113661888</v>
      </c>
      <c r="D220" s="4">
        <v>2463527.52</v>
      </c>
      <c r="E220" s="7">
        <f t="shared" si="11"/>
        <v>2.1674173844446436</v>
      </c>
      <c r="F220" s="4">
        <f t="shared" si="10"/>
        <v>111198360.48</v>
      </c>
      <c r="H220" s="3"/>
    </row>
    <row r="221" spans="1:8" ht="78.75" x14ac:dyDescent="0.25">
      <c r="A221" s="1" t="s">
        <v>9</v>
      </c>
      <c r="B221" s="6" t="s">
        <v>309</v>
      </c>
      <c r="C221" s="4">
        <v>75206017</v>
      </c>
      <c r="D221" s="4">
        <v>2064554.76</v>
      </c>
      <c r="E221" s="7">
        <f t="shared" si="11"/>
        <v>2.7451989114115696</v>
      </c>
      <c r="F221" s="4">
        <f t="shared" si="10"/>
        <v>73141462.239999995</v>
      </c>
      <c r="H221" s="3"/>
    </row>
    <row r="222" spans="1:8" ht="31.5" x14ac:dyDescent="0.25">
      <c r="A222" s="1" t="s">
        <v>10</v>
      </c>
      <c r="B222" s="6" t="s">
        <v>310</v>
      </c>
      <c r="C222" s="4">
        <v>75206017</v>
      </c>
      <c r="D222" s="4">
        <v>2064554.76</v>
      </c>
      <c r="E222" s="7">
        <f t="shared" si="11"/>
        <v>2.7451989114115696</v>
      </c>
      <c r="F222" s="4">
        <f t="shared" si="10"/>
        <v>73141462.239999995</v>
      </c>
      <c r="H222" s="3"/>
    </row>
    <row r="223" spans="1:8" ht="31.5" x14ac:dyDescent="0.25">
      <c r="A223" s="1" t="s">
        <v>11</v>
      </c>
      <c r="B223" s="6" t="s">
        <v>311</v>
      </c>
      <c r="C223" s="4">
        <v>56248761</v>
      </c>
      <c r="D223" s="4">
        <v>2064554.76</v>
      </c>
      <c r="E223" s="7">
        <f t="shared" si="11"/>
        <v>3.6704004200199183</v>
      </c>
      <c r="F223" s="4">
        <f t="shared" si="10"/>
        <v>54184206.240000002</v>
      </c>
      <c r="H223" s="3"/>
    </row>
    <row r="224" spans="1:8" ht="47.25" x14ac:dyDescent="0.25">
      <c r="A224" s="1" t="s">
        <v>12</v>
      </c>
      <c r="B224" s="6" t="s">
        <v>312</v>
      </c>
      <c r="C224" s="4">
        <v>1970130</v>
      </c>
      <c r="D224" s="4">
        <v>0</v>
      </c>
      <c r="E224" s="7">
        <f t="shared" si="11"/>
        <v>0</v>
      </c>
      <c r="F224" s="4">
        <f t="shared" si="10"/>
        <v>1970130</v>
      </c>
      <c r="H224" s="3"/>
    </row>
    <row r="225" spans="1:8" ht="47.25" x14ac:dyDescent="0.25">
      <c r="A225" s="1" t="s">
        <v>13</v>
      </c>
      <c r="B225" s="6" t="s">
        <v>313</v>
      </c>
      <c r="C225" s="4">
        <v>16987126</v>
      </c>
      <c r="D225" s="4">
        <v>0</v>
      </c>
      <c r="E225" s="7">
        <f t="shared" si="11"/>
        <v>0</v>
      </c>
      <c r="F225" s="4">
        <f t="shared" si="10"/>
        <v>16987126</v>
      </c>
      <c r="H225" s="3"/>
    </row>
    <row r="226" spans="1:8" ht="31.5" x14ac:dyDescent="0.25">
      <c r="A226" s="1" t="s">
        <v>15</v>
      </c>
      <c r="B226" s="6" t="s">
        <v>314</v>
      </c>
      <c r="C226" s="4">
        <v>17843250</v>
      </c>
      <c r="D226" s="4">
        <v>68879.759999999995</v>
      </c>
      <c r="E226" s="7">
        <f t="shared" si="11"/>
        <v>0.38602698499432553</v>
      </c>
      <c r="F226" s="4">
        <f t="shared" si="10"/>
        <v>17774370.239999998</v>
      </c>
      <c r="H226" s="3"/>
    </row>
    <row r="227" spans="1:8" ht="31.5" x14ac:dyDescent="0.25">
      <c r="A227" s="1" t="s">
        <v>16</v>
      </c>
      <c r="B227" s="6" t="s">
        <v>315</v>
      </c>
      <c r="C227" s="4">
        <v>17843250</v>
      </c>
      <c r="D227" s="4">
        <v>68879.759999999995</v>
      </c>
      <c r="E227" s="7">
        <f t="shared" si="11"/>
        <v>0.38602698499432553</v>
      </c>
      <c r="F227" s="4">
        <f t="shared" si="10"/>
        <v>17774370.239999998</v>
      </c>
      <c r="H227" s="3"/>
    </row>
    <row r="228" spans="1:8" ht="31.5" x14ac:dyDescent="0.25">
      <c r="A228" s="1" t="s">
        <v>95</v>
      </c>
      <c r="B228" s="6" t="s">
        <v>316</v>
      </c>
      <c r="C228" s="4">
        <v>3529500</v>
      </c>
      <c r="D228" s="4">
        <v>34779.769999999997</v>
      </c>
      <c r="E228" s="7">
        <f t="shared" si="11"/>
        <v>0.98540218161212623</v>
      </c>
      <c r="F228" s="4">
        <f t="shared" si="10"/>
        <v>3494720.23</v>
      </c>
      <c r="H228" s="3"/>
    </row>
    <row r="229" spans="1:8" ht="15.75" x14ac:dyDescent="0.25">
      <c r="A229" s="1" t="s">
        <v>17</v>
      </c>
      <c r="B229" s="6" t="s">
        <v>317</v>
      </c>
      <c r="C229" s="4">
        <v>13070450</v>
      </c>
      <c r="D229" s="4">
        <v>23734</v>
      </c>
      <c r="E229" s="7">
        <f t="shared" si="11"/>
        <v>0.18158517878114372</v>
      </c>
      <c r="F229" s="4">
        <f t="shared" si="10"/>
        <v>13046716</v>
      </c>
      <c r="H229" s="3"/>
    </row>
    <row r="230" spans="1:8" ht="15.75" x14ac:dyDescent="0.25">
      <c r="A230" s="1" t="s">
        <v>22</v>
      </c>
      <c r="B230" s="6" t="s">
        <v>318</v>
      </c>
      <c r="C230" s="4">
        <v>1243300</v>
      </c>
      <c r="D230" s="4">
        <v>10365.99</v>
      </c>
      <c r="E230" s="7">
        <f t="shared" si="11"/>
        <v>0.83374808976111958</v>
      </c>
      <c r="F230" s="4">
        <f t="shared" si="10"/>
        <v>1232934.01</v>
      </c>
      <c r="H230" s="3"/>
    </row>
    <row r="231" spans="1:8" ht="31.5" x14ac:dyDescent="0.25">
      <c r="A231" s="1" t="s">
        <v>34</v>
      </c>
      <c r="B231" s="6" t="s">
        <v>319</v>
      </c>
      <c r="C231" s="4">
        <v>20500821</v>
      </c>
      <c r="D231" s="4">
        <v>308916</v>
      </c>
      <c r="E231" s="7">
        <f t="shared" si="11"/>
        <v>1.5068469696896529</v>
      </c>
      <c r="F231" s="4">
        <f t="shared" si="10"/>
        <v>20191905</v>
      </c>
      <c r="H231" s="3"/>
    </row>
    <row r="232" spans="1:8" ht="15.75" x14ac:dyDescent="0.25">
      <c r="A232" s="1" t="s">
        <v>50</v>
      </c>
      <c r="B232" s="6" t="s">
        <v>320</v>
      </c>
      <c r="C232" s="4">
        <v>20500821</v>
      </c>
      <c r="D232" s="4">
        <v>308916</v>
      </c>
      <c r="E232" s="7">
        <f t="shared" si="11"/>
        <v>1.5068469696896529</v>
      </c>
      <c r="F232" s="4">
        <f t="shared" si="10"/>
        <v>20191905</v>
      </c>
      <c r="H232" s="3"/>
    </row>
    <row r="233" spans="1:8" ht="63" x14ac:dyDescent="0.25">
      <c r="A233" s="1" t="s">
        <v>64</v>
      </c>
      <c r="B233" s="6" t="s">
        <v>321</v>
      </c>
      <c r="C233" s="4">
        <v>12185321</v>
      </c>
      <c r="D233" s="4">
        <v>308916</v>
      </c>
      <c r="E233" s="7">
        <f t="shared" si="11"/>
        <v>2.5351486431912629</v>
      </c>
      <c r="F233" s="4">
        <f t="shared" si="10"/>
        <v>11876405</v>
      </c>
      <c r="H233" s="3"/>
    </row>
    <row r="234" spans="1:8" ht="15.75" x14ac:dyDescent="0.25">
      <c r="A234" s="1" t="s">
        <v>51</v>
      </c>
      <c r="B234" s="6" t="s">
        <v>322</v>
      </c>
      <c r="C234" s="4">
        <v>8315500</v>
      </c>
      <c r="D234" s="4">
        <v>0</v>
      </c>
      <c r="E234" s="7">
        <f t="shared" si="11"/>
        <v>0</v>
      </c>
      <c r="F234" s="4">
        <f t="shared" si="10"/>
        <v>8315500</v>
      </c>
      <c r="H234" s="3"/>
    </row>
    <row r="235" spans="1:8" ht="15.75" x14ac:dyDescent="0.25">
      <c r="A235" s="1" t="s">
        <v>18</v>
      </c>
      <c r="B235" s="6" t="s">
        <v>323</v>
      </c>
      <c r="C235" s="4">
        <v>111800</v>
      </c>
      <c r="D235" s="4">
        <v>21177</v>
      </c>
      <c r="E235" s="7">
        <f t="shared" si="11"/>
        <v>18.941860465116278</v>
      </c>
      <c r="F235" s="4">
        <f t="shared" si="10"/>
        <v>90623</v>
      </c>
      <c r="H235" s="3"/>
    </row>
    <row r="236" spans="1:8" ht="15.75" x14ac:dyDescent="0.25">
      <c r="A236" s="1" t="s">
        <v>19</v>
      </c>
      <c r="B236" s="6" t="s">
        <v>324</v>
      </c>
      <c r="C236" s="4">
        <v>111800</v>
      </c>
      <c r="D236" s="4">
        <v>21177</v>
      </c>
      <c r="E236" s="7">
        <f t="shared" si="11"/>
        <v>18.941860465116278</v>
      </c>
      <c r="F236" s="4">
        <f t="shared" si="10"/>
        <v>90623</v>
      </c>
      <c r="H236" s="3"/>
    </row>
    <row r="237" spans="1:8" ht="31.5" x14ac:dyDescent="0.25">
      <c r="A237" s="1" t="s">
        <v>25</v>
      </c>
      <c r="B237" s="6" t="s">
        <v>325</v>
      </c>
      <c r="C237" s="4">
        <v>101000</v>
      </c>
      <c r="D237" s="4">
        <v>19137</v>
      </c>
      <c r="E237" s="7">
        <f t="shared" si="11"/>
        <v>18.947524752475246</v>
      </c>
      <c r="F237" s="4">
        <f t="shared" si="10"/>
        <v>81863</v>
      </c>
      <c r="H237" s="3"/>
    </row>
    <row r="238" spans="1:8" ht="15.75" x14ac:dyDescent="0.25">
      <c r="A238" s="1" t="s">
        <v>26</v>
      </c>
      <c r="B238" s="6" t="s">
        <v>326</v>
      </c>
      <c r="C238" s="4">
        <v>10800</v>
      </c>
      <c r="D238" s="4">
        <v>2040</v>
      </c>
      <c r="E238" s="7">
        <f t="shared" si="11"/>
        <v>18.888888888888889</v>
      </c>
      <c r="F238" s="4">
        <f t="shared" si="10"/>
        <v>8760</v>
      </c>
      <c r="H238" s="3"/>
    </row>
    <row r="239" spans="1:8" ht="15.75" x14ac:dyDescent="0.25">
      <c r="A239" s="24" t="s">
        <v>72</v>
      </c>
      <c r="B239" s="10" t="s">
        <v>327</v>
      </c>
      <c r="C239" s="5">
        <v>291214387.86000001</v>
      </c>
      <c r="D239" s="5">
        <v>10524078.380000001</v>
      </c>
      <c r="E239" s="8">
        <f t="shared" si="11"/>
        <v>3.6138593485495654</v>
      </c>
      <c r="F239" s="5">
        <f t="shared" si="10"/>
        <v>280690309.48000002</v>
      </c>
      <c r="H239" s="3"/>
    </row>
    <row r="240" spans="1:8" ht="15.75" x14ac:dyDescent="0.25">
      <c r="A240" s="1" t="s">
        <v>73</v>
      </c>
      <c r="B240" s="6" t="s">
        <v>328</v>
      </c>
      <c r="C240" s="4">
        <v>190964296.80000001</v>
      </c>
      <c r="D240" s="4">
        <v>7488125</v>
      </c>
      <c r="E240" s="7">
        <f t="shared" si="11"/>
        <v>3.921217277511531</v>
      </c>
      <c r="F240" s="4">
        <f t="shared" si="10"/>
        <v>183476171.80000001</v>
      </c>
      <c r="H240" s="3"/>
    </row>
    <row r="241" spans="1:8" ht="31.5" x14ac:dyDescent="0.25">
      <c r="A241" s="1" t="s">
        <v>34</v>
      </c>
      <c r="B241" s="6" t="s">
        <v>329</v>
      </c>
      <c r="C241" s="4">
        <v>190964296.80000001</v>
      </c>
      <c r="D241" s="4">
        <v>7488125</v>
      </c>
      <c r="E241" s="7">
        <f t="shared" si="11"/>
        <v>3.921217277511531</v>
      </c>
      <c r="F241" s="4">
        <f t="shared" si="10"/>
        <v>183476171.80000001</v>
      </c>
      <c r="H241" s="3"/>
    </row>
    <row r="242" spans="1:8" ht="15.75" x14ac:dyDescent="0.25">
      <c r="A242" s="1" t="s">
        <v>50</v>
      </c>
      <c r="B242" s="6" t="s">
        <v>330</v>
      </c>
      <c r="C242" s="4">
        <v>140945133.05000001</v>
      </c>
      <c r="D242" s="4">
        <v>5630125</v>
      </c>
      <c r="E242" s="7">
        <f t="shared" si="11"/>
        <v>3.9945508427046743</v>
      </c>
      <c r="F242" s="4">
        <f t="shared" si="10"/>
        <v>135315008.05000001</v>
      </c>
      <c r="H242" s="3"/>
    </row>
    <row r="243" spans="1:8" ht="63" x14ac:dyDescent="0.25">
      <c r="A243" s="1" t="s">
        <v>64</v>
      </c>
      <c r="B243" s="6" t="s">
        <v>331</v>
      </c>
      <c r="C243" s="4">
        <v>136743599.84999999</v>
      </c>
      <c r="D243" s="4">
        <v>5630125</v>
      </c>
      <c r="E243" s="7">
        <f t="shared" si="11"/>
        <v>4.1172859323404749</v>
      </c>
      <c r="F243" s="4">
        <f t="shared" si="10"/>
        <v>131113474.84999999</v>
      </c>
      <c r="H243" s="3"/>
    </row>
    <row r="244" spans="1:8" ht="15.75" x14ac:dyDescent="0.25">
      <c r="A244" s="1" t="s">
        <v>51</v>
      </c>
      <c r="B244" s="6" t="s">
        <v>332</v>
      </c>
      <c r="C244" s="4">
        <v>4201533.2</v>
      </c>
      <c r="D244" s="4">
        <v>0</v>
      </c>
      <c r="E244" s="7">
        <f t="shared" si="11"/>
        <v>0</v>
      </c>
      <c r="F244" s="4">
        <f t="shared" si="10"/>
        <v>4201533.2</v>
      </c>
      <c r="H244" s="3"/>
    </row>
    <row r="245" spans="1:8" ht="15.75" x14ac:dyDescent="0.25">
      <c r="A245" s="1" t="s">
        <v>66</v>
      </c>
      <c r="B245" s="6" t="s">
        <v>333</v>
      </c>
      <c r="C245" s="4">
        <v>50019163.75</v>
      </c>
      <c r="D245" s="4">
        <v>1858000</v>
      </c>
      <c r="E245" s="7">
        <f t="shared" si="11"/>
        <v>3.7145762957702386</v>
      </c>
      <c r="F245" s="4">
        <f t="shared" si="10"/>
        <v>48161163.75</v>
      </c>
      <c r="H245" s="3"/>
    </row>
    <row r="246" spans="1:8" ht="63" x14ac:dyDescent="0.25">
      <c r="A246" s="1" t="s">
        <v>67</v>
      </c>
      <c r="B246" s="6" t="s">
        <v>334</v>
      </c>
      <c r="C246" s="4">
        <v>41918163.75</v>
      </c>
      <c r="D246" s="4">
        <v>1858000</v>
      </c>
      <c r="E246" s="7">
        <f t="shared" si="11"/>
        <v>4.4324460658179472</v>
      </c>
      <c r="F246" s="4">
        <f t="shared" si="10"/>
        <v>40060163.75</v>
      </c>
      <c r="H246" s="3"/>
    </row>
    <row r="247" spans="1:8" ht="15.75" x14ac:dyDescent="0.25">
      <c r="A247" s="1" t="s">
        <v>68</v>
      </c>
      <c r="B247" s="6" t="s">
        <v>335</v>
      </c>
      <c r="C247" s="4">
        <v>8101000</v>
      </c>
      <c r="D247" s="4">
        <v>0</v>
      </c>
      <c r="E247" s="7">
        <f t="shared" ref="E247:E315" si="12">D247*100/C247</f>
        <v>0</v>
      </c>
      <c r="F247" s="4">
        <f t="shared" ref="F247:F315" si="13">C247-D247</f>
        <v>8101000</v>
      </c>
      <c r="H247" s="3"/>
    </row>
    <row r="248" spans="1:8" ht="15.75" x14ac:dyDescent="0.25">
      <c r="A248" s="1" t="s">
        <v>74</v>
      </c>
      <c r="B248" s="6" t="s">
        <v>336</v>
      </c>
      <c r="C248" s="4">
        <v>100250091.06</v>
      </c>
      <c r="D248" s="4">
        <v>3035953.38</v>
      </c>
      <c r="E248" s="7">
        <f t="shared" si="12"/>
        <v>3.0283796731745332</v>
      </c>
      <c r="F248" s="4">
        <f t="shared" si="13"/>
        <v>97214137.680000007</v>
      </c>
      <c r="H248" s="3"/>
    </row>
    <row r="249" spans="1:8" ht="78.75" x14ac:dyDescent="0.25">
      <c r="A249" s="1" t="s">
        <v>9</v>
      </c>
      <c r="B249" s="6" t="s">
        <v>337</v>
      </c>
      <c r="C249" s="4">
        <v>24392158</v>
      </c>
      <c r="D249" s="4">
        <v>391908.29</v>
      </c>
      <c r="E249" s="7">
        <f t="shared" si="12"/>
        <v>1.6066978985623166</v>
      </c>
      <c r="F249" s="4">
        <f t="shared" si="13"/>
        <v>24000249.710000001</v>
      </c>
      <c r="H249" s="3"/>
    </row>
    <row r="250" spans="1:8" ht="31.5" x14ac:dyDescent="0.25">
      <c r="A250" s="1" t="s">
        <v>10</v>
      </c>
      <c r="B250" s="6" t="s">
        <v>338</v>
      </c>
      <c r="C250" s="4">
        <v>24392158</v>
      </c>
      <c r="D250" s="4">
        <v>391908.29</v>
      </c>
      <c r="E250" s="7">
        <f t="shared" si="12"/>
        <v>1.6066978985623166</v>
      </c>
      <c r="F250" s="4">
        <f t="shared" si="13"/>
        <v>24000249.710000001</v>
      </c>
      <c r="H250" s="3"/>
    </row>
    <row r="251" spans="1:8" ht="31.5" x14ac:dyDescent="0.25">
      <c r="A251" s="1" t="s">
        <v>11</v>
      </c>
      <c r="B251" s="6" t="s">
        <v>339</v>
      </c>
      <c r="C251" s="4">
        <v>17781778</v>
      </c>
      <c r="D251" s="4">
        <v>391908.29</v>
      </c>
      <c r="E251" s="7">
        <f t="shared" si="12"/>
        <v>2.2039882063537179</v>
      </c>
      <c r="F251" s="4">
        <f t="shared" si="13"/>
        <v>17389869.710000001</v>
      </c>
      <c r="H251" s="3"/>
    </row>
    <row r="252" spans="1:8" ht="47.25" x14ac:dyDescent="0.25">
      <c r="A252" s="1" t="s">
        <v>12</v>
      </c>
      <c r="B252" s="6" t="s">
        <v>340</v>
      </c>
      <c r="C252" s="4">
        <v>1226694</v>
      </c>
      <c r="D252" s="4">
        <v>0</v>
      </c>
      <c r="E252" s="7">
        <f t="shared" si="12"/>
        <v>0</v>
      </c>
      <c r="F252" s="4">
        <f t="shared" si="13"/>
        <v>1226694</v>
      </c>
      <c r="H252" s="3"/>
    </row>
    <row r="253" spans="1:8" ht="47.25" x14ac:dyDescent="0.25">
      <c r="A253" s="1" t="s">
        <v>13</v>
      </c>
      <c r="B253" s="6" t="s">
        <v>341</v>
      </c>
      <c r="C253" s="4">
        <v>5383686</v>
      </c>
      <c r="D253" s="4">
        <v>0</v>
      </c>
      <c r="E253" s="7">
        <f t="shared" si="12"/>
        <v>0</v>
      </c>
      <c r="F253" s="4">
        <f t="shared" si="13"/>
        <v>5383686</v>
      </c>
      <c r="H253" s="3"/>
    </row>
    <row r="254" spans="1:8" ht="31.5" x14ac:dyDescent="0.25">
      <c r="A254" s="1" t="s">
        <v>15</v>
      </c>
      <c r="B254" s="6" t="s">
        <v>342</v>
      </c>
      <c r="C254" s="4">
        <v>4140430</v>
      </c>
      <c r="D254" s="4">
        <v>34966.089999999997</v>
      </c>
      <c r="E254" s="7">
        <f t="shared" si="12"/>
        <v>0.84450383172762233</v>
      </c>
      <c r="F254" s="4">
        <f t="shared" si="13"/>
        <v>4105463.91</v>
      </c>
      <c r="H254" s="3"/>
    </row>
    <row r="255" spans="1:8" ht="31.5" x14ac:dyDescent="0.25">
      <c r="A255" s="1" t="s">
        <v>16</v>
      </c>
      <c r="B255" s="6" t="s">
        <v>343</v>
      </c>
      <c r="C255" s="4">
        <v>4140430</v>
      </c>
      <c r="D255" s="4">
        <v>34966.089999999997</v>
      </c>
      <c r="E255" s="7">
        <f t="shared" si="12"/>
        <v>0.84450383172762233</v>
      </c>
      <c r="F255" s="4">
        <f t="shared" si="13"/>
        <v>4105463.91</v>
      </c>
      <c r="H255" s="3"/>
    </row>
    <row r="256" spans="1:8" ht="31.5" x14ac:dyDescent="0.25">
      <c r="A256" s="1" t="s">
        <v>95</v>
      </c>
      <c r="B256" s="6" t="s">
        <v>344</v>
      </c>
      <c r="C256" s="4">
        <v>1900110</v>
      </c>
      <c r="D256" s="4">
        <v>18206.060000000001</v>
      </c>
      <c r="E256" s="7">
        <f t="shared" si="12"/>
        <v>0.95815821189299577</v>
      </c>
      <c r="F256" s="4">
        <f t="shared" si="13"/>
        <v>1881903.94</v>
      </c>
      <c r="H256" s="3"/>
    </row>
    <row r="257" spans="1:8" ht="15.75" x14ac:dyDescent="0.25">
      <c r="A257" s="1" t="s">
        <v>17</v>
      </c>
      <c r="B257" s="6" t="s">
        <v>345</v>
      </c>
      <c r="C257" s="4">
        <v>1458912</v>
      </c>
      <c r="D257" s="4">
        <v>16760.03</v>
      </c>
      <c r="E257" s="7">
        <f t="shared" si="12"/>
        <v>1.1488033548288039</v>
      </c>
      <c r="F257" s="4">
        <f t="shared" si="13"/>
        <v>1442151.97</v>
      </c>
      <c r="H257" s="3"/>
    </row>
    <row r="258" spans="1:8" ht="15.75" x14ac:dyDescent="0.25">
      <c r="A258" s="1" t="s">
        <v>22</v>
      </c>
      <c r="B258" s="6" t="s">
        <v>346</v>
      </c>
      <c r="C258" s="4">
        <v>781408</v>
      </c>
      <c r="D258" s="4">
        <v>0</v>
      </c>
      <c r="E258" s="7">
        <f t="shared" si="12"/>
        <v>0</v>
      </c>
      <c r="F258" s="4">
        <f t="shared" si="13"/>
        <v>781408</v>
      </c>
      <c r="H258" s="3"/>
    </row>
    <row r="259" spans="1:8" ht="31.5" x14ac:dyDescent="0.25">
      <c r="A259" s="1" t="s">
        <v>34</v>
      </c>
      <c r="B259" s="6" t="s">
        <v>347</v>
      </c>
      <c r="C259" s="4">
        <v>71716309.060000002</v>
      </c>
      <c r="D259" s="4">
        <v>2609079</v>
      </c>
      <c r="E259" s="7">
        <f>D259*100/C259</f>
        <v>3.6380553240925528</v>
      </c>
      <c r="F259" s="4">
        <f t="shared" si="13"/>
        <v>69107230.060000002</v>
      </c>
      <c r="H259" s="3"/>
    </row>
    <row r="260" spans="1:8" ht="15.75" x14ac:dyDescent="0.25">
      <c r="A260" s="1" t="s">
        <v>50</v>
      </c>
      <c r="B260" s="6" t="s">
        <v>348</v>
      </c>
      <c r="C260" s="4">
        <v>71716309.060000002</v>
      </c>
      <c r="D260" s="4">
        <v>2609079</v>
      </c>
      <c r="E260" s="7">
        <f t="shared" si="12"/>
        <v>3.6380553240925528</v>
      </c>
      <c r="F260" s="4">
        <f t="shared" si="13"/>
        <v>69107230.060000002</v>
      </c>
      <c r="H260" s="3"/>
    </row>
    <row r="261" spans="1:8" ht="63" x14ac:dyDescent="0.25">
      <c r="A261" s="1" t="s">
        <v>64</v>
      </c>
      <c r="B261" s="6" t="s">
        <v>349</v>
      </c>
      <c r="C261" s="4">
        <v>71716309.060000002</v>
      </c>
      <c r="D261" s="4">
        <v>2609079</v>
      </c>
      <c r="E261" s="7">
        <f t="shared" si="12"/>
        <v>3.6380553240925528</v>
      </c>
      <c r="F261" s="4">
        <f t="shared" si="13"/>
        <v>69107230.060000002</v>
      </c>
      <c r="H261" s="3"/>
    </row>
    <row r="262" spans="1:8" ht="15.75" x14ac:dyDescent="0.25">
      <c r="A262" s="1" t="s">
        <v>18</v>
      </c>
      <c r="B262" s="6" t="s">
        <v>350</v>
      </c>
      <c r="C262" s="4">
        <v>1194</v>
      </c>
      <c r="D262" s="4">
        <v>0</v>
      </c>
      <c r="E262" s="7">
        <f t="shared" si="12"/>
        <v>0</v>
      </c>
      <c r="F262" s="4">
        <f t="shared" si="13"/>
        <v>1194</v>
      </c>
      <c r="H262" s="3"/>
    </row>
    <row r="263" spans="1:8" ht="15.75" x14ac:dyDescent="0.25">
      <c r="A263" s="1" t="s">
        <v>19</v>
      </c>
      <c r="B263" s="6" t="s">
        <v>351</v>
      </c>
      <c r="C263" s="4">
        <v>1194</v>
      </c>
      <c r="D263" s="4">
        <v>0</v>
      </c>
      <c r="E263" s="7">
        <f t="shared" si="12"/>
        <v>0</v>
      </c>
      <c r="F263" s="4">
        <f t="shared" si="13"/>
        <v>1194</v>
      </c>
      <c r="H263" s="3"/>
    </row>
    <row r="264" spans="1:8" ht="15.75" x14ac:dyDescent="0.25">
      <c r="A264" s="1" t="s">
        <v>26</v>
      </c>
      <c r="B264" s="6" t="s">
        <v>352</v>
      </c>
      <c r="C264" s="4">
        <v>1194</v>
      </c>
      <c r="D264" s="4">
        <v>0</v>
      </c>
      <c r="E264" s="7">
        <f t="shared" si="12"/>
        <v>0</v>
      </c>
      <c r="F264" s="4">
        <f t="shared" si="13"/>
        <v>1194</v>
      </c>
      <c r="H264" s="3"/>
    </row>
    <row r="265" spans="1:8" ht="15.75" x14ac:dyDescent="0.25">
      <c r="A265" s="24" t="s">
        <v>75</v>
      </c>
      <c r="B265" s="10" t="s">
        <v>353</v>
      </c>
      <c r="C265" s="5">
        <v>142153917.31999999</v>
      </c>
      <c r="D265" s="5">
        <v>2442331.4500000002</v>
      </c>
      <c r="E265" s="8">
        <f t="shared" si="12"/>
        <v>1.7180894456127538</v>
      </c>
      <c r="F265" s="5">
        <f t="shared" si="13"/>
        <v>139711585.87</v>
      </c>
      <c r="H265" s="3"/>
    </row>
    <row r="266" spans="1:8" ht="15.75" x14ac:dyDescent="0.25">
      <c r="A266" s="1" t="s">
        <v>76</v>
      </c>
      <c r="B266" s="6" t="s">
        <v>354</v>
      </c>
      <c r="C266" s="4">
        <v>24800000</v>
      </c>
      <c r="D266" s="4">
        <v>2091519.45</v>
      </c>
      <c r="E266" s="7">
        <f t="shared" si="12"/>
        <v>8.4335461693548393</v>
      </c>
      <c r="F266" s="4">
        <f t="shared" si="13"/>
        <v>22708480.550000001</v>
      </c>
      <c r="H266" s="3"/>
    </row>
    <row r="267" spans="1:8" ht="15.75" x14ac:dyDescent="0.25">
      <c r="A267" s="1" t="s">
        <v>28</v>
      </c>
      <c r="B267" s="6" t="s">
        <v>355</v>
      </c>
      <c r="C267" s="4">
        <v>24800000</v>
      </c>
      <c r="D267" s="4">
        <v>2091519.45</v>
      </c>
      <c r="E267" s="7">
        <f t="shared" si="12"/>
        <v>8.4335461693548393</v>
      </c>
      <c r="F267" s="4">
        <f t="shared" si="13"/>
        <v>22708480.550000001</v>
      </c>
      <c r="H267" s="3"/>
    </row>
    <row r="268" spans="1:8" ht="31.5" x14ac:dyDescent="0.25">
      <c r="A268" s="1" t="s">
        <v>29</v>
      </c>
      <c r="B268" s="6" t="s">
        <v>356</v>
      </c>
      <c r="C268" s="4">
        <v>24800000</v>
      </c>
      <c r="D268" s="4">
        <v>2091519.45</v>
      </c>
      <c r="E268" s="7">
        <f t="shared" si="12"/>
        <v>8.4335461693548393</v>
      </c>
      <c r="F268" s="4">
        <f t="shared" si="13"/>
        <v>22708480.550000001</v>
      </c>
      <c r="H268" s="3"/>
    </row>
    <row r="269" spans="1:8" ht="31.5" x14ac:dyDescent="0.25">
      <c r="A269" s="1" t="s">
        <v>30</v>
      </c>
      <c r="B269" s="6" t="s">
        <v>357</v>
      </c>
      <c r="C269" s="4">
        <v>24800000</v>
      </c>
      <c r="D269" s="4">
        <v>2091519.45</v>
      </c>
      <c r="E269" s="7">
        <f t="shared" si="12"/>
        <v>8.4335461693548393</v>
      </c>
      <c r="F269" s="4">
        <f t="shared" si="13"/>
        <v>22708480.550000001</v>
      </c>
      <c r="H269" s="3"/>
    </row>
    <row r="270" spans="1:8" ht="15.75" x14ac:dyDescent="0.25">
      <c r="A270" s="1" t="s">
        <v>77</v>
      </c>
      <c r="B270" s="6" t="s">
        <v>358</v>
      </c>
      <c r="C270" s="4">
        <v>10553331</v>
      </c>
      <c r="D270" s="4">
        <v>350812</v>
      </c>
      <c r="E270" s="7">
        <f t="shared" si="12"/>
        <v>3.3241826680125923</v>
      </c>
      <c r="F270" s="4">
        <f t="shared" si="13"/>
        <v>10202519</v>
      </c>
      <c r="H270" s="3"/>
    </row>
    <row r="271" spans="1:8" ht="78.75" x14ac:dyDescent="0.25">
      <c r="A271" s="1" t="s">
        <v>9</v>
      </c>
      <c r="B271" s="6" t="s">
        <v>359</v>
      </c>
      <c r="C271" s="4">
        <v>7513815</v>
      </c>
      <c r="D271" s="4">
        <v>350812</v>
      </c>
      <c r="E271" s="7">
        <f t="shared" si="12"/>
        <v>4.6688932319999896</v>
      </c>
      <c r="F271" s="4">
        <f t="shared" si="13"/>
        <v>7163003</v>
      </c>
      <c r="H271" s="3"/>
    </row>
    <row r="272" spans="1:8" ht="15.75" x14ac:dyDescent="0.25">
      <c r="A272" s="1" t="s">
        <v>39</v>
      </c>
      <c r="B272" s="6" t="s">
        <v>360</v>
      </c>
      <c r="C272" s="4">
        <v>7513815</v>
      </c>
      <c r="D272" s="4">
        <v>350812</v>
      </c>
      <c r="E272" s="7">
        <f t="shared" si="12"/>
        <v>4.6688932319999896</v>
      </c>
      <c r="F272" s="4">
        <f t="shared" si="13"/>
        <v>7163003</v>
      </c>
      <c r="H272" s="3"/>
    </row>
    <row r="273" spans="1:8" ht="31.5" x14ac:dyDescent="0.25">
      <c r="A273" s="1" t="s">
        <v>41</v>
      </c>
      <c r="B273" s="6" t="s">
        <v>361</v>
      </c>
      <c r="C273" s="4">
        <v>7513815</v>
      </c>
      <c r="D273" s="4">
        <v>350812</v>
      </c>
      <c r="E273" s="7">
        <f t="shared" si="12"/>
        <v>4.6688932319999896</v>
      </c>
      <c r="F273" s="4">
        <f t="shared" si="13"/>
        <v>7163003</v>
      </c>
      <c r="H273" s="3"/>
    </row>
    <row r="274" spans="1:8" ht="15.75" x14ac:dyDescent="0.25">
      <c r="A274" s="1" t="s">
        <v>28</v>
      </c>
      <c r="B274" s="6" t="s">
        <v>362</v>
      </c>
      <c r="C274" s="4">
        <v>3039516</v>
      </c>
      <c r="D274" s="4">
        <v>0</v>
      </c>
      <c r="E274" s="7">
        <f t="shared" si="12"/>
        <v>0</v>
      </c>
      <c r="F274" s="4">
        <f t="shared" si="13"/>
        <v>3039516</v>
      </c>
      <c r="H274" s="3"/>
    </row>
    <row r="275" spans="1:8" ht="31.5" x14ac:dyDescent="0.25">
      <c r="A275" s="1" t="s">
        <v>29</v>
      </c>
      <c r="B275" s="6" t="s">
        <v>363</v>
      </c>
      <c r="C275" s="4">
        <v>3039516</v>
      </c>
      <c r="D275" s="4">
        <v>0</v>
      </c>
      <c r="E275" s="7">
        <f t="shared" ref="E275:E277" si="14">D275*100/C275</f>
        <v>0</v>
      </c>
      <c r="F275" s="4">
        <f t="shared" ref="F275:F277" si="15">C275-D275</f>
        <v>3039516</v>
      </c>
      <c r="H275" s="3"/>
    </row>
    <row r="276" spans="1:8" ht="31.5" x14ac:dyDescent="0.25">
      <c r="A276" s="1" t="s">
        <v>30</v>
      </c>
      <c r="B276" s="6" t="s">
        <v>364</v>
      </c>
      <c r="C276" s="4">
        <v>3039516</v>
      </c>
      <c r="D276" s="4">
        <v>0</v>
      </c>
      <c r="E276" s="7">
        <f t="shared" si="14"/>
        <v>0</v>
      </c>
      <c r="F276" s="4">
        <f t="shared" si="15"/>
        <v>3039516</v>
      </c>
      <c r="H276" s="3"/>
    </row>
    <row r="277" spans="1:8" ht="15.75" x14ac:dyDescent="0.25">
      <c r="A277" s="1" t="s">
        <v>78</v>
      </c>
      <c r="B277" s="6" t="s">
        <v>365</v>
      </c>
      <c r="C277" s="4">
        <v>106800586.31999999</v>
      </c>
      <c r="D277" s="4">
        <v>0</v>
      </c>
      <c r="E277" s="7">
        <f t="shared" si="14"/>
        <v>0</v>
      </c>
      <c r="F277" s="4">
        <f t="shared" si="15"/>
        <v>106800586.31999999</v>
      </c>
      <c r="H277" s="3"/>
    </row>
    <row r="278" spans="1:8" ht="15.75" x14ac:dyDescent="0.25">
      <c r="A278" s="1" t="s">
        <v>28</v>
      </c>
      <c r="B278" s="6" t="s">
        <v>366</v>
      </c>
      <c r="C278" s="4">
        <v>42466806.32</v>
      </c>
      <c r="D278" s="4">
        <v>0</v>
      </c>
      <c r="E278" s="7">
        <f t="shared" si="12"/>
        <v>0</v>
      </c>
      <c r="F278" s="4">
        <f t="shared" si="13"/>
        <v>42466806.32</v>
      </c>
      <c r="H278" s="3"/>
    </row>
    <row r="279" spans="1:8" ht="31.5" x14ac:dyDescent="0.25">
      <c r="A279" s="1" t="s">
        <v>29</v>
      </c>
      <c r="B279" s="6" t="s">
        <v>367</v>
      </c>
      <c r="C279" s="4">
        <v>42466806.32</v>
      </c>
      <c r="D279" s="4">
        <v>0</v>
      </c>
      <c r="E279" s="7">
        <f t="shared" si="12"/>
        <v>0</v>
      </c>
      <c r="F279" s="4">
        <f t="shared" si="13"/>
        <v>42466806.32</v>
      </c>
      <c r="H279" s="3"/>
    </row>
    <row r="280" spans="1:8" ht="15.75" x14ac:dyDescent="0.25">
      <c r="A280" s="1" t="s">
        <v>79</v>
      </c>
      <c r="B280" s="6" t="s">
        <v>368</v>
      </c>
      <c r="C280" s="4">
        <v>42466806.32</v>
      </c>
      <c r="D280" s="4">
        <v>0</v>
      </c>
      <c r="E280" s="7">
        <f t="shared" si="12"/>
        <v>0</v>
      </c>
      <c r="F280" s="4">
        <f t="shared" si="13"/>
        <v>42466806.32</v>
      </c>
      <c r="H280" s="3"/>
    </row>
    <row r="281" spans="1:8" ht="31.5" x14ac:dyDescent="0.25">
      <c r="A281" s="1" t="s">
        <v>55</v>
      </c>
      <c r="B281" s="6" t="s">
        <v>369</v>
      </c>
      <c r="C281" s="4">
        <v>45790260</v>
      </c>
      <c r="D281" s="4">
        <v>0</v>
      </c>
      <c r="E281" s="7">
        <f t="shared" si="12"/>
        <v>0</v>
      </c>
      <c r="F281" s="4">
        <f t="shared" si="13"/>
        <v>45790260</v>
      </c>
      <c r="H281" s="3"/>
    </row>
    <row r="282" spans="1:8" ht="15.75" x14ac:dyDescent="0.25">
      <c r="A282" s="1" t="s">
        <v>56</v>
      </c>
      <c r="B282" s="6" t="s">
        <v>370</v>
      </c>
      <c r="C282" s="4">
        <v>45790260</v>
      </c>
      <c r="D282" s="4">
        <v>0</v>
      </c>
      <c r="E282" s="7">
        <f t="shared" si="12"/>
        <v>0</v>
      </c>
      <c r="F282" s="4">
        <f t="shared" si="13"/>
        <v>45790260</v>
      </c>
      <c r="H282" s="3"/>
    </row>
    <row r="283" spans="1:8" ht="47.25" x14ac:dyDescent="0.25">
      <c r="A283" s="1" t="s">
        <v>57</v>
      </c>
      <c r="B283" s="6" t="s">
        <v>371</v>
      </c>
      <c r="C283" s="4">
        <v>45790260</v>
      </c>
      <c r="D283" s="4">
        <v>0</v>
      </c>
      <c r="E283" s="7">
        <f t="shared" si="12"/>
        <v>0</v>
      </c>
      <c r="F283" s="4">
        <f t="shared" si="13"/>
        <v>45790260</v>
      </c>
      <c r="H283" s="3"/>
    </row>
    <row r="284" spans="1:8" ht="31.5" x14ac:dyDescent="0.25">
      <c r="A284" s="1" t="s">
        <v>34</v>
      </c>
      <c r="B284" s="6" t="s">
        <v>372</v>
      </c>
      <c r="C284" s="4">
        <v>18543520</v>
      </c>
      <c r="D284" s="4">
        <v>0</v>
      </c>
      <c r="E284" s="7">
        <f t="shared" si="12"/>
        <v>0</v>
      </c>
      <c r="F284" s="4">
        <f t="shared" si="13"/>
        <v>18543520</v>
      </c>
      <c r="H284" s="3"/>
    </row>
    <row r="285" spans="1:8" ht="15.75" x14ac:dyDescent="0.25">
      <c r="A285" s="1" t="s">
        <v>50</v>
      </c>
      <c r="B285" s="6" t="s">
        <v>373</v>
      </c>
      <c r="C285" s="4">
        <v>18543520</v>
      </c>
      <c r="D285" s="4">
        <v>0</v>
      </c>
      <c r="E285" s="7">
        <f t="shared" si="12"/>
        <v>0</v>
      </c>
      <c r="F285" s="4">
        <f t="shared" si="13"/>
        <v>18543520</v>
      </c>
      <c r="H285" s="3"/>
    </row>
    <row r="286" spans="1:8" ht="15.75" x14ac:dyDescent="0.25">
      <c r="A286" s="1" t="s">
        <v>51</v>
      </c>
      <c r="B286" s="6" t="s">
        <v>374</v>
      </c>
      <c r="C286" s="4">
        <v>18543520</v>
      </c>
      <c r="D286" s="4">
        <v>0</v>
      </c>
      <c r="E286" s="7">
        <f t="shared" si="12"/>
        <v>0</v>
      </c>
      <c r="F286" s="4">
        <f t="shared" si="13"/>
        <v>18543520</v>
      </c>
      <c r="H286" s="3"/>
    </row>
    <row r="287" spans="1:8" ht="15.75" x14ac:dyDescent="0.25">
      <c r="A287" s="24" t="s">
        <v>80</v>
      </c>
      <c r="B287" s="10" t="s">
        <v>375</v>
      </c>
      <c r="C287" s="5">
        <v>285974243.89999998</v>
      </c>
      <c r="D287" s="5">
        <v>3277002.06</v>
      </c>
      <c r="E287" s="8">
        <f t="shared" si="12"/>
        <v>1.1459081123214399</v>
      </c>
      <c r="F287" s="5">
        <f t="shared" si="13"/>
        <v>282697241.83999997</v>
      </c>
      <c r="H287" s="3"/>
    </row>
    <row r="288" spans="1:8" ht="15.75" x14ac:dyDescent="0.25">
      <c r="A288" s="1" t="s">
        <v>81</v>
      </c>
      <c r="B288" s="6" t="s">
        <v>376</v>
      </c>
      <c r="C288" s="4">
        <v>118835571</v>
      </c>
      <c r="D288" s="4">
        <v>1627750</v>
      </c>
      <c r="E288" s="7">
        <f t="shared" si="12"/>
        <v>1.3697498032807029</v>
      </c>
      <c r="F288" s="4">
        <f t="shared" si="13"/>
        <v>117207821</v>
      </c>
      <c r="H288" s="3"/>
    </row>
    <row r="289" spans="1:8" ht="31.5" x14ac:dyDescent="0.25">
      <c r="A289" s="1" t="s">
        <v>34</v>
      </c>
      <c r="B289" s="6" t="s">
        <v>377</v>
      </c>
      <c r="C289" s="4">
        <v>118835571</v>
      </c>
      <c r="D289" s="4">
        <v>1627750</v>
      </c>
      <c r="E289" s="7">
        <f t="shared" si="12"/>
        <v>1.3697498032807029</v>
      </c>
      <c r="F289" s="4">
        <f t="shared" si="13"/>
        <v>117207821</v>
      </c>
      <c r="H289" s="3"/>
    </row>
    <row r="290" spans="1:8" ht="15.75" x14ac:dyDescent="0.25">
      <c r="A290" s="1" t="s">
        <v>50</v>
      </c>
      <c r="B290" s="6" t="s">
        <v>378</v>
      </c>
      <c r="C290" s="4">
        <v>59468951</v>
      </c>
      <c r="D290" s="4">
        <v>0</v>
      </c>
      <c r="E290" s="7">
        <f t="shared" si="12"/>
        <v>0</v>
      </c>
      <c r="F290" s="4">
        <f t="shared" si="13"/>
        <v>59468951</v>
      </c>
      <c r="H290" s="3"/>
    </row>
    <row r="291" spans="1:8" ht="63" x14ac:dyDescent="0.25">
      <c r="A291" s="1" t="s">
        <v>64</v>
      </c>
      <c r="B291" s="6" t="s">
        <v>379</v>
      </c>
      <c r="C291" s="4">
        <v>59166295</v>
      </c>
      <c r="D291" s="4">
        <v>0</v>
      </c>
      <c r="E291" s="7">
        <f t="shared" si="12"/>
        <v>0</v>
      </c>
      <c r="F291" s="4">
        <f t="shared" si="13"/>
        <v>59166295</v>
      </c>
      <c r="H291" s="3"/>
    </row>
    <row r="292" spans="1:8" ht="15.75" x14ac:dyDescent="0.25">
      <c r="A292" s="1" t="s">
        <v>51</v>
      </c>
      <c r="B292" s="6" t="s">
        <v>380</v>
      </c>
      <c r="C292" s="4">
        <v>302656</v>
      </c>
      <c r="D292" s="4">
        <v>0</v>
      </c>
      <c r="E292" s="7">
        <f t="shared" si="12"/>
        <v>0</v>
      </c>
      <c r="F292" s="4">
        <f t="shared" si="13"/>
        <v>302656</v>
      </c>
      <c r="H292" s="3"/>
    </row>
    <row r="293" spans="1:8" ht="15.75" x14ac:dyDescent="0.25">
      <c r="A293" s="1" t="s">
        <v>66</v>
      </c>
      <c r="B293" s="6" t="s">
        <v>381</v>
      </c>
      <c r="C293" s="4">
        <v>59366620</v>
      </c>
      <c r="D293" s="4">
        <v>1627750</v>
      </c>
      <c r="E293" s="7">
        <f t="shared" ref="E293" si="16">D293*100/C293</f>
        <v>2.7418606617658208</v>
      </c>
      <c r="F293" s="4">
        <f t="shared" ref="F293" si="17">C293-D293</f>
        <v>57738870</v>
      </c>
      <c r="H293" s="3"/>
    </row>
    <row r="294" spans="1:8" ht="63" x14ac:dyDescent="0.25">
      <c r="A294" s="1" t="s">
        <v>67</v>
      </c>
      <c r="B294" s="6" t="s">
        <v>382</v>
      </c>
      <c r="C294" s="4">
        <v>58741600</v>
      </c>
      <c r="D294" s="4">
        <v>1627750</v>
      </c>
      <c r="E294" s="7">
        <f t="shared" ref="E294:E300" si="18">D294*100/C294</f>
        <v>2.7710344968472089</v>
      </c>
      <c r="F294" s="4">
        <f t="shared" ref="F294:F300" si="19">C294-D294</f>
        <v>57113850</v>
      </c>
      <c r="H294" s="3"/>
    </row>
    <row r="295" spans="1:8" ht="15.75" x14ac:dyDescent="0.25">
      <c r="A295" s="1" t="s">
        <v>68</v>
      </c>
      <c r="B295" s="6" t="s">
        <v>383</v>
      </c>
      <c r="C295" s="4">
        <v>625020</v>
      </c>
      <c r="D295" s="4">
        <v>0</v>
      </c>
      <c r="E295" s="7">
        <f t="shared" si="18"/>
        <v>0</v>
      </c>
      <c r="F295" s="4">
        <f t="shared" si="19"/>
        <v>625020</v>
      </c>
      <c r="H295" s="3"/>
    </row>
    <row r="296" spans="1:8" ht="15.75" x14ac:dyDescent="0.25">
      <c r="A296" s="1" t="s">
        <v>93</v>
      </c>
      <c r="B296" s="6" t="s">
        <v>384</v>
      </c>
      <c r="C296" s="4">
        <v>140944283.80000001</v>
      </c>
      <c r="D296" s="4">
        <v>876001.1</v>
      </c>
      <c r="E296" s="7">
        <f t="shared" si="18"/>
        <v>0.62152297090887765</v>
      </c>
      <c r="F296" s="4">
        <f t="shared" si="19"/>
        <v>140068282.70000002</v>
      </c>
      <c r="H296" s="3"/>
    </row>
    <row r="297" spans="1:8" ht="31.5" x14ac:dyDescent="0.25">
      <c r="A297" s="1" t="s">
        <v>34</v>
      </c>
      <c r="B297" s="6" t="s">
        <v>385</v>
      </c>
      <c r="C297" s="4">
        <v>140944283.80000001</v>
      </c>
      <c r="D297" s="4">
        <v>876001.1</v>
      </c>
      <c r="E297" s="7">
        <f t="shared" si="18"/>
        <v>0.62152297090887765</v>
      </c>
      <c r="F297" s="4">
        <f t="shared" si="19"/>
        <v>140068282.70000002</v>
      </c>
      <c r="H297" s="3"/>
    </row>
    <row r="298" spans="1:8" ht="15.75" x14ac:dyDescent="0.25">
      <c r="A298" s="1" t="s">
        <v>50</v>
      </c>
      <c r="B298" s="6" t="s">
        <v>386</v>
      </c>
      <c r="C298" s="4">
        <v>108146966.54000001</v>
      </c>
      <c r="D298" s="4">
        <v>433904.1</v>
      </c>
      <c r="E298" s="7">
        <f t="shared" si="18"/>
        <v>0.40121707883458124</v>
      </c>
      <c r="F298" s="4">
        <f t="shared" si="19"/>
        <v>107713062.44000001</v>
      </c>
      <c r="H298" s="3"/>
    </row>
    <row r="299" spans="1:8" ht="63" x14ac:dyDescent="0.25">
      <c r="A299" s="1" t="s">
        <v>64</v>
      </c>
      <c r="B299" s="6" t="s">
        <v>387</v>
      </c>
      <c r="C299" s="4">
        <v>103417566.54000001</v>
      </c>
      <c r="D299" s="4">
        <v>210000</v>
      </c>
      <c r="E299" s="7">
        <f t="shared" si="18"/>
        <v>0.20306027982081348</v>
      </c>
      <c r="F299" s="4">
        <f t="shared" si="19"/>
        <v>103207566.54000001</v>
      </c>
      <c r="H299" s="3"/>
    </row>
    <row r="300" spans="1:8" ht="15.75" x14ac:dyDescent="0.25">
      <c r="A300" s="1" t="s">
        <v>51</v>
      </c>
      <c r="B300" s="6" t="s">
        <v>388</v>
      </c>
      <c r="C300" s="4">
        <v>4729400</v>
      </c>
      <c r="D300" s="4">
        <v>223904.1</v>
      </c>
      <c r="E300" s="7">
        <f t="shared" si="18"/>
        <v>4.7343024485135539</v>
      </c>
      <c r="F300" s="4">
        <f t="shared" si="19"/>
        <v>4505495.9000000004</v>
      </c>
      <c r="H300" s="3"/>
    </row>
    <row r="301" spans="1:8" ht="15.75" x14ac:dyDescent="0.25">
      <c r="A301" s="1" t="s">
        <v>66</v>
      </c>
      <c r="B301" s="6" t="s">
        <v>389</v>
      </c>
      <c r="C301" s="4">
        <v>32797317.260000002</v>
      </c>
      <c r="D301" s="4">
        <v>442097</v>
      </c>
      <c r="E301" s="7">
        <f t="shared" si="12"/>
        <v>1.3479669586853276</v>
      </c>
      <c r="F301" s="4">
        <f t="shared" si="13"/>
        <v>32355220.260000002</v>
      </c>
      <c r="H301" s="3"/>
    </row>
    <row r="302" spans="1:8" ht="63" x14ac:dyDescent="0.25">
      <c r="A302" s="1" t="s">
        <v>67</v>
      </c>
      <c r="B302" s="6" t="s">
        <v>390</v>
      </c>
      <c r="C302" s="4">
        <v>31854393.260000002</v>
      </c>
      <c r="D302" s="4">
        <v>442097</v>
      </c>
      <c r="E302" s="7">
        <f t="shared" si="12"/>
        <v>1.3878682177103252</v>
      </c>
      <c r="F302" s="4">
        <f t="shared" si="13"/>
        <v>31412296.260000002</v>
      </c>
      <c r="H302" s="3"/>
    </row>
    <row r="303" spans="1:8" ht="15.75" x14ac:dyDescent="0.25">
      <c r="A303" s="1" t="s">
        <v>68</v>
      </c>
      <c r="B303" s="6" t="s">
        <v>391</v>
      </c>
      <c r="C303" s="4">
        <v>942924</v>
      </c>
      <c r="D303" s="4">
        <v>0</v>
      </c>
      <c r="E303" s="7">
        <f>D303*100/C303</f>
        <v>0</v>
      </c>
      <c r="F303" s="4">
        <f>C303-D303</f>
        <v>942924</v>
      </c>
      <c r="H303" s="3"/>
    </row>
    <row r="304" spans="1:8" ht="15.75" x14ac:dyDescent="0.25">
      <c r="A304" s="1" t="s">
        <v>82</v>
      </c>
      <c r="B304" s="6" t="s">
        <v>392</v>
      </c>
      <c r="C304" s="4">
        <v>26194389.100000001</v>
      </c>
      <c r="D304" s="4">
        <v>773250.96</v>
      </c>
      <c r="E304" s="7">
        <f t="shared" si="12"/>
        <v>2.9519717258838458</v>
      </c>
      <c r="F304" s="4">
        <f t="shared" si="13"/>
        <v>25421138.140000001</v>
      </c>
      <c r="H304" s="3"/>
    </row>
    <row r="305" spans="1:8" ht="78.75" x14ac:dyDescent="0.25">
      <c r="A305" s="1" t="s">
        <v>9</v>
      </c>
      <c r="B305" s="6" t="s">
        <v>393</v>
      </c>
      <c r="C305" s="4">
        <v>22673748</v>
      </c>
      <c r="D305" s="4">
        <v>584655.97</v>
      </c>
      <c r="E305" s="7">
        <f t="shared" si="12"/>
        <v>2.5785590013613984</v>
      </c>
      <c r="F305" s="4">
        <f t="shared" si="13"/>
        <v>22089092.030000001</v>
      </c>
      <c r="H305" s="3"/>
    </row>
    <row r="306" spans="1:8" ht="31.5" x14ac:dyDescent="0.25">
      <c r="A306" s="1" t="s">
        <v>10</v>
      </c>
      <c r="B306" s="6" t="s">
        <v>394</v>
      </c>
      <c r="C306" s="4">
        <v>22673748</v>
      </c>
      <c r="D306" s="4">
        <v>584655.97</v>
      </c>
      <c r="E306" s="7">
        <f t="shared" si="12"/>
        <v>2.5785590013613984</v>
      </c>
      <c r="F306" s="4">
        <f>C306-D306</f>
        <v>22089092.030000001</v>
      </c>
      <c r="H306" s="3"/>
    </row>
    <row r="307" spans="1:8" ht="31.5" x14ac:dyDescent="0.25">
      <c r="A307" s="1" t="s">
        <v>11</v>
      </c>
      <c r="B307" s="6" t="s">
        <v>395</v>
      </c>
      <c r="C307" s="4">
        <v>15249016</v>
      </c>
      <c r="D307" s="4">
        <v>531155.97</v>
      </c>
      <c r="E307" s="7">
        <f t="shared" si="12"/>
        <v>3.4832147202153898</v>
      </c>
      <c r="F307" s="4">
        <f t="shared" si="13"/>
        <v>14717860.029999999</v>
      </c>
      <c r="H307" s="3"/>
    </row>
    <row r="308" spans="1:8" ht="47.25" x14ac:dyDescent="0.25">
      <c r="A308" s="1" t="s">
        <v>12</v>
      </c>
      <c r="B308" s="6" t="s">
        <v>396</v>
      </c>
      <c r="C308" s="4">
        <v>515000</v>
      </c>
      <c r="D308" s="4">
        <v>0</v>
      </c>
      <c r="E308" s="7">
        <f t="shared" si="12"/>
        <v>0</v>
      </c>
      <c r="F308" s="4">
        <f t="shared" si="13"/>
        <v>515000</v>
      </c>
      <c r="H308" s="3"/>
    </row>
    <row r="309" spans="1:8" ht="31.5" x14ac:dyDescent="0.25">
      <c r="A309" s="1" t="s">
        <v>94</v>
      </c>
      <c r="B309" s="6" t="s">
        <v>397</v>
      </c>
      <c r="C309" s="4">
        <v>2300000</v>
      </c>
      <c r="D309" s="4">
        <v>53500</v>
      </c>
      <c r="E309" s="7">
        <f t="shared" si="12"/>
        <v>2.3260869565217392</v>
      </c>
      <c r="F309" s="4">
        <f t="shared" si="13"/>
        <v>2246500</v>
      </c>
      <c r="H309" s="3"/>
    </row>
    <row r="310" spans="1:8" ht="47.25" x14ac:dyDescent="0.25">
      <c r="A310" s="1" t="s">
        <v>13</v>
      </c>
      <c r="B310" s="6" t="s">
        <v>398</v>
      </c>
      <c r="C310" s="4">
        <v>4609732</v>
      </c>
      <c r="D310" s="4">
        <v>0</v>
      </c>
      <c r="E310" s="7">
        <f t="shared" si="12"/>
        <v>0</v>
      </c>
      <c r="F310" s="4">
        <f t="shared" si="13"/>
        <v>4609732</v>
      </c>
      <c r="H310" s="3"/>
    </row>
    <row r="311" spans="1:8" ht="31.5" x14ac:dyDescent="0.25">
      <c r="A311" s="1" t="s">
        <v>15</v>
      </c>
      <c r="B311" s="6" t="s">
        <v>399</v>
      </c>
      <c r="C311" s="4">
        <v>3417581.1</v>
      </c>
      <c r="D311" s="4">
        <v>187829.99</v>
      </c>
      <c r="E311" s="7">
        <f t="shared" si="12"/>
        <v>5.4959921799661169</v>
      </c>
      <c r="F311" s="4">
        <f t="shared" si="13"/>
        <v>3229751.1100000003</v>
      </c>
      <c r="H311" s="3"/>
    </row>
    <row r="312" spans="1:8" ht="31.5" x14ac:dyDescent="0.25">
      <c r="A312" s="1" t="s">
        <v>16</v>
      </c>
      <c r="B312" s="6" t="s">
        <v>400</v>
      </c>
      <c r="C312" s="4">
        <v>3417581.1</v>
      </c>
      <c r="D312" s="4">
        <v>187829.99</v>
      </c>
      <c r="E312" s="7">
        <f t="shared" si="12"/>
        <v>5.4959921799661169</v>
      </c>
      <c r="F312" s="4">
        <f t="shared" si="13"/>
        <v>3229751.1100000003</v>
      </c>
      <c r="H312" s="3"/>
    </row>
    <row r="313" spans="1:8" ht="31.5" x14ac:dyDescent="0.25">
      <c r="A313" s="1" t="s">
        <v>95</v>
      </c>
      <c r="B313" s="6" t="s">
        <v>401</v>
      </c>
      <c r="C313" s="4">
        <v>742581.1</v>
      </c>
      <c r="D313" s="4">
        <v>20007.23</v>
      </c>
      <c r="E313" s="7">
        <f t="shared" si="12"/>
        <v>2.6942821464214481</v>
      </c>
      <c r="F313" s="4">
        <f t="shared" si="13"/>
        <v>722573.87</v>
      </c>
      <c r="H313" s="3"/>
    </row>
    <row r="314" spans="1:8" ht="15.75" x14ac:dyDescent="0.25">
      <c r="A314" s="1" t="s">
        <v>17</v>
      </c>
      <c r="B314" s="6" t="s">
        <v>402</v>
      </c>
      <c r="C314" s="4">
        <v>2352572</v>
      </c>
      <c r="D314" s="4">
        <v>143429.5</v>
      </c>
      <c r="E314" s="7">
        <f t="shared" si="12"/>
        <v>6.0967103238498117</v>
      </c>
      <c r="F314" s="4">
        <f t="shared" si="13"/>
        <v>2209142.5</v>
      </c>
      <c r="H314" s="3"/>
    </row>
    <row r="315" spans="1:8" ht="15.75" x14ac:dyDescent="0.25">
      <c r="A315" s="1" t="s">
        <v>22</v>
      </c>
      <c r="B315" s="6" t="s">
        <v>403</v>
      </c>
      <c r="C315" s="4">
        <v>322428</v>
      </c>
      <c r="D315" s="4">
        <v>24393.26</v>
      </c>
      <c r="E315" s="7">
        <f t="shared" si="12"/>
        <v>7.5654905901472578</v>
      </c>
      <c r="F315" s="4">
        <f t="shared" si="13"/>
        <v>298034.74</v>
      </c>
      <c r="H315" s="3"/>
    </row>
    <row r="316" spans="1:8" ht="15.75" x14ac:dyDescent="0.25">
      <c r="A316" s="1" t="s">
        <v>28</v>
      </c>
      <c r="B316" s="6" t="s">
        <v>404</v>
      </c>
      <c r="C316" s="4">
        <v>100000</v>
      </c>
      <c r="D316" s="4">
        <v>0</v>
      </c>
      <c r="E316" s="7">
        <f t="shared" ref="E316" si="20">D316*100/C316</f>
        <v>0</v>
      </c>
      <c r="F316" s="4">
        <f t="shared" ref="F316" si="21">C316-D316</f>
        <v>100000</v>
      </c>
      <c r="H316" s="3"/>
    </row>
    <row r="317" spans="1:8" ht="15.75" x14ac:dyDescent="0.25">
      <c r="A317" s="1" t="s">
        <v>96</v>
      </c>
      <c r="B317" s="6" t="s">
        <v>405</v>
      </c>
      <c r="C317" s="4">
        <v>100000</v>
      </c>
      <c r="D317" s="4">
        <v>0</v>
      </c>
      <c r="E317" s="7">
        <f t="shared" ref="E317:E329" si="22">D317*100/C317</f>
        <v>0</v>
      </c>
      <c r="F317" s="4">
        <f t="shared" ref="F317:F329" si="23">C317-D317</f>
        <v>100000</v>
      </c>
      <c r="H317" s="3"/>
    </row>
    <row r="318" spans="1:8" ht="15.75" x14ac:dyDescent="0.25">
      <c r="A318" s="2" t="s">
        <v>18</v>
      </c>
      <c r="B318" s="6" t="s">
        <v>406</v>
      </c>
      <c r="C318" s="4">
        <v>3060</v>
      </c>
      <c r="D318" s="4">
        <v>765</v>
      </c>
      <c r="E318" s="7">
        <f t="shared" si="22"/>
        <v>25</v>
      </c>
      <c r="F318" s="4">
        <f t="shared" si="23"/>
        <v>2295</v>
      </c>
      <c r="H318" s="3"/>
    </row>
    <row r="319" spans="1:8" ht="15.75" x14ac:dyDescent="0.25">
      <c r="A319" s="2" t="s">
        <v>19</v>
      </c>
      <c r="B319" s="6" t="s">
        <v>407</v>
      </c>
      <c r="C319" s="4">
        <v>3060</v>
      </c>
      <c r="D319" s="4">
        <v>765</v>
      </c>
      <c r="E319" s="7">
        <f t="shared" si="22"/>
        <v>25</v>
      </c>
      <c r="F319" s="4">
        <f t="shared" si="23"/>
        <v>2295</v>
      </c>
      <c r="H319" s="3"/>
    </row>
    <row r="320" spans="1:8" ht="15.75" x14ac:dyDescent="0.25">
      <c r="A320" s="2" t="s">
        <v>26</v>
      </c>
      <c r="B320" s="6" t="s">
        <v>408</v>
      </c>
      <c r="C320" s="4">
        <v>3060</v>
      </c>
      <c r="D320" s="4">
        <v>765</v>
      </c>
      <c r="E320" s="7">
        <f t="shared" si="22"/>
        <v>25</v>
      </c>
      <c r="F320" s="4">
        <f t="shared" si="23"/>
        <v>2295</v>
      </c>
      <c r="H320" s="3"/>
    </row>
    <row r="321" spans="1:8" ht="15.75" x14ac:dyDescent="0.25">
      <c r="A321" s="14" t="s">
        <v>83</v>
      </c>
      <c r="B321" s="10" t="s">
        <v>409</v>
      </c>
      <c r="C321" s="5">
        <v>7500000</v>
      </c>
      <c r="D321" s="5">
        <v>550000</v>
      </c>
      <c r="E321" s="8">
        <f t="shared" si="22"/>
        <v>7.333333333333333</v>
      </c>
      <c r="F321" s="5">
        <f t="shared" si="23"/>
        <v>6950000</v>
      </c>
      <c r="H321" s="3"/>
    </row>
    <row r="322" spans="1:8" ht="15.75" x14ac:dyDescent="0.25">
      <c r="A322" s="2" t="s">
        <v>84</v>
      </c>
      <c r="B322" s="6" t="s">
        <v>410</v>
      </c>
      <c r="C322" s="4">
        <v>7500000</v>
      </c>
      <c r="D322" s="4">
        <v>550000</v>
      </c>
      <c r="E322" s="7">
        <f t="shared" si="22"/>
        <v>7.333333333333333</v>
      </c>
      <c r="F322" s="4">
        <f t="shared" si="23"/>
        <v>6950000</v>
      </c>
      <c r="H322" s="3"/>
    </row>
    <row r="323" spans="1:8" ht="31.5" x14ac:dyDescent="0.25">
      <c r="A323" s="2" t="s">
        <v>34</v>
      </c>
      <c r="B323" s="6" t="s">
        <v>411</v>
      </c>
      <c r="C323" s="4">
        <v>7500000</v>
      </c>
      <c r="D323" s="4">
        <v>550000</v>
      </c>
      <c r="E323" s="7">
        <f t="shared" si="22"/>
        <v>7.333333333333333</v>
      </c>
      <c r="F323" s="4">
        <f t="shared" si="23"/>
        <v>6950000</v>
      </c>
      <c r="H323" s="3"/>
    </row>
    <row r="324" spans="1:8" ht="15.75" x14ac:dyDescent="0.25">
      <c r="A324" s="2" t="s">
        <v>50</v>
      </c>
      <c r="B324" s="6" t="s">
        <v>412</v>
      </c>
      <c r="C324" s="4">
        <v>7500000</v>
      </c>
      <c r="D324" s="4">
        <v>550000</v>
      </c>
      <c r="E324" s="7">
        <f t="shared" si="22"/>
        <v>7.333333333333333</v>
      </c>
      <c r="F324" s="4">
        <f t="shared" si="23"/>
        <v>6950000</v>
      </c>
      <c r="H324" s="3"/>
    </row>
    <row r="325" spans="1:8" ht="63" x14ac:dyDescent="0.25">
      <c r="A325" s="2" t="s">
        <v>64</v>
      </c>
      <c r="B325" s="6" t="s">
        <v>413</v>
      </c>
      <c r="C325" s="4">
        <v>7500000</v>
      </c>
      <c r="D325" s="4">
        <v>550000</v>
      </c>
      <c r="E325" s="7">
        <f t="shared" si="22"/>
        <v>7.333333333333333</v>
      </c>
      <c r="F325" s="4">
        <f t="shared" si="23"/>
        <v>6950000</v>
      </c>
      <c r="H325" s="3"/>
    </row>
    <row r="326" spans="1:8" ht="31.5" x14ac:dyDescent="0.25">
      <c r="A326" s="14" t="s">
        <v>85</v>
      </c>
      <c r="B326" s="10" t="s">
        <v>414</v>
      </c>
      <c r="C326" s="5">
        <v>38000000</v>
      </c>
      <c r="D326" s="5">
        <v>1105992.95</v>
      </c>
      <c r="E326" s="8">
        <f t="shared" si="22"/>
        <v>2.9105077631578946</v>
      </c>
      <c r="F326" s="5">
        <f t="shared" si="23"/>
        <v>36894007.049999997</v>
      </c>
      <c r="H326" s="3"/>
    </row>
    <row r="327" spans="1:8" ht="31.5" x14ac:dyDescent="0.25">
      <c r="A327" s="2" t="s">
        <v>86</v>
      </c>
      <c r="B327" s="6" t="s">
        <v>415</v>
      </c>
      <c r="C327" s="4">
        <v>38000000</v>
      </c>
      <c r="D327" s="4">
        <v>1105992.95</v>
      </c>
      <c r="E327" s="7">
        <f>D327*100/C327</f>
        <v>2.9105077631578946</v>
      </c>
      <c r="F327" s="4">
        <f t="shared" si="23"/>
        <v>36894007.049999997</v>
      </c>
      <c r="H327" s="3"/>
    </row>
    <row r="328" spans="1:8" ht="15.75" x14ac:dyDescent="0.25">
      <c r="A328" s="2" t="s">
        <v>87</v>
      </c>
      <c r="B328" s="6" t="s">
        <v>416</v>
      </c>
      <c r="C328" s="4">
        <v>38000000</v>
      </c>
      <c r="D328" s="4">
        <v>1105992.95</v>
      </c>
      <c r="E328" s="7">
        <f t="shared" si="22"/>
        <v>2.9105077631578946</v>
      </c>
      <c r="F328" s="4">
        <f t="shared" si="23"/>
        <v>36894007.049999997</v>
      </c>
      <c r="H328" s="3"/>
    </row>
    <row r="329" spans="1:8" ht="15.75" x14ac:dyDescent="0.25">
      <c r="A329" s="2" t="s">
        <v>88</v>
      </c>
      <c r="B329" s="6" t="s">
        <v>417</v>
      </c>
      <c r="C329" s="4">
        <v>38000000</v>
      </c>
      <c r="D329" s="4">
        <v>1105992.95</v>
      </c>
      <c r="E329" s="7">
        <f t="shared" si="22"/>
        <v>2.9105077631578946</v>
      </c>
      <c r="F329" s="4">
        <f t="shared" si="23"/>
        <v>36894007.049999997</v>
      </c>
      <c r="H329" s="3"/>
    </row>
  </sheetData>
  <autoFilter ref="A5:H329"/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Гончар</cp:lastModifiedBy>
  <cp:lastPrinted>2022-09-20T07:54:49Z</cp:lastPrinted>
  <dcterms:created xsi:type="dcterms:W3CDTF">2021-12-20T08:37:51Z</dcterms:created>
  <dcterms:modified xsi:type="dcterms:W3CDTF">2024-02-20T09:02:36Z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