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10" windowWidth="28440" windowHeight="11430"/>
  </bookViews>
  <sheets>
    <sheet name="Доходы на 01.07.2023" sheetId="2" r:id="rId1"/>
  </sheets>
  <definedNames>
    <definedName name="_xlnm.Print_Titles" localSheetId="0">'Доходы на 01.07.2023'!$13:$15</definedName>
    <definedName name="_xlnm.Print_Area" localSheetId="0">'Доходы на 01.07.2023'!$A$1:$AA$249</definedName>
  </definedNames>
  <calcPr calcId="145621"/>
</workbook>
</file>

<file path=xl/calcChain.xml><?xml version="1.0" encoding="utf-8"?>
<calcChain xmlns="http://schemas.openxmlformats.org/spreadsheetml/2006/main">
  <c r="AA18" i="2" l="1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16" i="2"/>
  <c r="Z243" i="2"/>
  <c r="Z18" i="2"/>
  <c r="Z19" i="2"/>
  <c r="Z20" i="2"/>
  <c r="Z21" i="2"/>
  <c r="Z22" i="2"/>
  <c r="Z23" i="2"/>
  <c r="Z24" i="2"/>
  <c r="Z25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4" i="2"/>
  <c r="Z45" i="2"/>
  <c r="Z47" i="2"/>
  <c r="Z48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8" i="2"/>
  <c r="Z159" i="2"/>
  <c r="Z160" i="2"/>
  <c r="Z161" i="2"/>
  <c r="Z162" i="2"/>
  <c r="Z163" i="2"/>
  <c r="Z164" i="2"/>
  <c r="Z166" i="2"/>
  <c r="Z167" i="2"/>
  <c r="Z168" i="2"/>
  <c r="Z169" i="2"/>
  <c r="Z170" i="2"/>
  <c r="Z171" i="2"/>
  <c r="Z172" i="2"/>
  <c r="Z173" i="2"/>
  <c r="Z177" i="2"/>
  <c r="Z178" i="2"/>
  <c r="Z179" i="2"/>
  <c r="Z180" i="2"/>
  <c r="Z181" i="2"/>
  <c r="Z184" i="2"/>
  <c r="Z187" i="2"/>
  <c r="Z188" i="2"/>
  <c r="Z189" i="2"/>
  <c r="Z190" i="2"/>
  <c r="Z191" i="2"/>
  <c r="Z192" i="2"/>
  <c r="Z193" i="2"/>
  <c r="Z194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5" i="2"/>
  <c r="Z226" i="2"/>
  <c r="Z227" i="2"/>
  <c r="Z228" i="2"/>
  <c r="Z229" i="2"/>
  <c r="Z230" i="2"/>
  <c r="Z237" i="2"/>
  <c r="Z238" i="2"/>
  <c r="Z16" i="2"/>
</calcChain>
</file>

<file path=xl/sharedStrings.xml><?xml version="1.0" encoding="utf-8"?>
<sst xmlns="http://schemas.openxmlformats.org/spreadsheetml/2006/main" count="746" uniqueCount="507">
  <si>
    <t>КОДЫ</t>
  </si>
  <si>
    <t xml:space="preserve">Форма по ОКУД  </t>
  </si>
  <si>
    <t>0503317</t>
  </si>
  <si>
    <t>на  1 июля 2023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</si>
  <si>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</si>
  <si>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</si>
  <si>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</si>
  <si>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>89793884</t>
  </si>
  <si>
    <t xml:space="preserve">Наименование бюджета </t>
  </si>
  <si>
    <t xml:space="preserve">             по ОКТМО  </t>
  </si>
  <si>
    <t>87725000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</si>
  <si>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</si>
  <si>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</si>
  <si>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</si>
  <si>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</si>
  <si>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</si>
  <si>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</si>
  <si>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</si>
  <si>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</si>
  <si>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</si>
  <si>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</si>
  <si>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</si>
  <si>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</si>
  <si>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</si>
  <si>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</si>
  <si>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</si>
  <si>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</si>
  <si>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</si>
  <si>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</si>
  <si>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</si>
  <si>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</si>
  <si>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</si>
  <si>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</si>
  <si>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</si>
  <si>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</si>
  <si>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</si>
  <si>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</si>
  <si>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</si>
  <si>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</si>
  <si>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</si>
  <si>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</si>
  <si>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</si>
  <si>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</si>
  <si>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</si>
  <si>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</si>
  <si>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</si>
  <si>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</si>
  <si>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</si>
  <si>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</si>
  <si>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</si>
  <si>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</si>
  <si>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</si>
  <si>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</si>
  <si>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</si>
  <si>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</si>
  <si>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</si>
  <si>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</si>
  <si>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</si>
  <si>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</si>
  <si>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</si>
  <si>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</si>
  <si>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</si>
  <si>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</si>
  <si>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</si>
  <si>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</si>
  <si>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000 1010210001 0000 110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</si>
  <si>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</si>
  <si>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</si>
  <si>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</si>
  <si>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</si>
  <si>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</si>
  <si>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</si>
  <si>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</si>
  <si>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</si>
  <si>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</si>
  <si>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</si>
  <si>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</si>
  <si>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</si>
  <si>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</si>
  <si>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</si>
  <si>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</si>
  <si>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</si>
  <si>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</si>
  <si>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</si>
  <si>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</si>
  <si>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</si>
  <si>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</si>
  <si>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</si>
  <si>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</si>
  <si>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</si>
  <si>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</si>
  <si>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</si>
  <si>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</si>
  <si>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</si>
  <si>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</si>
  <si>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</si>
  <si>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</si>
  <si>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</si>
  <si>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</si>
  <si>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</si>
  <si>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</si>
  <si>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</si>
  <si>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</si>
  <si>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</si>
  <si>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</si>
  <si>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</si>
  <si>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</si>
  <si>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</si>
  <si>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</si>
  <si>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</si>
  <si>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</si>
  <si>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</si>
  <si>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</si>
  <si>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</si>
  <si>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</si>
  <si>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</si>
  <si>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</si>
  <si>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</si>
  <si>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</si>
  <si>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</si>
  <si>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</si>
  <si>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</si>
  <si>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</si>
  <si>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</si>
  <si>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</si>
  <si>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</si>
  <si>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</si>
  <si>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</si>
  <si>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</si>
  <si>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</si>
  <si>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</si>
  <si>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</si>
  <si>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</si>
  <si>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</si>
  <si>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</si>
  <si>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</si>
  <si>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</si>
  <si>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</si>
  <si>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</si>
  <si>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</si>
  <si>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</si>
  <si>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</si>
  <si>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</si>
  <si>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</si>
  <si>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</si>
  <si>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</si>
  <si>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</si>
  <si>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</si>
  <si>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</si>
  <si>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</si>
  <si>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</si>
  <si>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</si>
  <si>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</si>
  <si>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</si>
  <si>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</si>
  <si>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</si>
  <si>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</si>
  <si>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Налог на рекламу</t>
  </si>
  <si>
    <t xml:space="preserve"> 000 1090701000 0000 110</t>
  </si>
  <si>
    <t xml:space="preserve">  Налог на рекламу, мобилизуемый на территориях городских округов</t>
  </si>
  <si>
    <t xml:space="preserve"> 000 1090701204 0000 110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</si>
  <si>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</si>
  <si>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</si>
  <si>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</si>
  <si>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000 1090703204 0000 110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</si>
  <si>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</si>
  <si>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</si>
  <si>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</si>
  <si>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</si>
  <si>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</si>
  <si>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</si>
  <si>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</si>
  <si>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</si>
  <si>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</si>
  <si>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</si>
  <si>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</si>
  <si>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</si>
  <si>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</si>
  <si>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</si>
  <si>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</si>
  <si>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</si>
  <si>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</si>
  <si>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</si>
  <si>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</si>
  <si>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</si>
  <si>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</si>
  <si>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</si>
  <si>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</si>
  <si>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</si>
  <si>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</si>
  <si>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</si>
  <si>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</si>
  <si>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</si>
  <si>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</si>
  <si>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</si>
  <si>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</si>
  <si>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</si>
  <si>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</si>
  <si>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</si>
  <si>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</si>
  <si>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</si>
  <si>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</si>
  <si>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</si>
  <si>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</si>
  <si>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</si>
  <si>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</si>
  <si>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</si>
  <si>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</si>
  <si>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</si>
  <si>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</si>
  <si>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</si>
  <si>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</si>
  <si>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</si>
  <si>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</si>
  <si>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</si>
  <si>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</si>
  <si>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</si>
  <si>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</si>
  <si>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</si>
  <si>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</si>
  <si>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</si>
  <si>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</si>
  <si>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</si>
  <si>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</si>
  <si>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</si>
  <si>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</si>
  <si>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</si>
  <si>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</si>
  <si>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</si>
  <si>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</si>
  <si>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</si>
  <si>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</si>
  <si>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</si>
  <si>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</si>
  <si>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</si>
  <si>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</si>
  <si>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</si>
  <si>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</si>
  <si>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</si>
  <si>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</si>
  <si>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</si>
  <si>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</si>
  <si>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</si>
  <si>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</si>
  <si>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</si>
  <si>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</si>
  <si>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</si>
  <si>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</si>
  <si>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</si>
  <si>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</si>
  <si>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</si>
  <si>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</si>
  <si>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</si>
  <si>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</si>
  <si>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</si>
  <si>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</si>
  <si>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</si>
  <si>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</si>
  <si>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</si>
  <si>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</si>
  <si>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</si>
  <si>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</si>
  <si>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</si>
  <si>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</si>
  <si>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</si>
  <si>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</si>
  <si>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</si>
  <si>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</si>
  <si>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</si>
  <si>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</si>
  <si>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</si>
  <si>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</si>
  <si>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</si>
  <si>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</si>
  <si>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</si>
  <si>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</si>
  <si>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</si>
  <si>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</si>
  <si>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</si>
  <si>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</si>
  <si>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</si>
  <si>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</si>
  <si>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</si>
  <si>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</si>
  <si>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</si>
  <si>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</si>
  <si>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</si>
  <si>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</si>
  <si>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</si>
  <si>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</si>
  <si>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</si>
  <si>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</si>
  <si>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</si>
  <si>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</si>
  <si>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</si>
  <si>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</si>
  <si>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</si>
  <si>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</si>
  <si>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</si>
  <si>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</si>
  <si>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</si>
  <si>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</si>
  <si>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</si>
  <si>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</si>
  <si>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</si>
  <si>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</si>
  <si>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</si>
  <si>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</si>
  <si>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</si>
  <si>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</si>
  <si>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</si>
  <si>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</si>
  <si>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</si>
  <si>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</si>
  <si>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</si>
  <si>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</si>
  <si>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</si>
  <si>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</si>
  <si>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</si>
  <si>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</si>
  <si>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</si>
  <si>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</si>
  <si>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</si>
  <si>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</si>
  <si>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</si>
  <si>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</si>
  <si>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</si>
  <si>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</si>
  <si>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</si>
  <si>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</si>
  <si>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</si>
  <si>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</si>
  <si>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</si>
  <si>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</si>
  <si>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</si>
  <si>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</si>
  <si>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</si>
  <si>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</si>
  <si>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000 1161003004 0000 140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</si>
  <si>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</si>
  <si>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 000 1161003104 0000 140</t>
  </si>
  <si>
    <t xml:space="preserve">  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</si>
  <si>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</si>
  <si>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</si>
  <si>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</si>
  <si>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</si>
  <si>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</si>
  <si>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</si>
  <si>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</si>
  <si>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</si>
  <si>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</si>
  <si>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</si>
  <si>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</si>
  <si>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Платежи, уплачиваемые в целях возмещения вреда, причиняемого автомобильным дорогам</t>
  </si>
  <si>
    <t xml:space="preserve"> 000 1161106001 0000 140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</si>
  <si>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</si>
  <si>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</si>
  <si>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</si>
  <si>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</si>
  <si>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</si>
  <si>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</si>
  <si>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</si>
  <si>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</si>
  <si>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</si>
  <si>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</si>
  <si>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</si>
  <si>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</si>
  <si>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</si>
  <si>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</si>
  <si>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</si>
  <si>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</si>
  <si>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</si>
  <si>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</si>
  <si>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Прочие дотации</t>
  </si>
  <si>
    <t xml:space="preserve"> 000 2021999900 0000 150</t>
  </si>
  <si>
    <t xml:space="preserve">  Прочие дотации бюджетам городских округов</t>
  </si>
  <si>
    <t xml:space="preserve"> 000 2021999904 0000 150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</si>
  <si>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</si>
  <si>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</si>
  <si>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программы комплексного развития молодежной политики в регионах Российской Федерации "Регион для молодых"</t>
  </si>
  <si>
    <t xml:space="preserve"> 000 2022511600 0000 150</t>
  </si>
  <si>
    <t xml:space="preserve">  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</si>
  <si>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 xml:space="preserve"> 000 2022511604 0000 150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</si>
  <si>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</si>
  <si>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000 2022517200 0000 150</t>
  </si>
  <si>
    <t xml:space="preserve">  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</si>
  <si>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000 2022517204 0000 150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</si>
  <si>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</si>
  <si>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000 2022522800 0000 150</t>
  </si>
  <si>
    <t xml:space="preserve">  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</si>
  <si>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 000 2022522804 0000 150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</si>
  <si>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</si>
  <si>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</si>
  <si>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городских округов на строительство и реконструкцию (модернизацию) объектов питьевого водоснабжения</t>
  </si>
  <si>
    <t xml:space="preserve"> 000 2022524304 0000 150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</si>
  <si>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</si>
  <si>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</si>
  <si>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</si>
  <si>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</si>
  <si>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</si>
  <si>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</si>
  <si>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</si>
  <si>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</si>
  <si>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</si>
  <si>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</si>
  <si>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</si>
  <si>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</si>
  <si>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</si>
  <si>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</si>
  <si>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</si>
  <si>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</si>
  <si>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</si>
  <si>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000 2022713900 0000 150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</si>
  <si>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</si>
  <si>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000 2022713904 0000 150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</si>
  <si>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</si>
  <si>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</si>
  <si>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</si>
  <si>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</si>
  <si>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</si>
  <si>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</si>
  <si>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</si>
  <si>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</si>
  <si>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</si>
  <si>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</si>
  <si>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</si>
  <si>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</si>
  <si>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</si>
  <si>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</si>
  <si>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</si>
  <si>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</si>
  <si>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</si>
  <si>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</si>
  <si>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</si>
  <si>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</si>
  <si>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</si>
  <si>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</si>
  <si>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</si>
  <si>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</si>
  <si>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</si>
  <si>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</si>
  <si>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</si>
  <si>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</si>
  <si>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</si>
  <si>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</si>
  <si>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</si>
  <si>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</si>
  <si>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</si>
  <si>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</si>
  <si>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</si>
  <si>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</si>
  <si>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</si>
  <si>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</si>
  <si>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</si>
  <si>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</si>
  <si>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</si>
  <si>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</si>
  <si>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</si>
  <si>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</si>
  <si>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</si>
  <si>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</si>
  <si>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</si>
  <si>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</si>
  <si>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Прочие безвозмездные поступления от негосударственных организаций в бюджеты городских округов</t>
  </si>
  <si>
    <t xml:space="preserve"> 000 2040409904 0000 150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</si>
  <si>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</si>
  <si>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</si>
  <si>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</si>
  <si>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</si>
  <si>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</si>
  <si>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</si>
  <si>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</si>
  <si>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</si>
  <si>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</si>
  <si>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</si>
  <si>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</si>
  <si>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</si>
  <si>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</si>
  <si>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</si>
  <si>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</si>
  <si>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</si>
  <si>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Доходы бюджетов городских округов от возврата автономными учреждениями остатков субсидий прошлых лет</t>
  </si>
  <si>
    <t xml:space="preserve"> 000 2180402004 0000 150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</si>
  <si>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</si>
  <si>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</si>
  <si>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</si>
  <si>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</si>
  <si>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</si>
  <si>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 000 2192530404 0000 150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</si>
  <si>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</si>
  <si>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 xml:space="preserve"> 000 2193513504 0000 150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</si>
  <si>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</si>
  <si>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 xml:space="preserve"> 000 2193517604 0000 150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</si>
  <si>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</si>
  <si>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</si>
  <si>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</si>
  <si>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</si>
  <si>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</si>
  <si>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ОТЧЕТ ОБ ИСПОЛНЕНИИ БЮДЖЕТА</t>
  </si>
  <si>
    <t>Финансовое управление администрации МОГО "Ухта"</t>
  </si>
  <si>
    <t>Утвержденные бюджетные назначения</t>
  </si>
  <si>
    <t>Исполнено</t>
  </si>
  <si>
    <r>
      <t xml:space="preserve">Неисполненные назначения </t>
    </r>
    <r>
      <rPr>
        <b/>
        <sz val="10"/>
        <rFont val="Times New Roman"/>
        <family val="1"/>
        <charset val="204"/>
      </rPr>
      <t>(гр.7 - гр.6)</t>
    </r>
  </si>
  <si>
    <r>
      <t xml:space="preserve">% исполнения </t>
    </r>
    <r>
      <rPr>
        <b/>
        <sz val="10"/>
        <color rgb="FF000000"/>
        <rFont val="Times New Roman"/>
        <family val="1"/>
        <charset val="204"/>
      </rPr>
      <t>(гр.5/гр.6)*100%</t>
    </r>
  </si>
  <si>
    <t>Бюджет МОГО "Ухта"</t>
  </si>
  <si>
    <t>Начальник Финансового управления администрации МОГО "Ухта"</t>
  </si>
  <si>
    <t>Г.В. Крайн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</si>
</sst>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07">
    <xf numFmtId="0" fontId="0" fillId="0" borderId="0" xfId="0"/>
    <xf numFmtId="0" fontId="17" fillId="0" borderId="1" xfId="7" applyNumberFormat="1" applyFont="1" applyProtection="1"/>
    <xf numFmtId="0" fontId="18" fillId="0" borderId="0" xfId="0" applyFont="1" applyProtection="1">
      <protection locked="0"/>
    </xf>
    <xf numFmtId="0" fontId="19" fillId="0" borderId="1" xfId="8" applyNumberFormat="1" applyFont="1" applyProtection="1"/>
    <xf numFmtId="0" fontId="17" fillId="0" borderId="15" xfId="34" applyNumberFormat="1" applyFont="1" applyProtection="1"/>
    <xf numFmtId="0" fontId="19" fillId="0" borderId="1" xfId="1" applyNumberFormat="1" applyFont="1" applyProtection="1"/>
    <xf numFmtId="0" fontId="19" fillId="0" borderId="1" xfId="2" applyNumberFormat="1" applyFont="1" applyProtection="1">
      <alignment horizontal="center" wrapText="1"/>
    </xf>
    <xf numFmtId="0" fontId="19" fillId="0" borderId="2" xfId="3" applyNumberFormat="1" applyFont="1" applyProtection="1"/>
    <xf numFmtId="0" fontId="19" fillId="0" borderId="1" xfId="4" applyNumberFormat="1" applyFont="1" applyProtection="1"/>
    <xf numFmtId="0" fontId="17" fillId="0" borderId="1" xfId="5" applyNumberFormat="1" applyFont="1" applyProtection="1"/>
    <xf numFmtId="0" fontId="19" fillId="0" borderId="3" xfId="9" applyNumberFormat="1" applyFont="1" applyProtection="1"/>
    <xf numFmtId="0" fontId="17" fillId="0" borderId="5" xfId="11" applyNumberFormat="1" applyFont="1" applyProtection="1"/>
    <xf numFmtId="0" fontId="17" fillId="0" borderId="1" xfId="12" applyNumberFormat="1" applyFont="1" applyProtection="1">
      <alignment horizontal="left"/>
    </xf>
    <xf numFmtId="0" fontId="17" fillId="0" borderId="1" xfId="13" applyNumberFormat="1" applyFont="1" applyProtection="1">
      <alignment horizontal="center" vertical="top"/>
    </xf>
    <xf numFmtId="49" fontId="17" fillId="0" borderId="6" xfId="14" applyNumberFormat="1" applyFont="1" applyProtection="1">
      <alignment horizontal="right"/>
    </xf>
    <xf numFmtId="0" fontId="17" fillId="0" borderId="8" xfId="16" applyNumberFormat="1" applyFont="1" applyProtection="1"/>
    <xf numFmtId="0" fontId="17" fillId="0" borderId="1" xfId="19" applyNumberFormat="1" applyFont="1" applyProtection="1"/>
    <xf numFmtId="0" fontId="17" fillId="0" borderId="6" xfId="21" applyNumberFormat="1" applyFont="1" applyProtection="1">
      <alignment horizontal="right"/>
    </xf>
    <xf numFmtId="49" fontId="17" fillId="0" borderId="1" xfId="23" applyNumberFormat="1" applyFont="1" applyProtection="1"/>
    <xf numFmtId="0" fontId="17" fillId="0" borderId="13" xfId="30" applyNumberFormat="1" applyFont="1" applyProtection="1">
      <alignment horizontal="left"/>
    </xf>
    <xf numFmtId="49" fontId="17" fillId="0" borderId="13" xfId="31" applyNumberFormat="1" applyFont="1" applyProtection="1"/>
    <xf numFmtId="4" fontId="17" fillId="0" borderId="16" xfId="42" applyNumberFormat="1" applyFont="1" applyProtection="1">
      <alignment horizontal="right"/>
    </xf>
    <xf numFmtId="4" fontId="17" fillId="0" borderId="24" xfId="45" applyNumberFormat="1" applyFont="1" applyProtection="1">
      <alignment horizontal="right"/>
    </xf>
    <xf numFmtId="49" fontId="17" fillId="0" borderId="27" xfId="48" applyNumberFormat="1" applyFont="1" applyProtection="1">
      <alignment horizontal="center"/>
    </xf>
    <xf numFmtId="49" fontId="17" fillId="0" borderId="29" xfId="50" applyNumberFormat="1" applyFont="1" applyProtection="1">
      <alignment horizontal="center"/>
    </xf>
    <xf numFmtId="49" fontId="17" fillId="0" borderId="5" xfId="51" applyNumberFormat="1" applyFont="1" applyProtection="1">
      <alignment horizontal="center"/>
    </xf>
    <xf numFmtId="49" fontId="17" fillId="0" borderId="1" xfId="52" applyNumberFormat="1" applyFont="1" applyProtection="1">
      <alignment horizontal="center"/>
    </xf>
    <xf numFmtId="0" fontId="17" fillId="0" borderId="62" xfId="39" applyNumberFormat="1" applyFont="1" applyBorder="1" applyProtection="1">
      <alignment horizontal="left" wrapText="1"/>
    </xf>
    <xf numFmtId="0" fontId="17" fillId="0" borderId="63" xfId="46" applyNumberFormat="1" applyFont="1" applyBorder="1" applyProtection="1">
      <alignment horizontal="left" wrapText="1" indent="1"/>
    </xf>
    <xf numFmtId="0" fontId="17" fillId="0" borderId="24" xfId="53" applyNumberFormat="1" applyFont="1" applyBorder="1" applyProtection="1">
      <alignment horizontal="left" wrapText="1" indent="2"/>
    </xf>
    <xf numFmtId="4" fontId="17" fillId="0" borderId="17" xfId="42" applyNumberFormat="1" applyFont="1" applyBorder="1" applyProtection="1">
      <alignment horizontal="right"/>
    </xf>
    <xf numFmtId="49" fontId="17" fillId="0" borderId="60" xfId="48" applyNumberFormat="1" applyFont="1" applyBorder="1" applyProtection="1">
      <alignment horizontal="center"/>
    </xf>
    <xf numFmtId="0" fontId="17" fillId="0" borderId="1" xfId="57" applyNumberFormat="1" applyFont="1" applyBorder="1" applyProtection="1"/>
    <xf numFmtId="49" fontId="17" fillId="0" borderId="61" xfId="40" applyNumberFormat="1" applyFont="1" applyBorder="1" applyProtection="1">
      <alignment horizontal="center" wrapText="1"/>
    </xf>
    <xf numFmtId="49" fontId="17" fillId="0" borderId="61" xfId="41" applyNumberFormat="1" applyFont="1" applyBorder="1" applyProtection="1">
      <alignment horizontal="center"/>
    </xf>
    <xf numFmtId="4" fontId="17" fillId="0" borderId="61" xfId="42" applyNumberFormat="1" applyFont="1" applyBorder="1" applyProtection="1">
      <alignment horizontal="right"/>
    </xf>
    <xf numFmtId="4" fontId="19" fillId="0" borderId="61" xfId="42" applyNumberFormat="1" applyFont="1" applyBorder="1" applyProtection="1">
      <alignment horizontal="right"/>
    </xf>
    <xf numFmtId="4" fontId="19" fillId="0" borderId="61" xfId="43" applyNumberFormat="1" applyFont="1" applyBorder="1" applyProtection="1">
      <alignment horizontal="right"/>
    </xf>
    <xf numFmtId="49" fontId="17" fillId="0" borderId="61" xfId="47" applyNumberFormat="1" applyFont="1" applyBorder="1" applyProtection="1">
      <alignment horizontal="center" wrapText="1"/>
    </xf>
    <xf numFmtId="49" fontId="17" fillId="0" borderId="61" xfId="48" applyNumberFormat="1" applyFont="1" applyBorder="1" applyProtection="1">
      <alignment horizontal="center"/>
    </xf>
    <xf numFmtId="0" fontId="17" fillId="0" borderId="61" xfId="7" applyNumberFormat="1" applyFont="1" applyBorder="1" applyProtection="1"/>
    <xf numFmtId="49" fontId="17" fillId="0" borderId="61" xfId="54" applyNumberFormat="1" applyFont="1" applyBorder="1" applyProtection="1">
      <alignment horizontal="center"/>
    </xf>
    <xf numFmtId="49" fontId="17" fillId="0" borderId="61" xfId="55" applyNumberFormat="1" applyFont="1" applyBorder="1" applyProtection="1">
      <alignment horizontal="center"/>
    </xf>
    <xf numFmtId="4" fontId="17" fillId="0" borderId="61" xfId="43" applyNumberFormat="1" applyFont="1" applyBorder="1" applyProtection="1">
      <alignment horizontal="right"/>
    </xf>
    <xf numFmtId="4" fontId="17" fillId="0" borderId="24" xfId="43" applyNumberFormat="1" applyFont="1" applyBorder="1" applyProtection="1">
      <alignment horizontal="right"/>
    </xf>
    <xf numFmtId="49" fontId="17" fillId="0" borderId="58" xfId="38" applyNumberFormat="1" applyFont="1" applyBorder="1" applyProtection="1">
      <alignment horizontal="center" vertical="center" wrapText="1"/>
    </xf>
    <xf numFmtId="49" fontId="17" fillId="0" borderId="64" xfId="38" applyNumberFormat="1" applyFont="1" applyBorder="1" applyProtection="1">
      <alignment horizontal="center" vertical="center" wrapText="1"/>
    </xf>
    <xf numFmtId="49" fontId="17" fillId="0" borderId="65" xfId="38" applyNumberFormat="1" applyFont="1" applyBorder="1" applyProtection="1">
      <alignment horizontal="center" vertical="center" wrapText="1"/>
    </xf>
    <xf numFmtId="49" fontId="17" fillId="0" borderId="58" xfId="35" applyNumberFormat="1" applyFont="1" applyBorder="1" applyProtection="1">
      <alignment horizontal="center" vertical="center" wrapText="1"/>
    </xf>
    <xf numFmtId="49" fontId="17" fillId="0" borderId="18" xfId="35" applyNumberFormat="1" applyFont="1" applyBorder="1" applyProtection="1">
      <alignment horizontal="center" vertical="center" wrapText="1"/>
    </xf>
    <xf numFmtId="0" fontId="17" fillId="0" borderId="66" xfId="7" applyNumberFormat="1" applyFont="1" applyBorder="1" applyAlignment="1" applyProtection="1">
      <alignment horizontal="center" vertical="center"/>
    </xf>
    <xf numFmtId="0" fontId="18" fillId="0" borderId="66" xfId="0" applyFont="1" applyBorder="1" applyAlignment="1" applyProtection="1">
      <alignment horizontal="center" vertical="center"/>
      <protection locked="0"/>
    </xf>
    <xf numFmtId="9" fontId="17" fillId="0" borderId="61" xfId="7" applyNumberFormat="1" applyFont="1" applyBorder="1" applyProtection="1"/>
    <xf numFmtId="4" fontId="18" fillId="0" borderId="61" xfId="0" applyNumberFormat="1" applyFont="1" applyBorder="1" applyProtection="1">
      <protection locked="0"/>
    </xf>
    <xf numFmtId="4" fontId="23" fillId="0" borderId="61" xfId="42" applyNumberFormat="1" applyFont="1" applyBorder="1" applyProtection="1">
      <alignment horizontal="right"/>
    </xf>
    <xf numFmtId="9" fontId="19" fillId="0" borderId="61" xfId="7" applyNumberFormat="1" applyFont="1" applyBorder="1" applyProtection="1"/>
    <xf numFmtId="4" fontId="21" fillId="0" borderId="61" xfId="0" applyNumberFormat="1" applyFont="1" applyBorder="1" applyProtection="1">
      <protection locked="0"/>
    </xf>
    <xf numFmtId="0" fontId="17" fillId="0" borderId="61" xfId="7" applyNumberFormat="1" applyFont="1" applyBorder="1" applyAlignment="1" applyProtection="1">
      <alignment horizontal="center" vertical="center" wrapText="1"/>
    </xf>
    <xf numFmtId="0" fontId="18" fillId="0" borderId="61" xfId="0" applyFont="1" applyBorder="1" applyAlignment="1" applyProtection="1">
      <alignment horizontal="center" vertical="center" wrapText="1"/>
      <protection locked="0"/>
    </xf>
    <xf numFmtId="0" fontId="19" fillId="0" borderId="61" xfId="1" applyNumberFormat="1" applyFont="1" applyBorder="1" applyAlignment="1" applyProtection="1">
      <alignment horizontal="center" vertical="center"/>
    </xf>
    <xf numFmtId="0" fontId="17" fillId="0" borderId="9" xfId="32" applyNumberFormat="1" applyFont="1" applyProtection="1">
      <alignment horizontal="center"/>
    </xf>
    <xf numFmtId="0" fontId="17" fillId="0" borderId="9" xfId="32" applyFont="1">
      <alignment horizontal="center"/>
    </xf>
    <xf numFmtId="49" fontId="17" fillId="0" borderId="14" xfId="33" applyNumberFormat="1" applyFont="1" applyProtection="1">
      <alignment horizontal="center"/>
    </xf>
    <xf numFmtId="49" fontId="17" fillId="0" borderId="14" xfId="33" applyFont="1">
      <alignment horizontal="center"/>
    </xf>
    <xf numFmtId="49" fontId="17" fillId="0" borderId="61" xfId="35" applyNumberFormat="1" applyFont="1" applyBorder="1" applyProtection="1">
      <alignment horizontal="center" vertical="center" wrapText="1"/>
    </xf>
    <xf numFmtId="49" fontId="17" fillId="0" borderId="61" xfId="35" applyFont="1" applyBorder="1">
      <alignment horizontal="center" vertical="center" wrapText="1"/>
    </xf>
    <xf numFmtId="49" fontId="17" fillId="0" borderId="61" xfId="37" applyNumberFormat="1" applyFont="1" applyBorder="1" applyAlignment="1" applyProtection="1">
      <alignment horizontal="center" vertical="center" wrapText="1"/>
    </xf>
    <xf numFmtId="0" fontId="17" fillId="0" borderId="10" xfId="25" applyNumberFormat="1" applyFont="1" applyProtection="1">
      <alignment horizontal="center"/>
    </xf>
    <xf numFmtId="0" fontId="17" fillId="0" borderId="10" xfId="25" applyFont="1">
      <alignment horizontal="center"/>
    </xf>
    <xf numFmtId="0" fontId="17" fillId="0" borderId="2" xfId="26" applyNumberFormat="1" applyFont="1" applyProtection="1">
      <alignment wrapText="1"/>
    </xf>
    <xf numFmtId="0" fontId="17" fillId="0" borderId="2" xfId="26" applyFont="1">
      <alignment wrapText="1"/>
    </xf>
    <xf numFmtId="49" fontId="17" fillId="0" borderId="11" xfId="27" applyNumberFormat="1" applyFont="1" applyProtection="1">
      <alignment horizontal="center"/>
    </xf>
    <xf numFmtId="49" fontId="17" fillId="0" borderId="11" xfId="27" applyFont="1">
      <alignment horizontal="center"/>
    </xf>
    <xf numFmtId="0" fontId="17" fillId="0" borderId="12" xfId="28" applyNumberFormat="1" applyFont="1" applyProtection="1">
      <alignment wrapText="1"/>
    </xf>
    <xf numFmtId="0" fontId="17" fillId="0" borderId="12" xfId="28" applyFont="1">
      <alignment wrapText="1"/>
    </xf>
    <xf numFmtId="49" fontId="17" fillId="0" borderId="9" xfId="29" applyNumberFormat="1" applyFont="1" applyProtection="1">
      <alignment horizontal="center"/>
    </xf>
    <xf numFmtId="49" fontId="17" fillId="0" borderId="9" xfId="29" applyFont="1">
      <alignment horizontal="center"/>
    </xf>
    <xf numFmtId="0" fontId="19" fillId="0" borderId="1" xfId="2" applyNumberFormat="1" applyFont="1" applyAlignment="1" applyProtection="1">
      <alignment horizontal="center" vertical="center" wrapText="1"/>
    </xf>
    <xf numFmtId="0" fontId="19" fillId="0" borderId="1" xfId="2" applyFont="1" applyAlignment="1">
      <alignment horizontal="center" vertical="center" wrapText="1"/>
    </xf>
    <xf numFmtId="0" fontId="17" fillId="0" borderId="4" xfId="10" applyNumberFormat="1" applyFont="1" applyProtection="1">
      <alignment horizontal="center"/>
    </xf>
    <xf numFmtId="0" fontId="17" fillId="0" borderId="4" xfId="10" applyFont="1">
      <alignment horizontal="center"/>
    </xf>
    <xf numFmtId="49" fontId="17" fillId="0" borderId="7" xfId="15" applyNumberFormat="1" applyFont="1" applyProtection="1">
      <alignment horizontal="center"/>
    </xf>
    <xf numFmtId="49" fontId="17" fillId="0" borderId="7" xfId="15" applyFont="1">
      <alignment horizontal="center"/>
    </xf>
    <xf numFmtId="0" fontId="17" fillId="0" borderId="1" xfId="20" applyNumberFormat="1" applyFont="1" applyProtection="1">
      <alignment horizontal="center"/>
    </xf>
    <xf numFmtId="0" fontId="17" fillId="0" borderId="1" xfId="20" applyFont="1">
      <alignment horizontal="center"/>
    </xf>
    <xf numFmtId="164" fontId="17" fillId="0" borderId="9" xfId="22" applyNumberFormat="1" applyFont="1" applyProtection="1">
      <alignment horizontal="center"/>
    </xf>
    <xf numFmtId="164" fontId="17" fillId="0" borderId="9" xfId="22" applyFont="1">
      <alignment horizontal="center"/>
    </xf>
    <xf numFmtId="49" fontId="17" fillId="0" borderId="67" xfId="54" applyNumberFormat="1" applyFont="1" applyBorder="1" applyProtection="1">
      <alignment horizontal="center"/>
    </xf>
    <xf numFmtId="49" fontId="17" fillId="0" borderId="67" xfId="55" applyNumberFormat="1" applyFont="1" applyBorder="1" applyProtection="1">
      <alignment horizontal="center"/>
    </xf>
    <xf numFmtId="4" fontId="17" fillId="0" borderId="67" xfId="42" applyNumberFormat="1" applyFont="1" applyBorder="1" applyProtection="1">
      <alignment horizontal="right"/>
    </xf>
    <xf numFmtId="4" fontId="23" fillId="0" borderId="67" xfId="42" applyNumberFormat="1" applyFont="1" applyBorder="1" applyProtection="1">
      <alignment horizontal="right"/>
    </xf>
    <xf numFmtId="4" fontId="17" fillId="0" borderId="67" xfId="43" applyNumberFormat="1" applyFont="1" applyBorder="1" applyProtection="1">
      <alignment horizontal="right"/>
    </xf>
    <xf numFmtId="4" fontId="17" fillId="0" borderId="60" xfId="42" applyNumberFormat="1" applyFont="1" applyBorder="1" applyProtection="1">
      <alignment horizontal="right"/>
    </xf>
    <xf numFmtId="4" fontId="17" fillId="0" borderId="27" xfId="42" applyNumberFormat="1" applyFont="1" applyBorder="1" applyProtection="1">
      <alignment horizontal="right"/>
    </xf>
    <xf numFmtId="4" fontId="17" fillId="0" borderId="29" xfId="45" applyNumberFormat="1" applyFont="1" applyBorder="1" applyProtection="1">
      <alignment horizontal="right"/>
    </xf>
    <xf numFmtId="4" fontId="17" fillId="0" borderId="29" xfId="43" applyNumberFormat="1" applyFont="1" applyBorder="1" applyProtection="1">
      <alignment horizontal="right"/>
    </xf>
    <xf numFmtId="9" fontId="17" fillId="0" borderId="67" xfId="7" applyNumberFormat="1" applyFont="1" applyBorder="1" applyProtection="1"/>
    <xf numFmtId="4" fontId="18" fillId="0" borderId="67" xfId="0" applyNumberFormat="1" applyFont="1" applyBorder="1" applyProtection="1">
      <protection locked="0"/>
    </xf>
    <xf numFmtId="0" fontId="17" fillId="0" borderId="1" xfId="7" applyNumberFormat="1" applyFont="1" applyBorder="1" applyProtection="1"/>
    <xf numFmtId="0" fontId="18" fillId="0" borderId="1" xfId="0" applyFont="1" applyBorder="1" applyProtection="1">
      <protection locked="0"/>
    </xf>
    <xf numFmtId="0" fontId="17" fillId="0" borderId="1" xfId="19" applyNumberFormat="1" applyFont="1" applyBorder="1" applyProtection="1"/>
    <xf numFmtId="0" fontId="17" fillId="2" borderId="1" xfId="59" applyNumberFormat="1" applyFont="1" applyBorder="1" applyProtection="1"/>
    <xf numFmtId="0" fontId="17" fillId="0" borderId="1" xfId="5" applyNumberFormat="1" applyFont="1" applyBorder="1" applyProtection="1"/>
    <xf numFmtId="0" fontId="17" fillId="0" borderId="1" xfId="57" applyNumberFormat="1" applyFont="1" applyBorder="1" applyAlignment="1" applyProtection="1"/>
    <xf numFmtId="4" fontId="17" fillId="0" borderId="61" xfId="45" applyNumberFormat="1" applyFont="1" applyBorder="1" applyProtection="1">
      <alignment horizontal="right"/>
    </xf>
    <xf numFmtId="0" fontId="24" fillId="0" borderId="0" xfId="0" applyFont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right"/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8"/>
  <sheetViews>
    <sheetView tabSelected="1" view="pageBreakPreview" topLeftCell="A240" zoomScaleNormal="70" zoomScaleSheetLayoutView="100" zoomScalePageLayoutView="70" workbookViewId="0">
      <selection activeCell="H258" sqref="H258"/>
    </sheetView>
  </sheetViews>
  <sheetFormatPr defaultRowHeight="15" x14ac:dyDescent="0.25"/>
  <cols>
    <col min="1" max="1" width="50.85546875" style="2" customWidth="1"/>
    <col min="2" max="2" width="7.42578125" style="2" customWidth="1"/>
    <col min="3" max="3" width="25.140625" style="2" customWidth="1"/>
    <col min="4" max="7" width="9.140625" style="2" hidden="1"/>
    <col min="8" max="8" width="18.7109375" style="2" customWidth="1"/>
    <col min="9" max="18" width="9.140625" style="2" hidden="1"/>
    <col min="19" max="19" width="18.7109375" style="2" customWidth="1"/>
    <col min="20" max="25" width="9.140625" style="2" hidden="1"/>
    <col min="26" max="26" width="15.85546875" style="2" customWidth="1"/>
    <col min="27" max="27" width="18.85546875" style="2" customWidth="1"/>
    <col min="28" max="16384" width="9.140625" style="2"/>
  </cols>
  <sheetData>
    <row r="1" spans="1:27" ht="17.100000000000001" customHeight="1" x14ac:dyDescent="0.25">
      <c r="A1" s="5"/>
      <c r="B1" s="77" t="s">
        <v>498</v>
      </c>
      <c r="C1" s="78"/>
      <c r="D1" s="78"/>
      <c r="E1" s="78"/>
      <c r="F1" s="78"/>
      <c r="G1" s="78"/>
      <c r="H1" s="78"/>
      <c r="I1" s="78"/>
      <c r="J1" s="6"/>
      <c r="K1" s="7"/>
      <c r="L1" s="7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"/>
      <c r="Z1" s="1"/>
    </row>
    <row r="2" spans="1:27" ht="17.100000000000001" customHeight="1" thickBot="1" x14ac:dyDescent="0.3">
      <c r="A2" s="3"/>
      <c r="B2" s="78"/>
      <c r="C2" s="78"/>
      <c r="D2" s="78"/>
      <c r="E2" s="78"/>
      <c r="F2" s="78"/>
      <c r="G2" s="78"/>
      <c r="H2" s="78"/>
      <c r="I2" s="78"/>
      <c r="J2" s="10"/>
      <c r="K2" s="79" t="s">
        <v>0</v>
      </c>
      <c r="L2" s="80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"/>
      <c r="Z2" s="1"/>
    </row>
    <row r="3" spans="1:27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4" t="s">
        <v>1</v>
      </c>
      <c r="K3" s="81" t="s">
        <v>2</v>
      </c>
      <c r="L3" s="82"/>
      <c r="M3" s="1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"/>
      <c r="Z3" s="1"/>
    </row>
    <row r="4" spans="1:27" ht="14.1" customHeight="1" x14ac:dyDescent="0.25">
      <c r="A4" s="16"/>
      <c r="B4" s="16"/>
      <c r="C4" s="83" t="s">
        <v>3</v>
      </c>
      <c r="D4" s="84"/>
      <c r="E4" s="84"/>
      <c r="F4" s="84"/>
      <c r="G4" s="84"/>
      <c r="H4" s="84"/>
      <c r="I4" s="84"/>
      <c r="J4" s="17" t="s">
        <v>4</v>
      </c>
      <c r="K4" s="85">
        <v>45108</v>
      </c>
      <c r="L4" s="86"/>
      <c r="M4" s="15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"/>
      <c r="Z4" s="1"/>
    </row>
    <row r="5" spans="1:27" ht="14.1" customHeight="1" x14ac:dyDescent="0.25">
      <c r="A5" s="12"/>
      <c r="B5" s="12"/>
      <c r="C5" s="12"/>
      <c r="D5" s="18"/>
      <c r="E5" s="18"/>
      <c r="F5" s="18"/>
      <c r="G5" s="18"/>
      <c r="H5" s="18"/>
      <c r="I5" s="18"/>
      <c r="J5" s="17"/>
      <c r="K5" s="67"/>
      <c r="L5" s="68"/>
      <c r="M5" s="15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"/>
      <c r="Z5" s="1"/>
    </row>
    <row r="6" spans="1:27" ht="15.2" customHeight="1" x14ac:dyDescent="0.25">
      <c r="A6" s="12" t="s">
        <v>5</v>
      </c>
      <c r="B6" s="69" t="s">
        <v>499</v>
      </c>
      <c r="C6" s="70"/>
      <c r="D6" s="70"/>
      <c r="E6" s="70"/>
      <c r="F6" s="70"/>
      <c r="G6" s="70"/>
      <c r="H6" s="70"/>
      <c r="I6" s="70"/>
      <c r="J6" s="17" t="s">
        <v>6</v>
      </c>
      <c r="K6" s="71" t="s">
        <v>7</v>
      </c>
      <c r="L6" s="72"/>
      <c r="M6" s="15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"/>
      <c r="Z6" s="1"/>
    </row>
    <row r="7" spans="1:27" ht="15.2" customHeight="1" x14ac:dyDescent="0.25">
      <c r="A7" s="12" t="s">
        <v>8</v>
      </c>
      <c r="B7" s="73" t="s">
        <v>504</v>
      </c>
      <c r="C7" s="74"/>
      <c r="D7" s="74"/>
      <c r="E7" s="74"/>
      <c r="F7" s="74"/>
      <c r="G7" s="74"/>
      <c r="H7" s="74"/>
      <c r="I7" s="74"/>
      <c r="J7" s="17" t="s">
        <v>9</v>
      </c>
      <c r="K7" s="75" t="s">
        <v>10</v>
      </c>
      <c r="L7" s="76"/>
      <c r="M7" s="15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"/>
      <c r="Z7" s="1"/>
    </row>
    <row r="8" spans="1:27" ht="14.1" customHeight="1" x14ac:dyDescent="0.25">
      <c r="A8" s="12" t="s">
        <v>11</v>
      </c>
      <c r="B8" s="19"/>
      <c r="C8" s="20"/>
      <c r="D8" s="20"/>
      <c r="E8" s="20"/>
      <c r="F8" s="20"/>
      <c r="G8" s="20"/>
      <c r="H8" s="20"/>
      <c r="I8" s="20"/>
      <c r="J8" s="17"/>
      <c r="K8" s="60"/>
      <c r="L8" s="61"/>
      <c r="M8" s="1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</row>
    <row r="9" spans="1:27" ht="14.1" customHeight="1" thickBot="1" x14ac:dyDescent="0.3">
      <c r="A9" s="12" t="s">
        <v>12</v>
      </c>
      <c r="B9" s="12"/>
      <c r="C9" s="18"/>
      <c r="D9" s="18"/>
      <c r="E9" s="18"/>
      <c r="F9" s="18"/>
      <c r="G9" s="18"/>
      <c r="H9" s="18"/>
      <c r="I9" s="18"/>
      <c r="J9" s="17" t="s">
        <v>13</v>
      </c>
      <c r="K9" s="62" t="s">
        <v>14</v>
      </c>
      <c r="L9" s="63"/>
      <c r="M9" s="15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"/>
      <c r="Z9" s="1"/>
    </row>
    <row r="10" spans="1:27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4"/>
      <c r="L10" s="4"/>
      <c r="M10" s="1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 ht="12.9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"/>
      <c r="Z11" s="1"/>
    </row>
    <row r="12" spans="1:27" ht="24.75" customHeight="1" x14ac:dyDescent="0.25">
      <c r="A12" s="59" t="s">
        <v>15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ht="11.45" customHeight="1" x14ac:dyDescent="0.25">
      <c r="A13" s="64" t="s">
        <v>16</v>
      </c>
      <c r="B13" s="64" t="s">
        <v>17</v>
      </c>
      <c r="C13" s="64" t="s">
        <v>18</v>
      </c>
      <c r="D13" s="66" t="s">
        <v>500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501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57" t="s">
        <v>503</v>
      </c>
      <c r="AA13" s="58" t="s">
        <v>502</v>
      </c>
    </row>
    <row r="14" spans="1:27" ht="140.44999999999999" customHeight="1" x14ac:dyDescent="0.25">
      <c r="A14" s="65"/>
      <c r="B14" s="65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57"/>
      <c r="AA14" s="58"/>
    </row>
    <row r="15" spans="1:27" ht="14.25" customHeight="1" thickBot="1" x14ac:dyDescent="0.3">
      <c r="A15" s="49" t="s">
        <v>19</v>
      </c>
      <c r="B15" s="48" t="s">
        <v>20</v>
      </c>
      <c r="C15" s="48" t="s">
        <v>21</v>
      </c>
      <c r="D15" s="45" t="s">
        <v>24</v>
      </c>
      <c r="E15" s="45" t="s">
        <v>25</v>
      </c>
      <c r="F15" s="45" t="s">
        <v>26</v>
      </c>
      <c r="G15" s="45" t="s">
        <v>27</v>
      </c>
      <c r="H15" s="45" t="s">
        <v>22</v>
      </c>
      <c r="I15" s="45" t="s">
        <v>28</v>
      </c>
      <c r="J15" s="45" t="s">
        <v>29</v>
      </c>
      <c r="K15" s="45" t="s">
        <v>30</v>
      </c>
      <c r="L15" s="45" t="s">
        <v>31</v>
      </c>
      <c r="M15" s="45" t="s">
        <v>32</v>
      </c>
      <c r="N15" s="45" t="s">
        <v>33</v>
      </c>
      <c r="O15" s="45" t="s">
        <v>34</v>
      </c>
      <c r="P15" s="45" t="s">
        <v>35</v>
      </c>
      <c r="Q15" s="45" t="s">
        <v>36</v>
      </c>
      <c r="R15" s="45" t="s">
        <v>37</v>
      </c>
      <c r="S15" s="45" t="s">
        <v>23</v>
      </c>
      <c r="T15" s="46" t="s">
        <v>38</v>
      </c>
      <c r="U15" s="46" t="s">
        <v>39</v>
      </c>
      <c r="V15" s="46" t="s">
        <v>40</v>
      </c>
      <c r="W15" s="46" t="s">
        <v>41</v>
      </c>
      <c r="X15" s="46" t="s">
        <v>42</v>
      </c>
      <c r="Y15" s="47" t="s">
        <v>43</v>
      </c>
      <c r="Z15" s="50">
        <v>6</v>
      </c>
      <c r="AA15" s="51">
        <v>7</v>
      </c>
    </row>
    <row r="16" spans="1:27" ht="21.75" customHeight="1" x14ac:dyDescent="0.25">
      <c r="A16" s="27" t="s">
        <v>44</v>
      </c>
      <c r="B16" s="33" t="s">
        <v>45</v>
      </c>
      <c r="C16" s="34" t="s">
        <v>46</v>
      </c>
      <c r="D16" s="35">
        <v>0</v>
      </c>
      <c r="E16" s="35">
        <v>0</v>
      </c>
      <c r="F16" s="35">
        <v>0</v>
      </c>
      <c r="G16" s="35">
        <v>0</v>
      </c>
      <c r="H16" s="36">
        <v>4831034740.0100002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7">
        <v>0</v>
      </c>
      <c r="O16" s="36">
        <v>0</v>
      </c>
      <c r="P16" s="36">
        <v>0</v>
      </c>
      <c r="Q16" s="36">
        <v>0</v>
      </c>
      <c r="R16" s="36">
        <v>0</v>
      </c>
      <c r="S16" s="36">
        <v>2642380743.2800002</v>
      </c>
      <c r="T16" s="30">
        <v>0</v>
      </c>
      <c r="U16" s="21">
        <v>0</v>
      </c>
      <c r="V16" s="21">
        <v>0</v>
      </c>
      <c r="W16" s="22">
        <v>0</v>
      </c>
      <c r="X16" s="21">
        <v>0</v>
      </c>
      <c r="Y16" s="44">
        <v>0</v>
      </c>
      <c r="Z16" s="55">
        <f>S16/H16*100%</f>
        <v>0.54695958226012065</v>
      </c>
      <c r="AA16" s="56">
        <f>H16-S16</f>
        <v>2188653996.73</v>
      </c>
    </row>
    <row r="17" spans="1:27" ht="15" customHeight="1" x14ac:dyDescent="0.25">
      <c r="A17" s="28" t="s">
        <v>47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9"/>
      <c r="P17" s="39"/>
      <c r="Q17" s="39"/>
      <c r="R17" s="39"/>
      <c r="S17" s="39"/>
      <c r="T17" s="31"/>
      <c r="U17" s="23"/>
      <c r="V17" s="23"/>
      <c r="W17" s="24"/>
      <c r="X17" s="25"/>
      <c r="Y17" s="26"/>
      <c r="Z17" s="52"/>
      <c r="AA17" s="53"/>
    </row>
    <row r="18" spans="1:27" x14ac:dyDescent="0.25">
      <c r="A18" s="29" t="s">
        <v>48</v>
      </c>
      <c r="B18" s="41" t="s">
        <v>45</v>
      </c>
      <c r="C18" s="42" t="s">
        <v>49</v>
      </c>
      <c r="D18" s="35">
        <v>0</v>
      </c>
      <c r="E18" s="35">
        <v>0</v>
      </c>
      <c r="F18" s="35">
        <v>0</v>
      </c>
      <c r="G18" s="35">
        <v>0</v>
      </c>
      <c r="H18" s="36">
        <v>1503459459.04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7">
        <v>0</v>
      </c>
      <c r="O18" s="36">
        <v>0</v>
      </c>
      <c r="P18" s="36">
        <v>0</v>
      </c>
      <c r="Q18" s="36">
        <v>0</v>
      </c>
      <c r="R18" s="36">
        <v>0</v>
      </c>
      <c r="S18" s="36">
        <v>781344184.27999997</v>
      </c>
      <c r="T18" s="30">
        <v>0</v>
      </c>
      <c r="U18" s="21">
        <v>0</v>
      </c>
      <c r="V18" s="21">
        <v>0</v>
      </c>
      <c r="W18" s="22">
        <v>0</v>
      </c>
      <c r="X18" s="21">
        <v>0</v>
      </c>
      <c r="Y18" s="44">
        <v>0</v>
      </c>
      <c r="Z18" s="55">
        <f t="shared" ref="Z18:Z80" si="0">S18/H18*100%</f>
        <v>0.51969754128183121</v>
      </c>
      <c r="AA18" s="56">
        <f t="shared" ref="AA18:AA80" si="1">H18-S18</f>
        <v>722115274.75999999</v>
      </c>
    </row>
    <row r="19" spans="1:27" x14ac:dyDescent="0.25">
      <c r="A19" s="29" t="s">
        <v>50</v>
      </c>
      <c r="B19" s="41" t="s">
        <v>45</v>
      </c>
      <c r="C19" s="42" t="s">
        <v>51</v>
      </c>
      <c r="D19" s="35">
        <v>0</v>
      </c>
      <c r="E19" s="35">
        <v>0</v>
      </c>
      <c r="F19" s="35">
        <v>0</v>
      </c>
      <c r="G19" s="35">
        <v>0</v>
      </c>
      <c r="H19" s="54">
        <v>962131000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43">
        <v>0</v>
      </c>
      <c r="O19" s="35">
        <v>0</v>
      </c>
      <c r="P19" s="35">
        <v>0</v>
      </c>
      <c r="Q19" s="35">
        <v>0</v>
      </c>
      <c r="R19" s="35">
        <v>0</v>
      </c>
      <c r="S19" s="35">
        <v>466040156.64999998</v>
      </c>
      <c r="T19" s="30">
        <v>0</v>
      </c>
      <c r="U19" s="21">
        <v>0</v>
      </c>
      <c r="V19" s="21">
        <v>0</v>
      </c>
      <c r="W19" s="22">
        <v>0</v>
      </c>
      <c r="X19" s="21">
        <v>0</v>
      </c>
      <c r="Y19" s="44">
        <v>0</v>
      </c>
      <c r="Z19" s="52">
        <f t="shared" si="0"/>
        <v>0.48438326657180775</v>
      </c>
      <c r="AA19" s="53">
        <f t="shared" si="1"/>
        <v>496090843.35000002</v>
      </c>
    </row>
    <row r="20" spans="1:27" x14ac:dyDescent="0.25">
      <c r="A20" s="29" t="s">
        <v>52</v>
      </c>
      <c r="B20" s="41" t="s">
        <v>45</v>
      </c>
      <c r="C20" s="42" t="s">
        <v>53</v>
      </c>
      <c r="D20" s="35">
        <v>0</v>
      </c>
      <c r="E20" s="35">
        <v>0</v>
      </c>
      <c r="F20" s="35">
        <v>0</v>
      </c>
      <c r="G20" s="35">
        <v>0</v>
      </c>
      <c r="H20" s="54">
        <v>962131000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43">
        <v>0</v>
      </c>
      <c r="O20" s="35">
        <v>0</v>
      </c>
      <c r="P20" s="35">
        <v>0</v>
      </c>
      <c r="Q20" s="35">
        <v>0</v>
      </c>
      <c r="R20" s="35">
        <v>0</v>
      </c>
      <c r="S20" s="35">
        <v>466040156.64999998</v>
      </c>
      <c r="T20" s="30">
        <v>0</v>
      </c>
      <c r="U20" s="21">
        <v>0</v>
      </c>
      <c r="V20" s="21">
        <v>0</v>
      </c>
      <c r="W20" s="22">
        <v>0</v>
      </c>
      <c r="X20" s="21">
        <v>0</v>
      </c>
      <c r="Y20" s="44">
        <v>0</v>
      </c>
      <c r="Z20" s="52">
        <f t="shared" si="0"/>
        <v>0.48438326657180775</v>
      </c>
      <c r="AA20" s="53">
        <f t="shared" si="1"/>
        <v>496090843.35000002</v>
      </c>
    </row>
    <row r="21" spans="1:27" ht="120" x14ac:dyDescent="0.25">
      <c r="A21" s="29" t="s">
        <v>54</v>
      </c>
      <c r="B21" s="41" t="s">
        <v>45</v>
      </c>
      <c r="C21" s="42" t="s">
        <v>55</v>
      </c>
      <c r="D21" s="35">
        <v>0</v>
      </c>
      <c r="E21" s="35">
        <v>0</v>
      </c>
      <c r="F21" s="35">
        <v>0</v>
      </c>
      <c r="G21" s="35">
        <v>0</v>
      </c>
      <c r="H21" s="54">
        <v>905922000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43">
        <v>0</v>
      </c>
      <c r="O21" s="35">
        <v>0</v>
      </c>
      <c r="P21" s="35">
        <v>0</v>
      </c>
      <c r="Q21" s="35">
        <v>0</v>
      </c>
      <c r="R21" s="35">
        <v>0</v>
      </c>
      <c r="S21" s="35">
        <v>447954067.45999998</v>
      </c>
      <c r="T21" s="30">
        <v>0</v>
      </c>
      <c r="U21" s="21">
        <v>0</v>
      </c>
      <c r="V21" s="21">
        <v>0</v>
      </c>
      <c r="W21" s="22">
        <v>0</v>
      </c>
      <c r="X21" s="21">
        <v>0</v>
      </c>
      <c r="Y21" s="44">
        <v>0</v>
      </c>
      <c r="Z21" s="52">
        <f t="shared" si="0"/>
        <v>0.49447310856784576</v>
      </c>
      <c r="AA21" s="53">
        <f t="shared" si="1"/>
        <v>457967932.54000002</v>
      </c>
    </row>
    <row r="22" spans="1:27" ht="135" x14ac:dyDescent="0.25">
      <c r="A22" s="29" t="s">
        <v>56</v>
      </c>
      <c r="B22" s="41" t="s">
        <v>45</v>
      </c>
      <c r="C22" s="42" t="s">
        <v>57</v>
      </c>
      <c r="D22" s="35">
        <v>0</v>
      </c>
      <c r="E22" s="35">
        <v>0</v>
      </c>
      <c r="F22" s="35">
        <v>0</v>
      </c>
      <c r="G22" s="35">
        <v>0</v>
      </c>
      <c r="H22" s="54">
        <v>7895000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43">
        <v>0</v>
      </c>
      <c r="O22" s="35">
        <v>0</v>
      </c>
      <c r="P22" s="35">
        <v>0</v>
      </c>
      <c r="Q22" s="35">
        <v>0</v>
      </c>
      <c r="R22" s="35">
        <v>0</v>
      </c>
      <c r="S22" s="35">
        <v>262289.78999999998</v>
      </c>
      <c r="T22" s="30">
        <v>0</v>
      </c>
      <c r="U22" s="21">
        <v>0</v>
      </c>
      <c r="V22" s="21">
        <v>0</v>
      </c>
      <c r="W22" s="22">
        <v>0</v>
      </c>
      <c r="X22" s="21">
        <v>0</v>
      </c>
      <c r="Y22" s="44">
        <v>0</v>
      </c>
      <c r="Z22" s="52">
        <f t="shared" si="0"/>
        <v>3.3222265991133627E-2</v>
      </c>
      <c r="AA22" s="53">
        <f t="shared" si="1"/>
        <v>7632710.21</v>
      </c>
    </row>
    <row r="23" spans="1:27" ht="60" x14ac:dyDescent="0.25">
      <c r="A23" s="29" t="s">
        <v>58</v>
      </c>
      <c r="B23" s="41" t="s">
        <v>45</v>
      </c>
      <c r="C23" s="42" t="s">
        <v>59</v>
      </c>
      <c r="D23" s="35">
        <v>0</v>
      </c>
      <c r="E23" s="35">
        <v>0</v>
      </c>
      <c r="F23" s="35">
        <v>0</v>
      </c>
      <c r="G23" s="35">
        <v>0</v>
      </c>
      <c r="H23" s="54">
        <v>8484000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43">
        <v>0</v>
      </c>
      <c r="O23" s="35">
        <v>0</v>
      </c>
      <c r="P23" s="35">
        <v>0</v>
      </c>
      <c r="Q23" s="35">
        <v>0</v>
      </c>
      <c r="R23" s="35">
        <v>0</v>
      </c>
      <c r="S23" s="35">
        <v>62682.22</v>
      </c>
      <c r="T23" s="30">
        <v>0</v>
      </c>
      <c r="U23" s="21">
        <v>0</v>
      </c>
      <c r="V23" s="21">
        <v>0</v>
      </c>
      <c r="W23" s="22">
        <v>0</v>
      </c>
      <c r="X23" s="21">
        <v>0</v>
      </c>
      <c r="Y23" s="44">
        <v>0</v>
      </c>
      <c r="Z23" s="52">
        <f t="shared" si="0"/>
        <v>7.3882861857614331E-3</v>
      </c>
      <c r="AA23" s="53">
        <f t="shared" si="1"/>
        <v>8421317.7799999993</v>
      </c>
    </row>
    <row r="24" spans="1:27" ht="105" x14ac:dyDescent="0.25">
      <c r="A24" s="29" t="s">
        <v>60</v>
      </c>
      <c r="B24" s="41" t="s">
        <v>45</v>
      </c>
      <c r="C24" s="42" t="s">
        <v>61</v>
      </c>
      <c r="D24" s="35">
        <v>0</v>
      </c>
      <c r="E24" s="35">
        <v>0</v>
      </c>
      <c r="F24" s="35">
        <v>0</v>
      </c>
      <c r="G24" s="35">
        <v>0</v>
      </c>
      <c r="H24" s="54">
        <v>4080000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43">
        <v>0</v>
      </c>
      <c r="O24" s="35">
        <v>0</v>
      </c>
      <c r="P24" s="35">
        <v>0</v>
      </c>
      <c r="Q24" s="35">
        <v>0</v>
      </c>
      <c r="R24" s="35">
        <v>0</v>
      </c>
      <c r="S24" s="35">
        <v>2497981.19</v>
      </c>
      <c r="T24" s="30">
        <v>0</v>
      </c>
      <c r="U24" s="21">
        <v>0</v>
      </c>
      <c r="V24" s="21">
        <v>0</v>
      </c>
      <c r="W24" s="22">
        <v>0</v>
      </c>
      <c r="X24" s="21">
        <v>0</v>
      </c>
      <c r="Y24" s="44">
        <v>0</v>
      </c>
      <c r="Z24" s="52">
        <f t="shared" si="0"/>
        <v>0.61225029166666667</v>
      </c>
      <c r="AA24" s="53">
        <f t="shared" si="1"/>
        <v>1582018.81</v>
      </c>
    </row>
    <row r="25" spans="1:27" ht="165" x14ac:dyDescent="0.25">
      <c r="A25" s="29" t="s">
        <v>62</v>
      </c>
      <c r="B25" s="41" t="s">
        <v>45</v>
      </c>
      <c r="C25" s="42" t="s">
        <v>63</v>
      </c>
      <c r="D25" s="35">
        <v>0</v>
      </c>
      <c r="E25" s="35">
        <v>0</v>
      </c>
      <c r="F25" s="35">
        <v>0</v>
      </c>
      <c r="G25" s="35">
        <v>0</v>
      </c>
      <c r="H25" s="54">
        <v>35750000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43">
        <v>0</v>
      </c>
      <c r="O25" s="35">
        <v>0</v>
      </c>
      <c r="P25" s="35">
        <v>0</v>
      </c>
      <c r="Q25" s="35">
        <v>0</v>
      </c>
      <c r="R25" s="35">
        <v>0</v>
      </c>
      <c r="S25" s="35">
        <v>5568837.8399999999</v>
      </c>
      <c r="T25" s="30">
        <v>0</v>
      </c>
      <c r="U25" s="21">
        <v>0</v>
      </c>
      <c r="V25" s="21">
        <v>0</v>
      </c>
      <c r="W25" s="22">
        <v>0</v>
      </c>
      <c r="X25" s="21">
        <v>0</v>
      </c>
      <c r="Y25" s="44">
        <v>0</v>
      </c>
      <c r="Z25" s="52">
        <f t="shared" si="0"/>
        <v>0.15577168783216783</v>
      </c>
      <c r="AA25" s="53">
        <f t="shared" si="1"/>
        <v>30181162.16</v>
      </c>
    </row>
    <row r="26" spans="1:27" ht="135" x14ac:dyDescent="0.25">
      <c r="A26" s="29" t="s">
        <v>64</v>
      </c>
      <c r="B26" s="41" t="s">
        <v>45</v>
      </c>
      <c r="C26" s="42" t="s">
        <v>65</v>
      </c>
      <c r="D26" s="35">
        <v>0</v>
      </c>
      <c r="E26" s="35">
        <v>0</v>
      </c>
      <c r="F26" s="35">
        <v>0</v>
      </c>
      <c r="G26" s="35">
        <v>0</v>
      </c>
      <c r="H26" s="54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43">
        <v>0</v>
      </c>
      <c r="O26" s="35">
        <v>0</v>
      </c>
      <c r="P26" s="35">
        <v>0</v>
      </c>
      <c r="Q26" s="35">
        <v>0</v>
      </c>
      <c r="R26" s="35">
        <v>0</v>
      </c>
      <c r="S26" s="35">
        <v>-2380</v>
      </c>
      <c r="T26" s="30">
        <v>0</v>
      </c>
      <c r="U26" s="21">
        <v>0</v>
      </c>
      <c r="V26" s="21">
        <v>0</v>
      </c>
      <c r="W26" s="22">
        <v>0</v>
      </c>
      <c r="X26" s="21">
        <v>0</v>
      </c>
      <c r="Y26" s="44">
        <v>0</v>
      </c>
      <c r="Z26" s="52"/>
      <c r="AA26" s="53">
        <f t="shared" si="1"/>
        <v>2380</v>
      </c>
    </row>
    <row r="27" spans="1:27" ht="60" x14ac:dyDescent="0.25">
      <c r="A27" s="29" t="s">
        <v>66</v>
      </c>
      <c r="B27" s="41" t="s">
        <v>45</v>
      </c>
      <c r="C27" s="42" t="s">
        <v>67</v>
      </c>
      <c r="D27" s="35">
        <v>0</v>
      </c>
      <c r="E27" s="35">
        <v>0</v>
      </c>
      <c r="F27" s="35">
        <v>0</v>
      </c>
      <c r="G27" s="35">
        <v>0</v>
      </c>
      <c r="H27" s="54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43">
        <v>0</v>
      </c>
      <c r="O27" s="35">
        <v>0</v>
      </c>
      <c r="P27" s="35">
        <v>0</v>
      </c>
      <c r="Q27" s="35">
        <v>0</v>
      </c>
      <c r="R27" s="35">
        <v>0</v>
      </c>
      <c r="S27" s="35">
        <v>5701051.1900000004</v>
      </c>
      <c r="T27" s="30">
        <v>0</v>
      </c>
      <c r="U27" s="21">
        <v>0</v>
      </c>
      <c r="V27" s="21">
        <v>0</v>
      </c>
      <c r="W27" s="22">
        <v>0</v>
      </c>
      <c r="X27" s="21">
        <v>0</v>
      </c>
      <c r="Y27" s="44">
        <v>0</v>
      </c>
      <c r="Z27" s="52"/>
      <c r="AA27" s="53">
        <f t="shared" si="1"/>
        <v>-5701051.1900000004</v>
      </c>
    </row>
    <row r="28" spans="1:27" ht="60" x14ac:dyDescent="0.25">
      <c r="A28" s="29" t="s">
        <v>68</v>
      </c>
      <c r="B28" s="41" t="s">
        <v>45</v>
      </c>
      <c r="C28" s="42" t="s">
        <v>69</v>
      </c>
      <c r="D28" s="35">
        <v>0</v>
      </c>
      <c r="E28" s="35">
        <v>0</v>
      </c>
      <c r="F28" s="35">
        <v>0</v>
      </c>
      <c r="G28" s="35">
        <v>0</v>
      </c>
      <c r="H28" s="54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43">
        <v>0</v>
      </c>
      <c r="O28" s="35">
        <v>0</v>
      </c>
      <c r="P28" s="35">
        <v>0</v>
      </c>
      <c r="Q28" s="35">
        <v>0</v>
      </c>
      <c r="R28" s="35">
        <v>0</v>
      </c>
      <c r="S28" s="35">
        <v>3995626.96</v>
      </c>
      <c r="T28" s="30">
        <v>0</v>
      </c>
      <c r="U28" s="21">
        <v>0</v>
      </c>
      <c r="V28" s="21">
        <v>0</v>
      </c>
      <c r="W28" s="22">
        <v>0</v>
      </c>
      <c r="X28" s="21">
        <v>0</v>
      </c>
      <c r="Y28" s="44">
        <v>0</v>
      </c>
      <c r="Z28" s="52"/>
      <c r="AA28" s="53">
        <f t="shared" si="1"/>
        <v>-3995626.96</v>
      </c>
    </row>
    <row r="29" spans="1:27" ht="45" x14ac:dyDescent="0.25">
      <c r="A29" s="29" t="s">
        <v>70</v>
      </c>
      <c r="B29" s="41" t="s">
        <v>45</v>
      </c>
      <c r="C29" s="42" t="s">
        <v>71</v>
      </c>
      <c r="D29" s="35">
        <v>0</v>
      </c>
      <c r="E29" s="35">
        <v>0</v>
      </c>
      <c r="F29" s="35">
        <v>0</v>
      </c>
      <c r="G29" s="35">
        <v>0</v>
      </c>
      <c r="H29" s="54">
        <v>10986610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43">
        <v>0</v>
      </c>
      <c r="O29" s="35">
        <v>0</v>
      </c>
      <c r="P29" s="35">
        <v>0</v>
      </c>
      <c r="Q29" s="35">
        <v>0</v>
      </c>
      <c r="R29" s="35">
        <v>0</v>
      </c>
      <c r="S29" s="35">
        <v>5987064.0599999996</v>
      </c>
      <c r="T29" s="30">
        <v>0</v>
      </c>
      <c r="U29" s="21">
        <v>0</v>
      </c>
      <c r="V29" s="21">
        <v>0</v>
      </c>
      <c r="W29" s="22">
        <v>0</v>
      </c>
      <c r="X29" s="21">
        <v>0</v>
      </c>
      <c r="Y29" s="44">
        <v>0</v>
      </c>
      <c r="Z29" s="52">
        <f t="shared" si="0"/>
        <v>0.54494189381437952</v>
      </c>
      <c r="AA29" s="53">
        <f t="shared" si="1"/>
        <v>4999545.9400000004</v>
      </c>
    </row>
    <row r="30" spans="1:27" ht="45" x14ac:dyDescent="0.25">
      <c r="A30" s="29" t="s">
        <v>72</v>
      </c>
      <c r="B30" s="41" t="s">
        <v>45</v>
      </c>
      <c r="C30" s="42" t="s">
        <v>73</v>
      </c>
      <c r="D30" s="35">
        <v>0</v>
      </c>
      <c r="E30" s="35">
        <v>0</v>
      </c>
      <c r="F30" s="35">
        <v>0</v>
      </c>
      <c r="G30" s="35">
        <v>0</v>
      </c>
      <c r="H30" s="54">
        <v>10986610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43">
        <v>0</v>
      </c>
      <c r="O30" s="35">
        <v>0</v>
      </c>
      <c r="P30" s="35">
        <v>0</v>
      </c>
      <c r="Q30" s="35">
        <v>0</v>
      </c>
      <c r="R30" s="35">
        <v>0</v>
      </c>
      <c r="S30" s="35">
        <v>5987064.0599999996</v>
      </c>
      <c r="T30" s="30">
        <v>0</v>
      </c>
      <c r="U30" s="21">
        <v>0</v>
      </c>
      <c r="V30" s="21">
        <v>0</v>
      </c>
      <c r="W30" s="22">
        <v>0</v>
      </c>
      <c r="X30" s="21">
        <v>0</v>
      </c>
      <c r="Y30" s="44">
        <v>0</v>
      </c>
      <c r="Z30" s="52">
        <f t="shared" si="0"/>
        <v>0.54494189381437952</v>
      </c>
      <c r="AA30" s="53">
        <f t="shared" si="1"/>
        <v>4999545.9400000004</v>
      </c>
    </row>
    <row r="31" spans="1:27" ht="90" x14ac:dyDescent="0.25">
      <c r="A31" s="29" t="s">
        <v>74</v>
      </c>
      <c r="B31" s="41" t="s">
        <v>45</v>
      </c>
      <c r="C31" s="42" t="s">
        <v>75</v>
      </c>
      <c r="D31" s="35">
        <v>0</v>
      </c>
      <c r="E31" s="35">
        <v>0</v>
      </c>
      <c r="F31" s="35">
        <v>0</v>
      </c>
      <c r="G31" s="35">
        <v>0</v>
      </c>
      <c r="H31" s="54">
        <v>5203810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43">
        <v>0</v>
      </c>
      <c r="O31" s="35">
        <v>0</v>
      </c>
      <c r="P31" s="35">
        <v>0</v>
      </c>
      <c r="Q31" s="35">
        <v>0</v>
      </c>
      <c r="R31" s="35">
        <v>0</v>
      </c>
      <c r="S31" s="35">
        <v>3086361.6</v>
      </c>
      <c r="T31" s="30">
        <v>0</v>
      </c>
      <c r="U31" s="21">
        <v>0</v>
      </c>
      <c r="V31" s="21">
        <v>0</v>
      </c>
      <c r="W31" s="22">
        <v>0</v>
      </c>
      <c r="X31" s="21">
        <v>0</v>
      </c>
      <c r="Y31" s="44">
        <v>0</v>
      </c>
      <c r="Z31" s="52">
        <f t="shared" si="0"/>
        <v>0.593096519665399</v>
      </c>
      <c r="AA31" s="53">
        <f t="shared" si="1"/>
        <v>2117448.4</v>
      </c>
    </row>
    <row r="32" spans="1:27" ht="150" x14ac:dyDescent="0.25">
      <c r="A32" s="29" t="s">
        <v>76</v>
      </c>
      <c r="B32" s="41" t="s">
        <v>45</v>
      </c>
      <c r="C32" s="42" t="s">
        <v>77</v>
      </c>
      <c r="D32" s="35">
        <v>0</v>
      </c>
      <c r="E32" s="35">
        <v>0</v>
      </c>
      <c r="F32" s="35">
        <v>0</v>
      </c>
      <c r="G32" s="35">
        <v>0</v>
      </c>
      <c r="H32" s="54">
        <v>5203810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43">
        <v>0</v>
      </c>
      <c r="O32" s="35">
        <v>0</v>
      </c>
      <c r="P32" s="35">
        <v>0</v>
      </c>
      <c r="Q32" s="35">
        <v>0</v>
      </c>
      <c r="R32" s="35">
        <v>0</v>
      </c>
      <c r="S32" s="35">
        <v>3086361.6</v>
      </c>
      <c r="T32" s="30">
        <v>0</v>
      </c>
      <c r="U32" s="21">
        <v>0</v>
      </c>
      <c r="V32" s="21">
        <v>0</v>
      </c>
      <c r="W32" s="22">
        <v>0</v>
      </c>
      <c r="X32" s="21">
        <v>0</v>
      </c>
      <c r="Y32" s="44">
        <v>0</v>
      </c>
      <c r="Z32" s="52">
        <f t="shared" si="0"/>
        <v>0.593096519665399</v>
      </c>
      <c r="AA32" s="53">
        <f t="shared" si="1"/>
        <v>2117448.4</v>
      </c>
    </row>
    <row r="33" spans="1:27" ht="105" x14ac:dyDescent="0.25">
      <c r="A33" s="29" t="s">
        <v>78</v>
      </c>
      <c r="B33" s="41" t="s">
        <v>45</v>
      </c>
      <c r="C33" s="42" t="s">
        <v>79</v>
      </c>
      <c r="D33" s="35">
        <v>0</v>
      </c>
      <c r="E33" s="35">
        <v>0</v>
      </c>
      <c r="F33" s="35">
        <v>0</v>
      </c>
      <c r="G33" s="35">
        <v>0</v>
      </c>
      <c r="H33" s="54">
        <v>36150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43">
        <v>0</v>
      </c>
      <c r="O33" s="35">
        <v>0</v>
      </c>
      <c r="P33" s="35">
        <v>0</v>
      </c>
      <c r="Q33" s="35">
        <v>0</v>
      </c>
      <c r="R33" s="35">
        <v>0</v>
      </c>
      <c r="S33" s="35">
        <v>16042.7</v>
      </c>
      <c r="T33" s="30">
        <v>0</v>
      </c>
      <c r="U33" s="21">
        <v>0</v>
      </c>
      <c r="V33" s="21">
        <v>0</v>
      </c>
      <c r="W33" s="22">
        <v>0</v>
      </c>
      <c r="X33" s="21">
        <v>0</v>
      </c>
      <c r="Y33" s="44">
        <v>0</v>
      </c>
      <c r="Z33" s="52">
        <f t="shared" si="0"/>
        <v>0.44378146611341635</v>
      </c>
      <c r="AA33" s="53">
        <f t="shared" si="1"/>
        <v>20107.3</v>
      </c>
    </row>
    <row r="34" spans="1:27" ht="165" x14ac:dyDescent="0.25">
      <c r="A34" s="29" t="s">
        <v>80</v>
      </c>
      <c r="B34" s="41" t="s">
        <v>45</v>
      </c>
      <c r="C34" s="42" t="s">
        <v>81</v>
      </c>
      <c r="D34" s="35">
        <v>0</v>
      </c>
      <c r="E34" s="35">
        <v>0</v>
      </c>
      <c r="F34" s="35">
        <v>0</v>
      </c>
      <c r="G34" s="35">
        <v>0</v>
      </c>
      <c r="H34" s="54">
        <v>36150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43">
        <v>0</v>
      </c>
      <c r="O34" s="35">
        <v>0</v>
      </c>
      <c r="P34" s="35">
        <v>0</v>
      </c>
      <c r="Q34" s="35">
        <v>0</v>
      </c>
      <c r="R34" s="35">
        <v>0</v>
      </c>
      <c r="S34" s="35">
        <v>16042.7</v>
      </c>
      <c r="T34" s="30">
        <v>0</v>
      </c>
      <c r="U34" s="21">
        <v>0</v>
      </c>
      <c r="V34" s="21">
        <v>0</v>
      </c>
      <c r="W34" s="22">
        <v>0</v>
      </c>
      <c r="X34" s="21">
        <v>0</v>
      </c>
      <c r="Y34" s="44">
        <v>0</v>
      </c>
      <c r="Z34" s="52">
        <f t="shared" si="0"/>
        <v>0.44378146611341635</v>
      </c>
      <c r="AA34" s="53">
        <f t="shared" si="1"/>
        <v>20107.3</v>
      </c>
    </row>
    <row r="35" spans="1:27" ht="90" x14ac:dyDescent="0.25">
      <c r="A35" s="29" t="s">
        <v>82</v>
      </c>
      <c r="B35" s="41" t="s">
        <v>45</v>
      </c>
      <c r="C35" s="42" t="s">
        <v>83</v>
      </c>
      <c r="D35" s="35">
        <v>0</v>
      </c>
      <c r="E35" s="35">
        <v>0</v>
      </c>
      <c r="F35" s="35">
        <v>0</v>
      </c>
      <c r="G35" s="35">
        <v>0</v>
      </c>
      <c r="H35" s="54">
        <v>6432960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43">
        <v>0</v>
      </c>
      <c r="O35" s="35">
        <v>0</v>
      </c>
      <c r="P35" s="35">
        <v>0</v>
      </c>
      <c r="Q35" s="35">
        <v>0</v>
      </c>
      <c r="R35" s="35">
        <v>0</v>
      </c>
      <c r="S35" s="35">
        <v>3269745.68</v>
      </c>
      <c r="T35" s="30">
        <v>0</v>
      </c>
      <c r="U35" s="21">
        <v>0</v>
      </c>
      <c r="V35" s="21">
        <v>0</v>
      </c>
      <c r="W35" s="22">
        <v>0</v>
      </c>
      <c r="X35" s="21">
        <v>0</v>
      </c>
      <c r="Y35" s="44">
        <v>0</v>
      </c>
      <c r="Z35" s="52">
        <f t="shared" si="0"/>
        <v>0.50828011988260458</v>
      </c>
      <c r="AA35" s="53">
        <f t="shared" si="1"/>
        <v>3163214.32</v>
      </c>
    </row>
    <row r="36" spans="1:27" ht="150" x14ac:dyDescent="0.25">
      <c r="A36" s="29" t="s">
        <v>84</v>
      </c>
      <c r="B36" s="41" t="s">
        <v>45</v>
      </c>
      <c r="C36" s="42" t="s">
        <v>85</v>
      </c>
      <c r="D36" s="35">
        <v>0</v>
      </c>
      <c r="E36" s="35">
        <v>0</v>
      </c>
      <c r="F36" s="35">
        <v>0</v>
      </c>
      <c r="G36" s="35">
        <v>0</v>
      </c>
      <c r="H36" s="54">
        <v>6432960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43">
        <v>0</v>
      </c>
      <c r="O36" s="35">
        <v>0</v>
      </c>
      <c r="P36" s="35">
        <v>0</v>
      </c>
      <c r="Q36" s="35">
        <v>0</v>
      </c>
      <c r="R36" s="35">
        <v>0</v>
      </c>
      <c r="S36" s="35">
        <v>3269745.68</v>
      </c>
      <c r="T36" s="30">
        <v>0</v>
      </c>
      <c r="U36" s="21">
        <v>0</v>
      </c>
      <c r="V36" s="21">
        <v>0</v>
      </c>
      <c r="W36" s="22">
        <v>0</v>
      </c>
      <c r="X36" s="21">
        <v>0</v>
      </c>
      <c r="Y36" s="44">
        <v>0</v>
      </c>
      <c r="Z36" s="52">
        <f t="shared" si="0"/>
        <v>0.50828011988260458</v>
      </c>
      <c r="AA36" s="53">
        <f t="shared" si="1"/>
        <v>3163214.32</v>
      </c>
    </row>
    <row r="37" spans="1:27" ht="90" x14ac:dyDescent="0.25">
      <c r="A37" s="29" t="s">
        <v>86</v>
      </c>
      <c r="B37" s="41" t="s">
        <v>45</v>
      </c>
      <c r="C37" s="42" t="s">
        <v>87</v>
      </c>
      <c r="D37" s="35">
        <v>0</v>
      </c>
      <c r="E37" s="35">
        <v>0</v>
      </c>
      <c r="F37" s="35">
        <v>0</v>
      </c>
      <c r="G37" s="35">
        <v>0</v>
      </c>
      <c r="H37" s="54">
        <v>-686310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43">
        <v>0</v>
      </c>
      <c r="O37" s="35">
        <v>0</v>
      </c>
      <c r="P37" s="35">
        <v>0</v>
      </c>
      <c r="Q37" s="35">
        <v>0</v>
      </c>
      <c r="R37" s="35">
        <v>0</v>
      </c>
      <c r="S37" s="35">
        <v>-385085.92</v>
      </c>
      <c r="T37" s="30">
        <v>0</v>
      </c>
      <c r="U37" s="21">
        <v>0</v>
      </c>
      <c r="V37" s="21">
        <v>0</v>
      </c>
      <c r="W37" s="22">
        <v>0</v>
      </c>
      <c r="X37" s="21">
        <v>0</v>
      </c>
      <c r="Y37" s="44">
        <v>0</v>
      </c>
      <c r="Z37" s="52">
        <f t="shared" si="0"/>
        <v>0.56109618102606695</v>
      </c>
      <c r="AA37" s="53">
        <f t="shared" si="1"/>
        <v>-301224.08</v>
      </c>
    </row>
    <row r="38" spans="1:27" ht="150" x14ac:dyDescent="0.25">
      <c r="A38" s="29" t="s">
        <v>88</v>
      </c>
      <c r="B38" s="41" t="s">
        <v>45</v>
      </c>
      <c r="C38" s="42" t="s">
        <v>89</v>
      </c>
      <c r="D38" s="35">
        <v>0</v>
      </c>
      <c r="E38" s="35">
        <v>0</v>
      </c>
      <c r="F38" s="35">
        <v>0</v>
      </c>
      <c r="G38" s="35">
        <v>0</v>
      </c>
      <c r="H38" s="54">
        <v>-686310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43">
        <v>0</v>
      </c>
      <c r="O38" s="35">
        <v>0</v>
      </c>
      <c r="P38" s="35">
        <v>0</v>
      </c>
      <c r="Q38" s="35">
        <v>0</v>
      </c>
      <c r="R38" s="35">
        <v>0</v>
      </c>
      <c r="S38" s="35">
        <v>-385085.92</v>
      </c>
      <c r="T38" s="30">
        <v>0</v>
      </c>
      <c r="U38" s="21">
        <v>0</v>
      </c>
      <c r="V38" s="21">
        <v>0</v>
      </c>
      <c r="W38" s="22">
        <v>0</v>
      </c>
      <c r="X38" s="21">
        <v>0</v>
      </c>
      <c r="Y38" s="44">
        <v>0</v>
      </c>
      <c r="Z38" s="52">
        <f t="shared" si="0"/>
        <v>0.56109618102606695</v>
      </c>
      <c r="AA38" s="53">
        <f t="shared" si="1"/>
        <v>-301224.08</v>
      </c>
    </row>
    <row r="39" spans="1:27" x14ac:dyDescent="0.25">
      <c r="A39" s="29" t="s">
        <v>90</v>
      </c>
      <c r="B39" s="41" t="s">
        <v>45</v>
      </c>
      <c r="C39" s="42" t="s">
        <v>91</v>
      </c>
      <c r="D39" s="35">
        <v>0</v>
      </c>
      <c r="E39" s="35">
        <v>0</v>
      </c>
      <c r="F39" s="35">
        <v>0</v>
      </c>
      <c r="G39" s="35">
        <v>0</v>
      </c>
      <c r="H39" s="54">
        <v>290815000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43">
        <v>0</v>
      </c>
      <c r="O39" s="35">
        <v>0</v>
      </c>
      <c r="P39" s="35">
        <v>0</v>
      </c>
      <c r="Q39" s="35">
        <v>0</v>
      </c>
      <c r="R39" s="35">
        <v>0</v>
      </c>
      <c r="S39" s="35">
        <v>192441584.81999999</v>
      </c>
      <c r="T39" s="30">
        <v>0</v>
      </c>
      <c r="U39" s="21">
        <v>0</v>
      </c>
      <c r="V39" s="21">
        <v>0</v>
      </c>
      <c r="W39" s="22">
        <v>0</v>
      </c>
      <c r="X39" s="21">
        <v>0</v>
      </c>
      <c r="Y39" s="44">
        <v>0</v>
      </c>
      <c r="Z39" s="52">
        <f t="shared" si="0"/>
        <v>0.66173197675498163</v>
      </c>
      <c r="AA39" s="53">
        <f t="shared" si="1"/>
        <v>98373415.180000007</v>
      </c>
    </row>
    <row r="40" spans="1:27" ht="30" x14ac:dyDescent="0.25">
      <c r="A40" s="29" t="s">
        <v>92</v>
      </c>
      <c r="B40" s="41" t="s">
        <v>45</v>
      </c>
      <c r="C40" s="42" t="s">
        <v>93</v>
      </c>
      <c r="D40" s="35">
        <v>0</v>
      </c>
      <c r="E40" s="35">
        <v>0</v>
      </c>
      <c r="F40" s="35">
        <v>0</v>
      </c>
      <c r="G40" s="35">
        <v>0</v>
      </c>
      <c r="H40" s="54">
        <v>275085000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43">
        <v>0</v>
      </c>
      <c r="O40" s="35">
        <v>0</v>
      </c>
      <c r="P40" s="35">
        <v>0</v>
      </c>
      <c r="Q40" s="35">
        <v>0</v>
      </c>
      <c r="R40" s="35">
        <v>0</v>
      </c>
      <c r="S40" s="35">
        <v>187324194.74000001</v>
      </c>
      <c r="T40" s="30">
        <v>0</v>
      </c>
      <c r="U40" s="21">
        <v>0</v>
      </c>
      <c r="V40" s="21">
        <v>0</v>
      </c>
      <c r="W40" s="22">
        <v>0</v>
      </c>
      <c r="X40" s="21">
        <v>0</v>
      </c>
      <c r="Y40" s="44">
        <v>0</v>
      </c>
      <c r="Z40" s="52">
        <f t="shared" si="0"/>
        <v>0.68096840881909226</v>
      </c>
      <c r="AA40" s="53">
        <f t="shared" si="1"/>
        <v>87760805.25999999</v>
      </c>
    </row>
    <row r="41" spans="1:27" ht="45" x14ac:dyDescent="0.25">
      <c r="A41" s="29" t="s">
        <v>94</v>
      </c>
      <c r="B41" s="41" t="s">
        <v>45</v>
      </c>
      <c r="C41" s="42" t="s">
        <v>95</v>
      </c>
      <c r="D41" s="35">
        <v>0</v>
      </c>
      <c r="E41" s="35">
        <v>0</v>
      </c>
      <c r="F41" s="35">
        <v>0</v>
      </c>
      <c r="G41" s="35">
        <v>0</v>
      </c>
      <c r="H41" s="54">
        <v>170105000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43">
        <v>0</v>
      </c>
      <c r="O41" s="35">
        <v>0</v>
      </c>
      <c r="P41" s="35">
        <v>0</v>
      </c>
      <c r="Q41" s="35">
        <v>0</v>
      </c>
      <c r="R41" s="35">
        <v>0</v>
      </c>
      <c r="S41" s="35">
        <v>119023307.41</v>
      </c>
      <c r="T41" s="30">
        <v>0</v>
      </c>
      <c r="U41" s="21">
        <v>0</v>
      </c>
      <c r="V41" s="21">
        <v>0</v>
      </c>
      <c r="W41" s="22">
        <v>0</v>
      </c>
      <c r="X41" s="21">
        <v>0</v>
      </c>
      <c r="Y41" s="44">
        <v>0</v>
      </c>
      <c r="Z41" s="52">
        <f t="shared" si="0"/>
        <v>0.69970493171864434</v>
      </c>
      <c r="AA41" s="53">
        <f t="shared" si="1"/>
        <v>51081692.590000004</v>
      </c>
    </row>
    <row r="42" spans="1:27" ht="45" x14ac:dyDescent="0.25">
      <c r="A42" s="29" t="s">
        <v>94</v>
      </c>
      <c r="B42" s="41" t="s">
        <v>45</v>
      </c>
      <c r="C42" s="42" t="s">
        <v>96</v>
      </c>
      <c r="D42" s="35">
        <v>0</v>
      </c>
      <c r="E42" s="35">
        <v>0</v>
      </c>
      <c r="F42" s="35">
        <v>0</v>
      </c>
      <c r="G42" s="35">
        <v>0</v>
      </c>
      <c r="H42" s="54">
        <v>170105000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43">
        <v>0</v>
      </c>
      <c r="O42" s="35">
        <v>0</v>
      </c>
      <c r="P42" s="35">
        <v>0</v>
      </c>
      <c r="Q42" s="35">
        <v>0</v>
      </c>
      <c r="R42" s="35">
        <v>0</v>
      </c>
      <c r="S42" s="35">
        <v>119023321.86</v>
      </c>
      <c r="T42" s="30">
        <v>0</v>
      </c>
      <c r="U42" s="21">
        <v>0</v>
      </c>
      <c r="V42" s="21">
        <v>0</v>
      </c>
      <c r="W42" s="22">
        <v>0</v>
      </c>
      <c r="X42" s="21">
        <v>0</v>
      </c>
      <c r="Y42" s="44">
        <v>0</v>
      </c>
      <c r="Z42" s="52">
        <f t="shared" si="0"/>
        <v>0.69970501666617679</v>
      </c>
      <c r="AA42" s="53">
        <f t="shared" si="1"/>
        <v>51081678.140000001</v>
      </c>
    </row>
    <row r="43" spans="1:27" ht="60" x14ac:dyDescent="0.25">
      <c r="A43" s="29" t="s">
        <v>97</v>
      </c>
      <c r="B43" s="41" t="s">
        <v>45</v>
      </c>
      <c r="C43" s="42" t="s">
        <v>98</v>
      </c>
      <c r="D43" s="35">
        <v>0</v>
      </c>
      <c r="E43" s="35">
        <v>0</v>
      </c>
      <c r="F43" s="35">
        <v>0</v>
      </c>
      <c r="G43" s="35">
        <v>0</v>
      </c>
      <c r="H43" s="54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43">
        <v>0</v>
      </c>
      <c r="O43" s="35">
        <v>0</v>
      </c>
      <c r="P43" s="35">
        <v>0</v>
      </c>
      <c r="Q43" s="35">
        <v>0</v>
      </c>
      <c r="R43" s="35">
        <v>0</v>
      </c>
      <c r="S43" s="35">
        <v>-14.45</v>
      </c>
      <c r="T43" s="30">
        <v>0</v>
      </c>
      <c r="U43" s="21">
        <v>0</v>
      </c>
      <c r="V43" s="21">
        <v>0</v>
      </c>
      <c r="W43" s="22">
        <v>0</v>
      </c>
      <c r="X43" s="21">
        <v>0</v>
      </c>
      <c r="Y43" s="44">
        <v>0</v>
      </c>
      <c r="Z43" s="52"/>
      <c r="AA43" s="53">
        <f t="shared" si="1"/>
        <v>14.45</v>
      </c>
    </row>
    <row r="44" spans="1:27" ht="45" x14ac:dyDescent="0.25">
      <c r="A44" s="29" t="s">
        <v>99</v>
      </c>
      <c r="B44" s="41" t="s">
        <v>45</v>
      </c>
      <c r="C44" s="42" t="s">
        <v>100</v>
      </c>
      <c r="D44" s="35">
        <v>0</v>
      </c>
      <c r="E44" s="35">
        <v>0</v>
      </c>
      <c r="F44" s="35">
        <v>0</v>
      </c>
      <c r="G44" s="35">
        <v>0</v>
      </c>
      <c r="H44" s="54">
        <v>104980000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43">
        <v>0</v>
      </c>
      <c r="O44" s="35">
        <v>0</v>
      </c>
      <c r="P44" s="35">
        <v>0</v>
      </c>
      <c r="Q44" s="35">
        <v>0</v>
      </c>
      <c r="R44" s="35">
        <v>0</v>
      </c>
      <c r="S44" s="35">
        <v>68300537.129999995</v>
      </c>
      <c r="T44" s="30">
        <v>0</v>
      </c>
      <c r="U44" s="21">
        <v>0</v>
      </c>
      <c r="V44" s="21">
        <v>0</v>
      </c>
      <c r="W44" s="22">
        <v>0</v>
      </c>
      <c r="X44" s="21">
        <v>0</v>
      </c>
      <c r="Y44" s="44">
        <v>0</v>
      </c>
      <c r="Z44" s="52">
        <f t="shared" si="0"/>
        <v>0.65060523080586774</v>
      </c>
      <c r="AA44" s="53">
        <f t="shared" si="1"/>
        <v>36679462.870000005</v>
      </c>
    </row>
    <row r="45" spans="1:27" ht="75" x14ac:dyDescent="0.25">
      <c r="A45" s="29" t="s">
        <v>101</v>
      </c>
      <c r="B45" s="41" t="s">
        <v>45</v>
      </c>
      <c r="C45" s="42" t="s">
        <v>102</v>
      </c>
      <c r="D45" s="35">
        <v>0</v>
      </c>
      <c r="E45" s="35">
        <v>0</v>
      </c>
      <c r="F45" s="35">
        <v>0</v>
      </c>
      <c r="G45" s="35">
        <v>0</v>
      </c>
      <c r="H45" s="54">
        <v>104980000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43">
        <v>0</v>
      </c>
      <c r="O45" s="35">
        <v>0</v>
      </c>
      <c r="P45" s="35">
        <v>0</v>
      </c>
      <c r="Q45" s="35">
        <v>0</v>
      </c>
      <c r="R45" s="35">
        <v>0</v>
      </c>
      <c r="S45" s="35">
        <v>68300537.129999995</v>
      </c>
      <c r="T45" s="30">
        <v>0</v>
      </c>
      <c r="U45" s="21">
        <v>0</v>
      </c>
      <c r="V45" s="21">
        <v>0</v>
      </c>
      <c r="W45" s="22">
        <v>0</v>
      </c>
      <c r="X45" s="21">
        <v>0</v>
      </c>
      <c r="Y45" s="44">
        <v>0</v>
      </c>
      <c r="Z45" s="52">
        <f t="shared" si="0"/>
        <v>0.65060523080586774</v>
      </c>
      <c r="AA45" s="53">
        <f t="shared" si="1"/>
        <v>36679462.870000005</v>
      </c>
    </row>
    <row r="46" spans="1:27" ht="45" x14ac:dyDescent="0.25">
      <c r="A46" s="29" t="s">
        <v>103</v>
      </c>
      <c r="B46" s="41" t="s">
        <v>45</v>
      </c>
      <c r="C46" s="42" t="s">
        <v>104</v>
      </c>
      <c r="D46" s="35">
        <v>0</v>
      </c>
      <c r="E46" s="35">
        <v>0</v>
      </c>
      <c r="F46" s="35">
        <v>0</v>
      </c>
      <c r="G46" s="35">
        <v>0</v>
      </c>
      <c r="H46" s="54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43">
        <v>0</v>
      </c>
      <c r="O46" s="35">
        <v>0</v>
      </c>
      <c r="P46" s="35">
        <v>0</v>
      </c>
      <c r="Q46" s="35">
        <v>0</v>
      </c>
      <c r="R46" s="35">
        <v>0</v>
      </c>
      <c r="S46" s="35">
        <v>350.2</v>
      </c>
      <c r="T46" s="30">
        <v>0</v>
      </c>
      <c r="U46" s="21">
        <v>0</v>
      </c>
      <c r="V46" s="21">
        <v>0</v>
      </c>
      <c r="W46" s="22">
        <v>0</v>
      </c>
      <c r="X46" s="21">
        <v>0</v>
      </c>
      <c r="Y46" s="44">
        <v>0</v>
      </c>
      <c r="Z46" s="52"/>
      <c r="AA46" s="53">
        <f t="shared" si="1"/>
        <v>-350.2</v>
      </c>
    </row>
    <row r="47" spans="1:27" ht="30" x14ac:dyDescent="0.25">
      <c r="A47" s="29" t="s">
        <v>105</v>
      </c>
      <c r="B47" s="41" t="s">
        <v>45</v>
      </c>
      <c r="C47" s="42" t="s">
        <v>106</v>
      </c>
      <c r="D47" s="35">
        <v>0</v>
      </c>
      <c r="E47" s="35">
        <v>0</v>
      </c>
      <c r="F47" s="35">
        <v>0</v>
      </c>
      <c r="G47" s="35">
        <v>0</v>
      </c>
      <c r="H47" s="54">
        <v>80000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43">
        <v>0</v>
      </c>
      <c r="O47" s="35">
        <v>0</v>
      </c>
      <c r="P47" s="35">
        <v>0</v>
      </c>
      <c r="Q47" s="35">
        <v>0</v>
      </c>
      <c r="R47" s="35">
        <v>0</v>
      </c>
      <c r="S47" s="35">
        <v>-753614.67</v>
      </c>
      <c r="T47" s="30">
        <v>0</v>
      </c>
      <c r="U47" s="21">
        <v>0</v>
      </c>
      <c r="V47" s="21">
        <v>0</v>
      </c>
      <c r="W47" s="22">
        <v>0</v>
      </c>
      <c r="X47" s="21">
        <v>0</v>
      </c>
      <c r="Y47" s="44">
        <v>0</v>
      </c>
      <c r="Z47" s="52">
        <f t="shared" si="0"/>
        <v>-9.4201833750000006</v>
      </c>
      <c r="AA47" s="53">
        <f t="shared" si="1"/>
        <v>833614.67</v>
      </c>
    </row>
    <row r="48" spans="1:27" ht="30" x14ac:dyDescent="0.25">
      <c r="A48" s="29" t="s">
        <v>105</v>
      </c>
      <c r="B48" s="41" t="s">
        <v>45</v>
      </c>
      <c r="C48" s="42" t="s">
        <v>107</v>
      </c>
      <c r="D48" s="35">
        <v>0</v>
      </c>
      <c r="E48" s="35">
        <v>0</v>
      </c>
      <c r="F48" s="35">
        <v>0</v>
      </c>
      <c r="G48" s="35">
        <v>0</v>
      </c>
      <c r="H48" s="54">
        <v>80000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43">
        <v>0</v>
      </c>
      <c r="O48" s="35">
        <v>0</v>
      </c>
      <c r="P48" s="35">
        <v>0</v>
      </c>
      <c r="Q48" s="35">
        <v>0</v>
      </c>
      <c r="R48" s="35">
        <v>0</v>
      </c>
      <c r="S48" s="35">
        <v>-753619.79</v>
      </c>
      <c r="T48" s="30">
        <v>0</v>
      </c>
      <c r="U48" s="21">
        <v>0</v>
      </c>
      <c r="V48" s="21">
        <v>0</v>
      </c>
      <c r="W48" s="22">
        <v>0</v>
      </c>
      <c r="X48" s="21">
        <v>0</v>
      </c>
      <c r="Y48" s="44">
        <v>0</v>
      </c>
      <c r="Z48" s="52">
        <f t="shared" si="0"/>
        <v>-9.4202473750000006</v>
      </c>
      <c r="AA48" s="53">
        <f t="shared" si="1"/>
        <v>833619.79</v>
      </c>
    </row>
    <row r="49" spans="1:27" ht="45" x14ac:dyDescent="0.25">
      <c r="A49" s="29" t="s">
        <v>108</v>
      </c>
      <c r="B49" s="41" t="s">
        <v>45</v>
      </c>
      <c r="C49" s="42" t="s">
        <v>109</v>
      </c>
      <c r="D49" s="35">
        <v>0</v>
      </c>
      <c r="E49" s="35">
        <v>0</v>
      </c>
      <c r="F49" s="35">
        <v>0</v>
      </c>
      <c r="G49" s="35">
        <v>0</v>
      </c>
      <c r="H49" s="54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43">
        <v>0</v>
      </c>
      <c r="O49" s="35">
        <v>0</v>
      </c>
      <c r="P49" s="35">
        <v>0</v>
      </c>
      <c r="Q49" s="35">
        <v>0</v>
      </c>
      <c r="R49" s="35">
        <v>0</v>
      </c>
      <c r="S49" s="35">
        <v>5.12</v>
      </c>
      <c r="T49" s="30">
        <v>0</v>
      </c>
      <c r="U49" s="21">
        <v>0</v>
      </c>
      <c r="V49" s="21">
        <v>0</v>
      </c>
      <c r="W49" s="22">
        <v>0</v>
      </c>
      <c r="X49" s="21">
        <v>0</v>
      </c>
      <c r="Y49" s="44">
        <v>0</v>
      </c>
      <c r="Z49" s="52"/>
      <c r="AA49" s="53">
        <f t="shared" si="1"/>
        <v>-5.12</v>
      </c>
    </row>
    <row r="50" spans="1:27" x14ac:dyDescent="0.25">
      <c r="A50" s="29" t="s">
        <v>110</v>
      </c>
      <c r="B50" s="41" t="s">
        <v>45</v>
      </c>
      <c r="C50" s="42" t="s">
        <v>111</v>
      </c>
      <c r="D50" s="35">
        <v>0</v>
      </c>
      <c r="E50" s="35">
        <v>0</v>
      </c>
      <c r="F50" s="35">
        <v>0</v>
      </c>
      <c r="G50" s="35">
        <v>0</v>
      </c>
      <c r="H50" s="54">
        <v>265000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43">
        <v>0</v>
      </c>
      <c r="O50" s="35">
        <v>0</v>
      </c>
      <c r="P50" s="35">
        <v>0</v>
      </c>
      <c r="Q50" s="35">
        <v>0</v>
      </c>
      <c r="R50" s="35">
        <v>0</v>
      </c>
      <c r="S50" s="35">
        <v>9066.5300000000007</v>
      </c>
      <c r="T50" s="30">
        <v>0</v>
      </c>
      <c r="U50" s="21">
        <v>0</v>
      </c>
      <c r="V50" s="21">
        <v>0</v>
      </c>
      <c r="W50" s="22">
        <v>0</v>
      </c>
      <c r="X50" s="21">
        <v>0</v>
      </c>
      <c r="Y50" s="44">
        <v>0</v>
      </c>
      <c r="Z50" s="52">
        <f t="shared" si="0"/>
        <v>3.4213320754716982E-2</v>
      </c>
      <c r="AA50" s="53">
        <f t="shared" si="1"/>
        <v>255933.47</v>
      </c>
    </row>
    <row r="51" spans="1:27" x14ac:dyDescent="0.25">
      <c r="A51" s="29" t="s">
        <v>110</v>
      </c>
      <c r="B51" s="41" t="s">
        <v>45</v>
      </c>
      <c r="C51" s="42" t="s">
        <v>112</v>
      </c>
      <c r="D51" s="35">
        <v>0</v>
      </c>
      <c r="E51" s="35">
        <v>0</v>
      </c>
      <c r="F51" s="35">
        <v>0</v>
      </c>
      <c r="G51" s="35">
        <v>0</v>
      </c>
      <c r="H51" s="54">
        <v>265000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43">
        <v>0</v>
      </c>
      <c r="O51" s="35">
        <v>0</v>
      </c>
      <c r="P51" s="35">
        <v>0</v>
      </c>
      <c r="Q51" s="35">
        <v>0</v>
      </c>
      <c r="R51" s="35">
        <v>0</v>
      </c>
      <c r="S51" s="35">
        <v>9066.5300000000007</v>
      </c>
      <c r="T51" s="30">
        <v>0</v>
      </c>
      <c r="U51" s="21">
        <v>0</v>
      </c>
      <c r="V51" s="21">
        <v>0</v>
      </c>
      <c r="W51" s="22">
        <v>0</v>
      </c>
      <c r="X51" s="21">
        <v>0</v>
      </c>
      <c r="Y51" s="44">
        <v>0</v>
      </c>
      <c r="Z51" s="52">
        <f t="shared" si="0"/>
        <v>3.4213320754716982E-2</v>
      </c>
      <c r="AA51" s="53">
        <f t="shared" si="1"/>
        <v>255933.47</v>
      </c>
    </row>
    <row r="52" spans="1:27" ht="30" x14ac:dyDescent="0.25">
      <c r="A52" s="29" t="s">
        <v>113</v>
      </c>
      <c r="B52" s="41" t="s">
        <v>45</v>
      </c>
      <c r="C52" s="42" t="s">
        <v>114</v>
      </c>
      <c r="D52" s="35">
        <v>0</v>
      </c>
      <c r="E52" s="35">
        <v>0</v>
      </c>
      <c r="F52" s="35">
        <v>0</v>
      </c>
      <c r="G52" s="35">
        <v>0</v>
      </c>
      <c r="H52" s="54">
        <v>15385000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43">
        <v>0</v>
      </c>
      <c r="O52" s="35">
        <v>0</v>
      </c>
      <c r="P52" s="35">
        <v>0</v>
      </c>
      <c r="Q52" s="35">
        <v>0</v>
      </c>
      <c r="R52" s="35">
        <v>0</v>
      </c>
      <c r="S52" s="35">
        <v>5861938.2199999997</v>
      </c>
      <c r="T52" s="30">
        <v>0</v>
      </c>
      <c r="U52" s="21">
        <v>0</v>
      </c>
      <c r="V52" s="21">
        <v>0</v>
      </c>
      <c r="W52" s="22">
        <v>0</v>
      </c>
      <c r="X52" s="21">
        <v>0</v>
      </c>
      <c r="Y52" s="44">
        <v>0</v>
      </c>
      <c r="Z52" s="52">
        <f t="shared" si="0"/>
        <v>0.38101645888852775</v>
      </c>
      <c r="AA52" s="53">
        <f t="shared" si="1"/>
        <v>9523061.7800000012</v>
      </c>
    </row>
    <row r="53" spans="1:27" ht="45" x14ac:dyDescent="0.25">
      <c r="A53" s="29" t="s">
        <v>115</v>
      </c>
      <c r="B53" s="41" t="s">
        <v>45</v>
      </c>
      <c r="C53" s="42" t="s">
        <v>116</v>
      </c>
      <c r="D53" s="35">
        <v>0</v>
      </c>
      <c r="E53" s="35">
        <v>0</v>
      </c>
      <c r="F53" s="35">
        <v>0</v>
      </c>
      <c r="G53" s="35">
        <v>0</v>
      </c>
      <c r="H53" s="54">
        <v>15385000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43">
        <v>0</v>
      </c>
      <c r="O53" s="35">
        <v>0</v>
      </c>
      <c r="P53" s="35">
        <v>0</v>
      </c>
      <c r="Q53" s="35">
        <v>0</v>
      </c>
      <c r="R53" s="35">
        <v>0</v>
      </c>
      <c r="S53" s="35">
        <v>5861938.2199999997</v>
      </c>
      <c r="T53" s="30">
        <v>0</v>
      </c>
      <c r="U53" s="21">
        <v>0</v>
      </c>
      <c r="V53" s="21">
        <v>0</v>
      </c>
      <c r="W53" s="22">
        <v>0</v>
      </c>
      <c r="X53" s="21">
        <v>0</v>
      </c>
      <c r="Y53" s="44">
        <v>0</v>
      </c>
      <c r="Z53" s="52">
        <f t="shared" si="0"/>
        <v>0.38101645888852775</v>
      </c>
      <c r="AA53" s="53">
        <f t="shared" si="1"/>
        <v>9523061.7800000012</v>
      </c>
    </row>
    <row r="54" spans="1:27" x14ac:dyDescent="0.25">
      <c r="A54" s="29" t="s">
        <v>117</v>
      </c>
      <c r="B54" s="41" t="s">
        <v>45</v>
      </c>
      <c r="C54" s="42" t="s">
        <v>118</v>
      </c>
      <c r="D54" s="35">
        <v>0</v>
      </c>
      <c r="E54" s="35">
        <v>0</v>
      </c>
      <c r="F54" s="35">
        <v>0</v>
      </c>
      <c r="G54" s="35">
        <v>0</v>
      </c>
      <c r="H54" s="54">
        <v>120345000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43">
        <v>0</v>
      </c>
      <c r="O54" s="35">
        <v>0</v>
      </c>
      <c r="P54" s="35">
        <v>0</v>
      </c>
      <c r="Q54" s="35">
        <v>0</v>
      </c>
      <c r="R54" s="35">
        <v>0</v>
      </c>
      <c r="S54" s="35">
        <v>19357688.02</v>
      </c>
      <c r="T54" s="30">
        <v>0</v>
      </c>
      <c r="U54" s="21">
        <v>0</v>
      </c>
      <c r="V54" s="21">
        <v>0</v>
      </c>
      <c r="W54" s="22">
        <v>0</v>
      </c>
      <c r="X54" s="21">
        <v>0</v>
      </c>
      <c r="Y54" s="44">
        <v>0</v>
      </c>
      <c r="Z54" s="52">
        <f t="shared" si="0"/>
        <v>0.16085161843034609</v>
      </c>
      <c r="AA54" s="53">
        <f t="shared" si="1"/>
        <v>100987311.98</v>
      </c>
    </row>
    <row r="55" spans="1:27" x14ac:dyDescent="0.25">
      <c r="A55" s="29" t="s">
        <v>119</v>
      </c>
      <c r="B55" s="41" t="s">
        <v>45</v>
      </c>
      <c r="C55" s="42" t="s">
        <v>120</v>
      </c>
      <c r="D55" s="35">
        <v>0</v>
      </c>
      <c r="E55" s="35">
        <v>0</v>
      </c>
      <c r="F55" s="35">
        <v>0</v>
      </c>
      <c r="G55" s="35">
        <v>0</v>
      </c>
      <c r="H55" s="54">
        <v>78865000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43">
        <v>0</v>
      </c>
      <c r="O55" s="35">
        <v>0</v>
      </c>
      <c r="P55" s="35">
        <v>0</v>
      </c>
      <c r="Q55" s="35">
        <v>0</v>
      </c>
      <c r="R55" s="35">
        <v>0</v>
      </c>
      <c r="S55" s="35">
        <v>4995660.0999999996</v>
      </c>
      <c r="T55" s="30">
        <v>0</v>
      </c>
      <c r="U55" s="21">
        <v>0</v>
      </c>
      <c r="V55" s="21">
        <v>0</v>
      </c>
      <c r="W55" s="22">
        <v>0</v>
      </c>
      <c r="X55" s="21">
        <v>0</v>
      </c>
      <c r="Y55" s="44">
        <v>0</v>
      </c>
      <c r="Z55" s="52">
        <f t="shared" si="0"/>
        <v>6.3344450643504718E-2</v>
      </c>
      <c r="AA55" s="53">
        <f t="shared" si="1"/>
        <v>73869339.900000006</v>
      </c>
    </row>
    <row r="56" spans="1:27" ht="60" x14ac:dyDescent="0.25">
      <c r="A56" s="29" t="s">
        <v>121</v>
      </c>
      <c r="B56" s="41" t="s">
        <v>45</v>
      </c>
      <c r="C56" s="42" t="s">
        <v>122</v>
      </c>
      <c r="D56" s="35">
        <v>0</v>
      </c>
      <c r="E56" s="35">
        <v>0</v>
      </c>
      <c r="F56" s="35">
        <v>0</v>
      </c>
      <c r="G56" s="35">
        <v>0</v>
      </c>
      <c r="H56" s="54">
        <v>78865000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43">
        <v>0</v>
      </c>
      <c r="O56" s="35">
        <v>0</v>
      </c>
      <c r="P56" s="35">
        <v>0</v>
      </c>
      <c r="Q56" s="35">
        <v>0</v>
      </c>
      <c r="R56" s="35">
        <v>0</v>
      </c>
      <c r="S56" s="35">
        <v>4995660.0999999996</v>
      </c>
      <c r="T56" s="30">
        <v>0</v>
      </c>
      <c r="U56" s="21">
        <v>0</v>
      </c>
      <c r="V56" s="21">
        <v>0</v>
      </c>
      <c r="W56" s="22">
        <v>0</v>
      </c>
      <c r="X56" s="21">
        <v>0</v>
      </c>
      <c r="Y56" s="44">
        <v>0</v>
      </c>
      <c r="Z56" s="52">
        <f t="shared" si="0"/>
        <v>6.3344450643504718E-2</v>
      </c>
      <c r="AA56" s="53">
        <f t="shared" si="1"/>
        <v>73869339.900000006</v>
      </c>
    </row>
    <row r="57" spans="1:27" x14ac:dyDescent="0.25">
      <c r="A57" s="29" t="s">
        <v>123</v>
      </c>
      <c r="B57" s="41" t="s">
        <v>45</v>
      </c>
      <c r="C57" s="42" t="s">
        <v>124</v>
      </c>
      <c r="D57" s="35">
        <v>0</v>
      </c>
      <c r="E57" s="35">
        <v>0</v>
      </c>
      <c r="F57" s="35">
        <v>0</v>
      </c>
      <c r="G57" s="35">
        <v>0</v>
      </c>
      <c r="H57" s="54">
        <v>41480000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43">
        <v>0</v>
      </c>
      <c r="O57" s="35">
        <v>0</v>
      </c>
      <c r="P57" s="35">
        <v>0</v>
      </c>
      <c r="Q57" s="35">
        <v>0</v>
      </c>
      <c r="R57" s="35">
        <v>0</v>
      </c>
      <c r="S57" s="35">
        <v>14362027.92</v>
      </c>
      <c r="T57" s="30">
        <v>0</v>
      </c>
      <c r="U57" s="21">
        <v>0</v>
      </c>
      <c r="V57" s="21">
        <v>0</v>
      </c>
      <c r="W57" s="22">
        <v>0</v>
      </c>
      <c r="X57" s="21">
        <v>0</v>
      </c>
      <c r="Y57" s="44">
        <v>0</v>
      </c>
      <c r="Z57" s="52">
        <f t="shared" si="0"/>
        <v>0.34623982449373192</v>
      </c>
      <c r="AA57" s="53">
        <f t="shared" si="1"/>
        <v>27117972.079999998</v>
      </c>
    </row>
    <row r="58" spans="1:27" x14ac:dyDescent="0.25">
      <c r="A58" s="29" t="s">
        <v>125</v>
      </c>
      <c r="B58" s="41" t="s">
        <v>45</v>
      </c>
      <c r="C58" s="42" t="s">
        <v>126</v>
      </c>
      <c r="D58" s="35">
        <v>0</v>
      </c>
      <c r="E58" s="35">
        <v>0</v>
      </c>
      <c r="F58" s="35">
        <v>0</v>
      </c>
      <c r="G58" s="35">
        <v>0</v>
      </c>
      <c r="H58" s="54">
        <v>34040000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43">
        <v>0</v>
      </c>
      <c r="O58" s="35">
        <v>0</v>
      </c>
      <c r="P58" s="35">
        <v>0</v>
      </c>
      <c r="Q58" s="35">
        <v>0</v>
      </c>
      <c r="R58" s="35">
        <v>0</v>
      </c>
      <c r="S58" s="35">
        <v>13621526.689999999</v>
      </c>
      <c r="T58" s="30">
        <v>0</v>
      </c>
      <c r="U58" s="21">
        <v>0</v>
      </c>
      <c r="V58" s="21">
        <v>0</v>
      </c>
      <c r="W58" s="22">
        <v>0</v>
      </c>
      <c r="X58" s="21">
        <v>0</v>
      </c>
      <c r="Y58" s="44">
        <v>0</v>
      </c>
      <c r="Z58" s="52">
        <f t="shared" si="0"/>
        <v>0.40016235869565214</v>
      </c>
      <c r="AA58" s="53">
        <f t="shared" si="1"/>
        <v>20418473.310000002</v>
      </c>
    </row>
    <row r="59" spans="1:27" ht="45" x14ac:dyDescent="0.25">
      <c r="A59" s="29" t="s">
        <v>127</v>
      </c>
      <c r="B59" s="41" t="s">
        <v>45</v>
      </c>
      <c r="C59" s="42" t="s">
        <v>128</v>
      </c>
      <c r="D59" s="35">
        <v>0</v>
      </c>
      <c r="E59" s="35">
        <v>0</v>
      </c>
      <c r="F59" s="35">
        <v>0</v>
      </c>
      <c r="G59" s="35">
        <v>0</v>
      </c>
      <c r="H59" s="54">
        <v>34040000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43">
        <v>0</v>
      </c>
      <c r="O59" s="35">
        <v>0</v>
      </c>
      <c r="P59" s="35">
        <v>0</v>
      </c>
      <c r="Q59" s="35">
        <v>0</v>
      </c>
      <c r="R59" s="35">
        <v>0</v>
      </c>
      <c r="S59" s="35">
        <v>13621526.689999999</v>
      </c>
      <c r="T59" s="30">
        <v>0</v>
      </c>
      <c r="U59" s="21">
        <v>0</v>
      </c>
      <c r="V59" s="21">
        <v>0</v>
      </c>
      <c r="W59" s="22">
        <v>0</v>
      </c>
      <c r="X59" s="21">
        <v>0</v>
      </c>
      <c r="Y59" s="44">
        <v>0</v>
      </c>
      <c r="Z59" s="52">
        <f t="shared" si="0"/>
        <v>0.40016235869565214</v>
      </c>
      <c r="AA59" s="53">
        <f t="shared" si="1"/>
        <v>20418473.310000002</v>
      </c>
    </row>
    <row r="60" spans="1:27" x14ac:dyDescent="0.25">
      <c r="A60" s="29" t="s">
        <v>129</v>
      </c>
      <c r="B60" s="41" t="s">
        <v>45</v>
      </c>
      <c r="C60" s="42" t="s">
        <v>130</v>
      </c>
      <c r="D60" s="35">
        <v>0</v>
      </c>
      <c r="E60" s="35">
        <v>0</v>
      </c>
      <c r="F60" s="35">
        <v>0</v>
      </c>
      <c r="G60" s="35">
        <v>0</v>
      </c>
      <c r="H60" s="54">
        <v>7440000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43">
        <v>0</v>
      </c>
      <c r="O60" s="35">
        <v>0</v>
      </c>
      <c r="P60" s="35">
        <v>0</v>
      </c>
      <c r="Q60" s="35">
        <v>0</v>
      </c>
      <c r="R60" s="35">
        <v>0</v>
      </c>
      <c r="S60" s="35">
        <v>740501.23</v>
      </c>
      <c r="T60" s="30">
        <v>0</v>
      </c>
      <c r="U60" s="21">
        <v>0</v>
      </c>
      <c r="V60" s="21">
        <v>0</v>
      </c>
      <c r="W60" s="22">
        <v>0</v>
      </c>
      <c r="X60" s="21">
        <v>0</v>
      </c>
      <c r="Y60" s="44">
        <v>0</v>
      </c>
      <c r="Z60" s="52">
        <f t="shared" si="0"/>
        <v>9.9529735215053761E-2</v>
      </c>
      <c r="AA60" s="53">
        <f t="shared" si="1"/>
        <v>6699498.7699999996</v>
      </c>
    </row>
    <row r="61" spans="1:27" ht="45" x14ac:dyDescent="0.25">
      <c r="A61" s="29" t="s">
        <v>131</v>
      </c>
      <c r="B61" s="41" t="s">
        <v>45</v>
      </c>
      <c r="C61" s="42" t="s">
        <v>132</v>
      </c>
      <c r="D61" s="35">
        <v>0</v>
      </c>
      <c r="E61" s="35">
        <v>0</v>
      </c>
      <c r="F61" s="35">
        <v>0</v>
      </c>
      <c r="G61" s="35">
        <v>0</v>
      </c>
      <c r="H61" s="54">
        <v>7440000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43">
        <v>0</v>
      </c>
      <c r="O61" s="35">
        <v>0</v>
      </c>
      <c r="P61" s="35">
        <v>0</v>
      </c>
      <c r="Q61" s="35">
        <v>0</v>
      </c>
      <c r="R61" s="35">
        <v>0</v>
      </c>
      <c r="S61" s="35">
        <v>740501.23</v>
      </c>
      <c r="T61" s="30">
        <v>0</v>
      </c>
      <c r="U61" s="21">
        <v>0</v>
      </c>
      <c r="V61" s="21">
        <v>0</v>
      </c>
      <c r="W61" s="22">
        <v>0</v>
      </c>
      <c r="X61" s="21">
        <v>0</v>
      </c>
      <c r="Y61" s="44">
        <v>0</v>
      </c>
      <c r="Z61" s="52">
        <f t="shared" si="0"/>
        <v>9.9529735215053761E-2</v>
      </c>
      <c r="AA61" s="53">
        <f t="shared" si="1"/>
        <v>6699498.7699999996</v>
      </c>
    </row>
    <row r="62" spans="1:27" x14ac:dyDescent="0.25">
      <c r="A62" s="29" t="s">
        <v>133</v>
      </c>
      <c r="B62" s="41" t="s">
        <v>45</v>
      </c>
      <c r="C62" s="42" t="s">
        <v>134</v>
      </c>
      <c r="D62" s="35">
        <v>0</v>
      </c>
      <c r="E62" s="35">
        <v>0</v>
      </c>
      <c r="F62" s="35">
        <v>0</v>
      </c>
      <c r="G62" s="35">
        <v>0</v>
      </c>
      <c r="H62" s="54">
        <v>25737935.73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43">
        <v>0</v>
      </c>
      <c r="O62" s="35">
        <v>0</v>
      </c>
      <c r="P62" s="35">
        <v>0</v>
      </c>
      <c r="Q62" s="35">
        <v>0</v>
      </c>
      <c r="R62" s="35">
        <v>0</v>
      </c>
      <c r="S62" s="35">
        <v>12214126.01</v>
      </c>
      <c r="T62" s="30">
        <v>0</v>
      </c>
      <c r="U62" s="21">
        <v>0</v>
      </c>
      <c r="V62" s="21">
        <v>0</v>
      </c>
      <c r="W62" s="22">
        <v>0</v>
      </c>
      <c r="X62" s="21">
        <v>0</v>
      </c>
      <c r="Y62" s="44">
        <v>0</v>
      </c>
      <c r="Z62" s="52">
        <f t="shared" si="0"/>
        <v>0.47455732806742851</v>
      </c>
      <c r="AA62" s="53">
        <f t="shared" si="1"/>
        <v>13523809.720000001</v>
      </c>
    </row>
    <row r="63" spans="1:27" ht="45" x14ac:dyDescent="0.25">
      <c r="A63" s="29" t="s">
        <v>135</v>
      </c>
      <c r="B63" s="41" t="s">
        <v>45</v>
      </c>
      <c r="C63" s="42" t="s">
        <v>136</v>
      </c>
      <c r="D63" s="35">
        <v>0</v>
      </c>
      <c r="E63" s="35">
        <v>0</v>
      </c>
      <c r="F63" s="35">
        <v>0</v>
      </c>
      <c r="G63" s="35">
        <v>0</v>
      </c>
      <c r="H63" s="54">
        <v>25610000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43">
        <v>0</v>
      </c>
      <c r="O63" s="35">
        <v>0</v>
      </c>
      <c r="P63" s="35">
        <v>0</v>
      </c>
      <c r="Q63" s="35">
        <v>0</v>
      </c>
      <c r="R63" s="35">
        <v>0</v>
      </c>
      <c r="S63" s="35">
        <v>12192726.01</v>
      </c>
      <c r="T63" s="30">
        <v>0</v>
      </c>
      <c r="U63" s="21">
        <v>0</v>
      </c>
      <c r="V63" s="21">
        <v>0</v>
      </c>
      <c r="W63" s="22">
        <v>0</v>
      </c>
      <c r="X63" s="21">
        <v>0</v>
      </c>
      <c r="Y63" s="44">
        <v>0</v>
      </c>
      <c r="Z63" s="52">
        <f t="shared" si="0"/>
        <v>0.47609238617727451</v>
      </c>
      <c r="AA63" s="53">
        <f t="shared" si="1"/>
        <v>13417273.99</v>
      </c>
    </row>
    <row r="64" spans="1:27" ht="60" x14ac:dyDescent="0.25">
      <c r="A64" s="29" t="s">
        <v>137</v>
      </c>
      <c r="B64" s="41" t="s">
        <v>45</v>
      </c>
      <c r="C64" s="42" t="s">
        <v>138</v>
      </c>
      <c r="D64" s="35">
        <v>0</v>
      </c>
      <c r="E64" s="35">
        <v>0</v>
      </c>
      <c r="F64" s="35">
        <v>0</v>
      </c>
      <c r="G64" s="35">
        <v>0</v>
      </c>
      <c r="H64" s="54">
        <v>25610000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43">
        <v>0</v>
      </c>
      <c r="O64" s="35">
        <v>0</v>
      </c>
      <c r="P64" s="35">
        <v>0</v>
      </c>
      <c r="Q64" s="35">
        <v>0</v>
      </c>
      <c r="R64" s="35">
        <v>0</v>
      </c>
      <c r="S64" s="35">
        <v>12192726.01</v>
      </c>
      <c r="T64" s="30">
        <v>0</v>
      </c>
      <c r="U64" s="21">
        <v>0</v>
      </c>
      <c r="V64" s="21">
        <v>0</v>
      </c>
      <c r="W64" s="22">
        <v>0</v>
      </c>
      <c r="X64" s="21">
        <v>0</v>
      </c>
      <c r="Y64" s="44">
        <v>0</v>
      </c>
      <c r="Z64" s="52">
        <f t="shared" si="0"/>
        <v>0.47609238617727451</v>
      </c>
      <c r="AA64" s="53">
        <f t="shared" si="1"/>
        <v>13417273.99</v>
      </c>
    </row>
    <row r="65" spans="1:27" ht="45" x14ac:dyDescent="0.25">
      <c r="A65" s="29" t="s">
        <v>139</v>
      </c>
      <c r="B65" s="41" t="s">
        <v>45</v>
      </c>
      <c r="C65" s="42" t="s">
        <v>140</v>
      </c>
      <c r="D65" s="35">
        <v>0</v>
      </c>
      <c r="E65" s="35">
        <v>0</v>
      </c>
      <c r="F65" s="35">
        <v>0</v>
      </c>
      <c r="G65" s="35">
        <v>0</v>
      </c>
      <c r="H65" s="54">
        <v>127935.73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43">
        <v>0</v>
      </c>
      <c r="O65" s="35">
        <v>0</v>
      </c>
      <c r="P65" s="35">
        <v>0</v>
      </c>
      <c r="Q65" s="35">
        <v>0</v>
      </c>
      <c r="R65" s="35">
        <v>0</v>
      </c>
      <c r="S65" s="35">
        <v>21400</v>
      </c>
      <c r="T65" s="30">
        <v>0</v>
      </c>
      <c r="U65" s="21">
        <v>0</v>
      </c>
      <c r="V65" s="21">
        <v>0</v>
      </c>
      <c r="W65" s="22">
        <v>0</v>
      </c>
      <c r="X65" s="21">
        <v>0</v>
      </c>
      <c r="Y65" s="44">
        <v>0</v>
      </c>
      <c r="Z65" s="52">
        <f t="shared" si="0"/>
        <v>0.16727148858258753</v>
      </c>
      <c r="AA65" s="53">
        <f t="shared" si="1"/>
        <v>106535.73</v>
      </c>
    </row>
    <row r="66" spans="1:27" ht="30" x14ac:dyDescent="0.25">
      <c r="A66" s="29" t="s">
        <v>141</v>
      </c>
      <c r="B66" s="41" t="s">
        <v>45</v>
      </c>
      <c r="C66" s="42" t="s">
        <v>142</v>
      </c>
      <c r="D66" s="35">
        <v>0</v>
      </c>
      <c r="E66" s="35">
        <v>0</v>
      </c>
      <c r="F66" s="35">
        <v>0</v>
      </c>
      <c r="G66" s="35">
        <v>0</v>
      </c>
      <c r="H66" s="54">
        <v>51833.33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43">
        <v>0</v>
      </c>
      <c r="O66" s="35">
        <v>0</v>
      </c>
      <c r="P66" s="35">
        <v>0</v>
      </c>
      <c r="Q66" s="35">
        <v>0</v>
      </c>
      <c r="R66" s="35">
        <v>0</v>
      </c>
      <c r="S66" s="35">
        <v>15000</v>
      </c>
      <c r="T66" s="30">
        <v>0</v>
      </c>
      <c r="U66" s="21">
        <v>0</v>
      </c>
      <c r="V66" s="21">
        <v>0</v>
      </c>
      <c r="W66" s="22">
        <v>0</v>
      </c>
      <c r="X66" s="21">
        <v>0</v>
      </c>
      <c r="Y66" s="44">
        <v>0</v>
      </c>
      <c r="Z66" s="52">
        <f t="shared" si="0"/>
        <v>0.28938908613434638</v>
      </c>
      <c r="AA66" s="53">
        <f t="shared" si="1"/>
        <v>36833.33</v>
      </c>
    </row>
    <row r="67" spans="1:27" ht="75" x14ac:dyDescent="0.25">
      <c r="A67" s="29" t="s">
        <v>143</v>
      </c>
      <c r="B67" s="41" t="s">
        <v>45</v>
      </c>
      <c r="C67" s="42" t="s">
        <v>144</v>
      </c>
      <c r="D67" s="35">
        <v>0</v>
      </c>
      <c r="E67" s="35">
        <v>0</v>
      </c>
      <c r="F67" s="35">
        <v>0</v>
      </c>
      <c r="G67" s="35">
        <v>0</v>
      </c>
      <c r="H67" s="54">
        <v>76102.399999999994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43">
        <v>0</v>
      </c>
      <c r="O67" s="35">
        <v>0</v>
      </c>
      <c r="P67" s="35">
        <v>0</v>
      </c>
      <c r="Q67" s="35">
        <v>0</v>
      </c>
      <c r="R67" s="35">
        <v>0</v>
      </c>
      <c r="S67" s="35">
        <v>6400</v>
      </c>
      <c r="T67" s="30">
        <v>0</v>
      </c>
      <c r="U67" s="21">
        <v>0</v>
      </c>
      <c r="V67" s="21">
        <v>0</v>
      </c>
      <c r="W67" s="22">
        <v>0</v>
      </c>
      <c r="X67" s="21">
        <v>0</v>
      </c>
      <c r="Y67" s="44">
        <v>0</v>
      </c>
      <c r="Z67" s="52">
        <f t="shared" si="0"/>
        <v>8.4097216382137754E-2</v>
      </c>
      <c r="AA67" s="53">
        <f t="shared" si="1"/>
        <v>69702.399999999994</v>
      </c>
    </row>
    <row r="68" spans="1:27" ht="105" x14ac:dyDescent="0.25">
      <c r="A68" s="29" t="s">
        <v>145</v>
      </c>
      <c r="B68" s="41" t="s">
        <v>45</v>
      </c>
      <c r="C68" s="42" t="s">
        <v>146</v>
      </c>
      <c r="D68" s="35">
        <v>0</v>
      </c>
      <c r="E68" s="35">
        <v>0</v>
      </c>
      <c r="F68" s="35">
        <v>0</v>
      </c>
      <c r="G68" s="35">
        <v>0</v>
      </c>
      <c r="H68" s="54">
        <v>76102.399999999994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43">
        <v>0</v>
      </c>
      <c r="O68" s="35">
        <v>0</v>
      </c>
      <c r="P68" s="35">
        <v>0</v>
      </c>
      <c r="Q68" s="35">
        <v>0</v>
      </c>
      <c r="R68" s="35">
        <v>0</v>
      </c>
      <c r="S68" s="35">
        <v>6400</v>
      </c>
      <c r="T68" s="30">
        <v>0</v>
      </c>
      <c r="U68" s="21">
        <v>0</v>
      </c>
      <c r="V68" s="21">
        <v>0</v>
      </c>
      <c r="W68" s="22">
        <v>0</v>
      </c>
      <c r="X68" s="21">
        <v>0</v>
      </c>
      <c r="Y68" s="44">
        <v>0</v>
      </c>
      <c r="Z68" s="52">
        <f t="shared" si="0"/>
        <v>8.4097216382137754E-2</v>
      </c>
      <c r="AA68" s="53">
        <f t="shared" si="1"/>
        <v>69702.399999999994</v>
      </c>
    </row>
    <row r="69" spans="1:27" ht="45" x14ac:dyDescent="0.25">
      <c r="A69" s="29" t="s">
        <v>147</v>
      </c>
      <c r="B69" s="41" t="s">
        <v>45</v>
      </c>
      <c r="C69" s="42" t="s">
        <v>148</v>
      </c>
      <c r="D69" s="35">
        <v>0</v>
      </c>
      <c r="E69" s="35">
        <v>0</v>
      </c>
      <c r="F69" s="35">
        <v>0</v>
      </c>
      <c r="G69" s="35">
        <v>0</v>
      </c>
      <c r="H69" s="54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43">
        <v>0</v>
      </c>
      <c r="O69" s="35">
        <v>0</v>
      </c>
      <c r="P69" s="35">
        <v>0</v>
      </c>
      <c r="Q69" s="35">
        <v>0</v>
      </c>
      <c r="R69" s="35">
        <v>0</v>
      </c>
      <c r="S69" s="35">
        <v>-1419.86</v>
      </c>
      <c r="T69" s="30">
        <v>0</v>
      </c>
      <c r="U69" s="21">
        <v>0</v>
      </c>
      <c r="V69" s="21">
        <v>0</v>
      </c>
      <c r="W69" s="22">
        <v>0</v>
      </c>
      <c r="X69" s="21">
        <v>0</v>
      </c>
      <c r="Y69" s="44">
        <v>0</v>
      </c>
      <c r="Z69" s="52"/>
      <c r="AA69" s="53">
        <f t="shared" si="1"/>
        <v>1419.86</v>
      </c>
    </row>
    <row r="70" spans="1:27" x14ac:dyDescent="0.25">
      <c r="A70" s="29" t="s">
        <v>149</v>
      </c>
      <c r="B70" s="41" t="s">
        <v>45</v>
      </c>
      <c r="C70" s="42" t="s">
        <v>150</v>
      </c>
      <c r="D70" s="35">
        <v>0</v>
      </c>
      <c r="E70" s="35">
        <v>0</v>
      </c>
      <c r="F70" s="35">
        <v>0</v>
      </c>
      <c r="G70" s="35">
        <v>0</v>
      </c>
      <c r="H70" s="54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43">
        <v>0</v>
      </c>
      <c r="O70" s="35">
        <v>0</v>
      </c>
      <c r="P70" s="35">
        <v>0</v>
      </c>
      <c r="Q70" s="35">
        <v>0</v>
      </c>
      <c r="R70" s="35">
        <v>0</v>
      </c>
      <c r="S70" s="35">
        <v>-1.48</v>
      </c>
      <c r="T70" s="30">
        <v>0</v>
      </c>
      <c r="U70" s="21">
        <v>0</v>
      </c>
      <c r="V70" s="21">
        <v>0</v>
      </c>
      <c r="W70" s="22">
        <v>0</v>
      </c>
      <c r="X70" s="21">
        <v>0</v>
      </c>
      <c r="Y70" s="44">
        <v>0</v>
      </c>
      <c r="Z70" s="52"/>
      <c r="AA70" s="53">
        <f t="shared" si="1"/>
        <v>1.48</v>
      </c>
    </row>
    <row r="71" spans="1:27" ht="30" x14ac:dyDescent="0.25">
      <c r="A71" s="29" t="s">
        <v>151</v>
      </c>
      <c r="B71" s="41" t="s">
        <v>45</v>
      </c>
      <c r="C71" s="42" t="s">
        <v>152</v>
      </c>
      <c r="D71" s="35">
        <v>0</v>
      </c>
      <c r="E71" s="35">
        <v>0</v>
      </c>
      <c r="F71" s="35">
        <v>0</v>
      </c>
      <c r="G71" s="35">
        <v>0</v>
      </c>
      <c r="H71" s="54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43">
        <v>0</v>
      </c>
      <c r="O71" s="35">
        <v>0</v>
      </c>
      <c r="P71" s="35">
        <v>0</v>
      </c>
      <c r="Q71" s="35">
        <v>0</v>
      </c>
      <c r="R71" s="35">
        <v>0</v>
      </c>
      <c r="S71" s="35">
        <v>-1.48</v>
      </c>
      <c r="T71" s="30">
        <v>0</v>
      </c>
      <c r="U71" s="21">
        <v>0</v>
      </c>
      <c r="V71" s="21">
        <v>0</v>
      </c>
      <c r="W71" s="22">
        <v>0</v>
      </c>
      <c r="X71" s="21">
        <v>0</v>
      </c>
      <c r="Y71" s="44">
        <v>0</v>
      </c>
      <c r="Z71" s="52"/>
      <c r="AA71" s="53">
        <f t="shared" si="1"/>
        <v>1.48</v>
      </c>
    </row>
    <row r="72" spans="1:27" ht="45" x14ac:dyDescent="0.25">
      <c r="A72" s="29" t="s">
        <v>153</v>
      </c>
      <c r="B72" s="41" t="s">
        <v>45</v>
      </c>
      <c r="C72" s="42" t="s">
        <v>154</v>
      </c>
      <c r="D72" s="35">
        <v>0</v>
      </c>
      <c r="E72" s="35">
        <v>0</v>
      </c>
      <c r="F72" s="35">
        <v>0</v>
      </c>
      <c r="G72" s="35">
        <v>0</v>
      </c>
      <c r="H72" s="54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43">
        <v>0</v>
      </c>
      <c r="O72" s="35">
        <v>0</v>
      </c>
      <c r="P72" s="35">
        <v>0</v>
      </c>
      <c r="Q72" s="35">
        <v>0</v>
      </c>
      <c r="R72" s="35">
        <v>0</v>
      </c>
      <c r="S72" s="35">
        <v>-1.48</v>
      </c>
      <c r="T72" s="30">
        <v>0</v>
      </c>
      <c r="U72" s="21">
        <v>0</v>
      </c>
      <c r="V72" s="21">
        <v>0</v>
      </c>
      <c r="W72" s="22">
        <v>0</v>
      </c>
      <c r="X72" s="21">
        <v>0</v>
      </c>
      <c r="Y72" s="44">
        <v>0</v>
      </c>
      <c r="Z72" s="52"/>
      <c r="AA72" s="53">
        <f t="shared" si="1"/>
        <v>1.48</v>
      </c>
    </row>
    <row r="73" spans="1:27" ht="30" x14ac:dyDescent="0.25">
      <c r="A73" s="29" t="s">
        <v>155</v>
      </c>
      <c r="B73" s="41" t="s">
        <v>45</v>
      </c>
      <c r="C73" s="42" t="s">
        <v>156</v>
      </c>
      <c r="D73" s="35">
        <v>0</v>
      </c>
      <c r="E73" s="35">
        <v>0</v>
      </c>
      <c r="F73" s="35">
        <v>0</v>
      </c>
      <c r="G73" s="35">
        <v>0</v>
      </c>
      <c r="H73" s="54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43">
        <v>0</v>
      </c>
      <c r="O73" s="35">
        <v>0</v>
      </c>
      <c r="P73" s="35">
        <v>0</v>
      </c>
      <c r="Q73" s="35">
        <v>0</v>
      </c>
      <c r="R73" s="35">
        <v>0</v>
      </c>
      <c r="S73" s="35">
        <v>-1418.38</v>
      </c>
      <c r="T73" s="30">
        <v>0</v>
      </c>
      <c r="U73" s="21">
        <v>0</v>
      </c>
      <c r="V73" s="21">
        <v>0</v>
      </c>
      <c r="W73" s="22">
        <v>0</v>
      </c>
      <c r="X73" s="21">
        <v>0</v>
      </c>
      <c r="Y73" s="44">
        <v>0</v>
      </c>
      <c r="Z73" s="52"/>
      <c r="AA73" s="53">
        <f t="shared" si="1"/>
        <v>1418.38</v>
      </c>
    </row>
    <row r="74" spans="1:27" x14ac:dyDescent="0.25">
      <c r="A74" s="29" t="s">
        <v>157</v>
      </c>
      <c r="B74" s="41" t="s">
        <v>45</v>
      </c>
      <c r="C74" s="42" t="s">
        <v>158</v>
      </c>
      <c r="D74" s="35">
        <v>0</v>
      </c>
      <c r="E74" s="35">
        <v>0</v>
      </c>
      <c r="F74" s="35">
        <v>0</v>
      </c>
      <c r="G74" s="35">
        <v>0</v>
      </c>
      <c r="H74" s="54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43">
        <v>0</v>
      </c>
      <c r="O74" s="35">
        <v>0</v>
      </c>
      <c r="P74" s="35">
        <v>0</v>
      </c>
      <c r="Q74" s="35">
        <v>0</v>
      </c>
      <c r="R74" s="35">
        <v>0</v>
      </c>
      <c r="S74" s="35">
        <v>4.08</v>
      </c>
      <c r="T74" s="30">
        <v>0</v>
      </c>
      <c r="U74" s="21">
        <v>0</v>
      </c>
      <c r="V74" s="21">
        <v>0</v>
      </c>
      <c r="W74" s="22">
        <v>0</v>
      </c>
      <c r="X74" s="21">
        <v>0</v>
      </c>
      <c r="Y74" s="44">
        <v>0</v>
      </c>
      <c r="Z74" s="52"/>
      <c r="AA74" s="53">
        <f t="shared" si="1"/>
        <v>-4.08</v>
      </c>
    </row>
    <row r="75" spans="1:27" ht="30" x14ac:dyDescent="0.25">
      <c r="A75" s="29" t="s">
        <v>159</v>
      </c>
      <c r="B75" s="41" t="s">
        <v>45</v>
      </c>
      <c r="C75" s="42" t="s">
        <v>160</v>
      </c>
      <c r="D75" s="35">
        <v>0</v>
      </c>
      <c r="E75" s="35">
        <v>0</v>
      </c>
      <c r="F75" s="35">
        <v>0</v>
      </c>
      <c r="G75" s="35">
        <v>0</v>
      </c>
      <c r="H75" s="54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43">
        <v>0</v>
      </c>
      <c r="O75" s="35">
        <v>0</v>
      </c>
      <c r="P75" s="35">
        <v>0</v>
      </c>
      <c r="Q75" s="35">
        <v>0</v>
      </c>
      <c r="R75" s="35">
        <v>0</v>
      </c>
      <c r="S75" s="35">
        <v>4.08</v>
      </c>
      <c r="T75" s="30">
        <v>0</v>
      </c>
      <c r="U75" s="21">
        <v>0</v>
      </c>
      <c r="V75" s="21">
        <v>0</v>
      </c>
      <c r="W75" s="22">
        <v>0</v>
      </c>
      <c r="X75" s="21">
        <v>0</v>
      </c>
      <c r="Y75" s="44">
        <v>0</v>
      </c>
      <c r="Z75" s="52"/>
      <c r="AA75" s="53">
        <f t="shared" si="1"/>
        <v>-4.08</v>
      </c>
    </row>
    <row r="76" spans="1:27" ht="60" x14ac:dyDescent="0.25">
      <c r="A76" s="29" t="s">
        <v>161</v>
      </c>
      <c r="B76" s="41" t="s">
        <v>45</v>
      </c>
      <c r="C76" s="42" t="s">
        <v>162</v>
      </c>
      <c r="D76" s="35">
        <v>0</v>
      </c>
      <c r="E76" s="35">
        <v>0</v>
      </c>
      <c r="F76" s="35">
        <v>0</v>
      </c>
      <c r="G76" s="35">
        <v>0</v>
      </c>
      <c r="H76" s="54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43">
        <v>0</v>
      </c>
      <c r="O76" s="35">
        <v>0</v>
      </c>
      <c r="P76" s="35">
        <v>0</v>
      </c>
      <c r="Q76" s="35">
        <v>0</v>
      </c>
      <c r="R76" s="35">
        <v>0</v>
      </c>
      <c r="S76" s="35">
        <v>-1381.99</v>
      </c>
      <c r="T76" s="30">
        <v>0</v>
      </c>
      <c r="U76" s="21">
        <v>0</v>
      </c>
      <c r="V76" s="21">
        <v>0</v>
      </c>
      <c r="W76" s="22">
        <v>0</v>
      </c>
      <c r="X76" s="21">
        <v>0</v>
      </c>
      <c r="Y76" s="44">
        <v>0</v>
      </c>
      <c r="Z76" s="52"/>
      <c r="AA76" s="53">
        <f t="shared" si="1"/>
        <v>1381.99</v>
      </c>
    </row>
    <row r="77" spans="1:27" ht="75" x14ac:dyDescent="0.25">
      <c r="A77" s="29" t="s">
        <v>163</v>
      </c>
      <c r="B77" s="41" t="s">
        <v>45</v>
      </c>
      <c r="C77" s="42" t="s">
        <v>164</v>
      </c>
      <c r="D77" s="35">
        <v>0</v>
      </c>
      <c r="E77" s="35">
        <v>0</v>
      </c>
      <c r="F77" s="35">
        <v>0</v>
      </c>
      <c r="G77" s="35">
        <v>0</v>
      </c>
      <c r="H77" s="54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43">
        <v>0</v>
      </c>
      <c r="O77" s="35">
        <v>0</v>
      </c>
      <c r="P77" s="35">
        <v>0</v>
      </c>
      <c r="Q77" s="35">
        <v>0</v>
      </c>
      <c r="R77" s="35">
        <v>0</v>
      </c>
      <c r="S77" s="35">
        <v>-1381.99</v>
      </c>
      <c r="T77" s="30">
        <v>0</v>
      </c>
      <c r="U77" s="21">
        <v>0</v>
      </c>
      <c r="V77" s="21">
        <v>0</v>
      </c>
      <c r="W77" s="22">
        <v>0</v>
      </c>
      <c r="X77" s="21">
        <v>0</v>
      </c>
      <c r="Y77" s="44">
        <v>0</v>
      </c>
      <c r="Z77" s="52"/>
      <c r="AA77" s="53">
        <f t="shared" si="1"/>
        <v>1381.99</v>
      </c>
    </row>
    <row r="78" spans="1:27" x14ac:dyDescent="0.25">
      <c r="A78" s="29" t="s">
        <v>165</v>
      </c>
      <c r="B78" s="41" t="s">
        <v>45</v>
      </c>
      <c r="C78" s="42" t="s">
        <v>166</v>
      </c>
      <c r="D78" s="35">
        <v>0</v>
      </c>
      <c r="E78" s="35">
        <v>0</v>
      </c>
      <c r="F78" s="35">
        <v>0</v>
      </c>
      <c r="G78" s="35">
        <v>0</v>
      </c>
      <c r="H78" s="54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43">
        <v>0</v>
      </c>
      <c r="O78" s="35">
        <v>0</v>
      </c>
      <c r="P78" s="35">
        <v>0</v>
      </c>
      <c r="Q78" s="35">
        <v>0</v>
      </c>
      <c r="R78" s="35">
        <v>0</v>
      </c>
      <c r="S78" s="35">
        <v>-40.47</v>
      </c>
      <c r="T78" s="30">
        <v>0</v>
      </c>
      <c r="U78" s="21">
        <v>0</v>
      </c>
      <c r="V78" s="21">
        <v>0</v>
      </c>
      <c r="W78" s="22">
        <v>0</v>
      </c>
      <c r="X78" s="21">
        <v>0</v>
      </c>
      <c r="Y78" s="44">
        <v>0</v>
      </c>
      <c r="Z78" s="52"/>
      <c r="AA78" s="53">
        <f t="shared" si="1"/>
        <v>40.47</v>
      </c>
    </row>
    <row r="79" spans="1:27" ht="30" x14ac:dyDescent="0.25">
      <c r="A79" s="29" t="s">
        <v>167</v>
      </c>
      <c r="B79" s="41" t="s">
        <v>45</v>
      </c>
      <c r="C79" s="42" t="s">
        <v>168</v>
      </c>
      <c r="D79" s="35">
        <v>0</v>
      </c>
      <c r="E79" s="35">
        <v>0</v>
      </c>
      <c r="F79" s="35">
        <v>0</v>
      </c>
      <c r="G79" s="35">
        <v>0</v>
      </c>
      <c r="H79" s="54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43">
        <v>0</v>
      </c>
      <c r="O79" s="35">
        <v>0</v>
      </c>
      <c r="P79" s="35">
        <v>0</v>
      </c>
      <c r="Q79" s="35">
        <v>0</v>
      </c>
      <c r="R79" s="35">
        <v>0</v>
      </c>
      <c r="S79" s="35">
        <v>-40.47</v>
      </c>
      <c r="T79" s="30">
        <v>0</v>
      </c>
      <c r="U79" s="21">
        <v>0</v>
      </c>
      <c r="V79" s="21">
        <v>0</v>
      </c>
      <c r="W79" s="22">
        <v>0</v>
      </c>
      <c r="X79" s="21">
        <v>0</v>
      </c>
      <c r="Y79" s="44">
        <v>0</v>
      </c>
      <c r="Z79" s="52"/>
      <c r="AA79" s="53">
        <f t="shared" si="1"/>
        <v>40.47</v>
      </c>
    </row>
    <row r="80" spans="1:27" ht="60" x14ac:dyDescent="0.25">
      <c r="A80" s="29" t="s">
        <v>169</v>
      </c>
      <c r="B80" s="41" t="s">
        <v>45</v>
      </c>
      <c r="C80" s="42" t="s">
        <v>170</v>
      </c>
      <c r="D80" s="35">
        <v>0</v>
      </c>
      <c r="E80" s="35">
        <v>0</v>
      </c>
      <c r="F80" s="35">
        <v>0</v>
      </c>
      <c r="G80" s="35">
        <v>0</v>
      </c>
      <c r="H80" s="54">
        <v>71088000.200000003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43">
        <v>0</v>
      </c>
      <c r="O80" s="35">
        <v>0</v>
      </c>
      <c r="P80" s="35">
        <v>0</v>
      </c>
      <c r="Q80" s="35">
        <v>0</v>
      </c>
      <c r="R80" s="35">
        <v>0</v>
      </c>
      <c r="S80" s="35">
        <v>42757218.700000003</v>
      </c>
      <c r="T80" s="30">
        <v>0</v>
      </c>
      <c r="U80" s="21">
        <v>0</v>
      </c>
      <c r="V80" s="21">
        <v>0</v>
      </c>
      <c r="W80" s="22">
        <v>0</v>
      </c>
      <c r="X80" s="21">
        <v>0</v>
      </c>
      <c r="Y80" s="44">
        <v>0</v>
      </c>
      <c r="Z80" s="52">
        <f t="shared" si="0"/>
        <v>0.60146886365780761</v>
      </c>
      <c r="AA80" s="53">
        <f t="shared" si="1"/>
        <v>28330781.5</v>
      </c>
    </row>
    <row r="81" spans="1:27" ht="90" x14ac:dyDescent="0.25">
      <c r="A81" s="29" t="s">
        <v>171</v>
      </c>
      <c r="B81" s="41" t="s">
        <v>45</v>
      </c>
      <c r="C81" s="42" t="s">
        <v>172</v>
      </c>
      <c r="D81" s="35">
        <v>0</v>
      </c>
      <c r="E81" s="35">
        <v>0</v>
      </c>
      <c r="F81" s="35">
        <v>0</v>
      </c>
      <c r="G81" s="35">
        <v>0</v>
      </c>
      <c r="H81" s="54">
        <v>8000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43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0">
        <v>0</v>
      </c>
      <c r="U81" s="21">
        <v>0</v>
      </c>
      <c r="V81" s="21">
        <v>0</v>
      </c>
      <c r="W81" s="22">
        <v>0</v>
      </c>
      <c r="X81" s="21">
        <v>0</v>
      </c>
      <c r="Y81" s="44">
        <v>0</v>
      </c>
      <c r="Z81" s="52">
        <f t="shared" ref="Z81:Z144" si="2">S81/H81*100%</f>
        <v>0</v>
      </c>
      <c r="AA81" s="53">
        <f t="shared" ref="AA81:AA144" si="3">H81-S81</f>
        <v>8000</v>
      </c>
    </row>
    <row r="82" spans="1:27" ht="60" x14ac:dyDescent="0.25">
      <c r="A82" s="29" t="s">
        <v>173</v>
      </c>
      <c r="B82" s="41" t="s">
        <v>45</v>
      </c>
      <c r="C82" s="42" t="s">
        <v>174</v>
      </c>
      <c r="D82" s="35">
        <v>0</v>
      </c>
      <c r="E82" s="35">
        <v>0</v>
      </c>
      <c r="F82" s="35">
        <v>0</v>
      </c>
      <c r="G82" s="35">
        <v>0</v>
      </c>
      <c r="H82" s="54">
        <v>8000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43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0">
        <v>0</v>
      </c>
      <c r="U82" s="21">
        <v>0</v>
      </c>
      <c r="V82" s="21">
        <v>0</v>
      </c>
      <c r="W82" s="22">
        <v>0</v>
      </c>
      <c r="X82" s="21">
        <v>0</v>
      </c>
      <c r="Y82" s="44">
        <v>0</v>
      </c>
      <c r="Z82" s="52">
        <f t="shared" si="2"/>
        <v>0</v>
      </c>
      <c r="AA82" s="53">
        <f t="shared" si="3"/>
        <v>8000</v>
      </c>
    </row>
    <row r="83" spans="1:27" ht="105" x14ac:dyDescent="0.25">
      <c r="A83" s="29" t="s">
        <v>175</v>
      </c>
      <c r="B83" s="41" t="s">
        <v>45</v>
      </c>
      <c r="C83" s="42" t="s">
        <v>176</v>
      </c>
      <c r="D83" s="35">
        <v>0</v>
      </c>
      <c r="E83" s="35">
        <v>0</v>
      </c>
      <c r="F83" s="35">
        <v>0</v>
      </c>
      <c r="G83" s="35">
        <v>0</v>
      </c>
      <c r="H83" s="54">
        <v>59316000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43">
        <v>0</v>
      </c>
      <c r="O83" s="35">
        <v>0</v>
      </c>
      <c r="P83" s="35">
        <v>0</v>
      </c>
      <c r="Q83" s="35">
        <v>0</v>
      </c>
      <c r="R83" s="35">
        <v>0</v>
      </c>
      <c r="S83" s="35">
        <v>35619568.18</v>
      </c>
      <c r="T83" s="30">
        <v>0</v>
      </c>
      <c r="U83" s="21">
        <v>0</v>
      </c>
      <c r="V83" s="21">
        <v>0</v>
      </c>
      <c r="W83" s="22">
        <v>0</v>
      </c>
      <c r="X83" s="21">
        <v>0</v>
      </c>
      <c r="Y83" s="44">
        <v>0</v>
      </c>
      <c r="Z83" s="52">
        <f t="shared" si="2"/>
        <v>0.6005052292804639</v>
      </c>
      <c r="AA83" s="53">
        <f t="shared" si="3"/>
        <v>23696431.82</v>
      </c>
    </row>
    <row r="84" spans="1:27" ht="75" x14ac:dyDescent="0.25">
      <c r="A84" s="29" t="s">
        <v>177</v>
      </c>
      <c r="B84" s="41" t="s">
        <v>45</v>
      </c>
      <c r="C84" s="42" t="s">
        <v>178</v>
      </c>
      <c r="D84" s="35">
        <v>0</v>
      </c>
      <c r="E84" s="35">
        <v>0</v>
      </c>
      <c r="F84" s="35">
        <v>0</v>
      </c>
      <c r="G84" s="35">
        <v>0</v>
      </c>
      <c r="H84" s="54">
        <v>45726000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43">
        <v>0</v>
      </c>
      <c r="O84" s="35">
        <v>0</v>
      </c>
      <c r="P84" s="35">
        <v>0</v>
      </c>
      <c r="Q84" s="35">
        <v>0</v>
      </c>
      <c r="R84" s="35">
        <v>0</v>
      </c>
      <c r="S84" s="35">
        <v>25207099.16</v>
      </c>
      <c r="T84" s="30">
        <v>0</v>
      </c>
      <c r="U84" s="21">
        <v>0</v>
      </c>
      <c r="V84" s="21">
        <v>0</v>
      </c>
      <c r="W84" s="22">
        <v>0</v>
      </c>
      <c r="X84" s="21">
        <v>0</v>
      </c>
      <c r="Y84" s="44">
        <v>0</v>
      </c>
      <c r="Z84" s="52">
        <f t="shared" si="2"/>
        <v>0.55126403271661639</v>
      </c>
      <c r="AA84" s="53">
        <f t="shared" si="3"/>
        <v>20518900.84</v>
      </c>
    </row>
    <row r="85" spans="1:27" ht="105" x14ac:dyDescent="0.25">
      <c r="A85" s="29" t="s">
        <v>179</v>
      </c>
      <c r="B85" s="41" t="s">
        <v>45</v>
      </c>
      <c r="C85" s="42" t="s">
        <v>180</v>
      </c>
      <c r="D85" s="35">
        <v>0</v>
      </c>
      <c r="E85" s="35">
        <v>0</v>
      </c>
      <c r="F85" s="35">
        <v>0</v>
      </c>
      <c r="G85" s="35">
        <v>0</v>
      </c>
      <c r="H85" s="54">
        <v>45726000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43">
        <v>0</v>
      </c>
      <c r="O85" s="35">
        <v>0</v>
      </c>
      <c r="P85" s="35">
        <v>0</v>
      </c>
      <c r="Q85" s="35">
        <v>0</v>
      </c>
      <c r="R85" s="35">
        <v>0</v>
      </c>
      <c r="S85" s="35">
        <v>25207099.16</v>
      </c>
      <c r="T85" s="30">
        <v>0</v>
      </c>
      <c r="U85" s="21">
        <v>0</v>
      </c>
      <c r="V85" s="21">
        <v>0</v>
      </c>
      <c r="W85" s="22">
        <v>0</v>
      </c>
      <c r="X85" s="21">
        <v>0</v>
      </c>
      <c r="Y85" s="44">
        <v>0</v>
      </c>
      <c r="Z85" s="52">
        <f t="shared" si="2"/>
        <v>0.55126403271661639</v>
      </c>
      <c r="AA85" s="53">
        <f t="shared" si="3"/>
        <v>20518900.84</v>
      </c>
    </row>
    <row r="86" spans="1:27" ht="105" x14ac:dyDescent="0.25">
      <c r="A86" s="29" t="s">
        <v>181</v>
      </c>
      <c r="B86" s="41" t="s">
        <v>45</v>
      </c>
      <c r="C86" s="42" t="s">
        <v>182</v>
      </c>
      <c r="D86" s="35">
        <v>0</v>
      </c>
      <c r="E86" s="35">
        <v>0</v>
      </c>
      <c r="F86" s="35">
        <v>0</v>
      </c>
      <c r="G86" s="35">
        <v>0</v>
      </c>
      <c r="H86" s="54">
        <v>90000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43">
        <v>0</v>
      </c>
      <c r="O86" s="35">
        <v>0</v>
      </c>
      <c r="P86" s="35">
        <v>0</v>
      </c>
      <c r="Q86" s="35">
        <v>0</v>
      </c>
      <c r="R86" s="35">
        <v>0</v>
      </c>
      <c r="S86" s="35">
        <v>4754.12</v>
      </c>
      <c r="T86" s="30">
        <v>0</v>
      </c>
      <c r="U86" s="21">
        <v>0</v>
      </c>
      <c r="V86" s="21">
        <v>0</v>
      </c>
      <c r="W86" s="22">
        <v>0</v>
      </c>
      <c r="X86" s="21">
        <v>0</v>
      </c>
      <c r="Y86" s="44">
        <v>0</v>
      </c>
      <c r="Z86" s="52">
        <f t="shared" si="2"/>
        <v>5.2823555555555554E-2</v>
      </c>
      <c r="AA86" s="53">
        <f t="shared" si="3"/>
        <v>85245.88</v>
      </c>
    </row>
    <row r="87" spans="1:27" ht="90" x14ac:dyDescent="0.25">
      <c r="A87" s="29" t="s">
        <v>183</v>
      </c>
      <c r="B87" s="41" t="s">
        <v>45</v>
      </c>
      <c r="C87" s="42" t="s">
        <v>184</v>
      </c>
      <c r="D87" s="35">
        <v>0</v>
      </c>
      <c r="E87" s="35">
        <v>0</v>
      </c>
      <c r="F87" s="35">
        <v>0</v>
      </c>
      <c r="G87" s="35">
        <v>0</v>
      </c>
      <c r="H87" s="54">
        <v>90000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43">
        <v>0</v>
      </c>
      <c r="O87" s="35">
        <v>0</v>
      </c>
      <c r="P87" s="35">
        <v>0</v>
      </c>
      <c r="Q87" s="35">
        <v>0</v>
      </c>
      <c r="R87" s="35">
        <v>0</v>
      </c>
      <c r="S87" s="35">
        <v>4754.12</v>
      </c>
      <c r="T87" s="30">
        <v>0</v>
      </c>
      <c r="U87" s="21">
        <v>0</v>
      </c>
      <c r="V87" s="21">
        <v>0</v>
      </c>
      <c r="W87" s="22">
        <v>0</v>
      </c>
      <c r="X87" s="21">
        <v>0</v>
      </c>
      <c r="Y87" s="44">
        <v>0</v>
      </c>
      <c r="Z87" s="52">
        <f t="shared" si="2"/>
        <v>5.2823555555555554E-2</v>
      </c>
      <c r="AA87" s="53">
        <f t="shared" si="3"/>
        <v>85245.88</v>
      </c>
    </row>
    <row r="88" spans="1:27" ht="60" x14ac:dyDescent="0.25">
      <c r="A88" s="29" t="s">
        <v>185</v>
      </c>
      <c r="B88" s="41" t="s">
        <v>45</v>
      </c>
      <c r="C88" s="42" t="s">
        <v>186</v>
      </c>
      <c r="D88" s="35">
        <v>0</v>
      </c>
      <c r="E88" s="35">
        <v>0</v>
      </c>
      <c r="F88" s="35">
        <v>0</v>
      </c>
      <c r="G88" s="35">
        <v>0</v>
      </c>
      <c r="H88" s="54">
        <v>13500000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43">
        <v>0</v>
      </c>
      <c r="O88" s="35">
        <v>0</v>
      </c>
      <c r="P88" s="35">
        <v>0</v>
      </c>
      <c r="Q88" s="35">
        <v>0</v>
      </c>
      <c r="R88" s="35">
        <v>0</v>
      </c>
      <c r="S88" s="35">
        <v>10407714.9</v>
      </c>
      <c r="T88" s="30">
        <v>0</v>
      </c>
      <c r="U88" s="21">
        <v>0</v>
      </c>
      <c r="V88" s="21">
        <v>0</v>
      </c>
      <c r="W88" s="22">
        <v>0</v>
      </c>
      <c r="X88" s="21">
        <v>0</v>
      </c>
      <c r="Y88" s="44">
        <v>0</v>
      </c>
      <c r="Z88" s="52">
        <f t="shared" si="2"/>
        <v>0.77094184444444447</v>
      </c>
      <c r="AA88" s="53">
        <f t="shared" si="3"/>
        <v>3092285.0999999996</v>
      </c>
    </row>
    <row r="89" spans="1:27" ht="45" x14ac:dyDescent="0.25">
      <c r="A89" s="29" t="s">
        <v>187</v>
      </c>
      <c r="B89" s="41" t="s">
        <v>45</v>
      </c>
      <c r="C89" s="42" t="s">
        <v>188</v>
      </c>
      <c r="D89" s="35">
        <v>0</v>
      </c>
      <c r="E89" s="35">
        <v>0</v>
      </c>
      <c r="F89" s="35">
        <v>0</v>
      </c>
      <c r="G89" s="35">
        <v>0</v>
      </c>
      <c r="H89" s="54">
        <v>13500000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43">
        <v>0</v>
      </c>
      <c r="O89" s="35">
        <v>0</v>
      </c>
      <c r="P89" s="35">
        <v>0</v>
      </c>
      <c r="Q89" s="35">
        <v>0</v>
      </c>
      <c r="R89" s="35">
        <v>0</v>
      </c>
      <c r="S89" s="35">
        <v>10407714.9</v>
      </c>
      <c r="T89" s="30">
        <v>0</v>
      </c>
      <c r="U89" s="21">
        <v>0</v>
      </c>
      <c r="V89" s="21">
        <v>0</v>
      </c>
      <c r="W89" s="22">
        <v>0</v>
      </c>
      <c r="X89" s="21">
        <v>0</v>
      </c>
      <c r="Y89" s="44">
        <v>0</v>
      </c>
      <c r="Z89" s="52">
        <f t="shared" si="2"/>
        <v>0.77094184444444447</v>
      </c>
      <c r="AA89" s="53">
        <f t="shared" si="3"/>
        <v>3092285.0999999996</v>
      </c>
    </row>
    <row r="90" spans="1:27" ht="60" x14ac:dyDescent="0.25">
      <c r="A90" s="29" t="s">
        <v>189</v>
      </c>
      <c r="B90" s="41" t="s">
        <v>45</v>
      </c>
      <c r="C90" s="42" t="s">
        <v>190</v>
      </c>
      <c r="D90" s="35">
        <v>0</v>
      </c>
      <c r="E90" s="35">
        <v>0</v>
      </c>
      <c r="F90" s="35">
        <v>0</v>
      </c>
      <c r="G90" s="35">
        <v>0</v>
      </c>
      <c r="H90" s="54">
        <v>2764000.2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43">
        <v>0</v>
      </c>
      <c r="O90" s="35">
        <v>0</v>
      </c>
      <c r="P90" s="35">
        <v>0</v>
      </c>
      <c r="Q90" s="35">
        <v>0</v>
      </c>
      <c r="R90" s="35">
        <v>0</v>
      </c>
      <c r="S90" s="35">
        <v>1298935.53</v>
      </c>
      <c r="T90" s="30">
        <v>0</v>
      </c>
      <c r="U90" s="21">
        <v>0</v>
      </c>
      <c r="V90" s="21">
        <v>0</v>
      </c>
      <c r="W90" s="22">
        <v>0</v>
      </c>
      <c r="X90" s="21">
        <v>0</v>
      </c>
      <c r="Y90" s="44">
        <v>0</v>
      </c>
      <c r="Z90" s="52">
        <f t="shared" si="2"/>
        <v>0.4699476975435819</v>
      </c>
      <c r="AA90" s="53">
        <f t="shared" si="3"/>
        <v>1465064.6700000002</v>
      </c>
    </row>
    <row r="91" spans="1:27" ht="60" x14ac:dyDescent="0.25">
      <c r="A91" s="29" t="s">
        <v>191</v>
      </c>
      <c r="B91" s="41" t="s">
        <v>45</v>
      </c>
      <c r="C91" s="42" t="s">
        <v>192</v>
      </c>
      <c r="D91" s="35">
        <v>0</v>
      </c>
      <c r="E91" s="35">
        <v>0</v>
      </c>
      <c r="F91" s="35">
        <v>0</v>
      </c>
      <c r="G91" s="35">
        <v>0</v>
      </c>
      <c r="H91" s="54">
        <v>2764000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43">
        <v>0</v>
      </c>
      <c r="O91" s="35">
        <v>0</v>
      </c>
      <c r="P91" s="35">
        <v>0</v>
      </c>
      <c r="Q91" s="35">
        <v>0</v>
      </c>
      <c r="R91" s="35">
        <v>0</v>
      </c>
      <c r="S91" s="35">
        <v>1297875.68</v>
      </c>
      <c r="T91" s="30">
        <v>0</v>
      </c>
      <c r="U91" s="21">
        <v>0</v>
      </c>
      <c r="V91" s="21">
        <v>0</v>
      </c>
      <c r="W91" s="22">
        <v>0</v>
      </c>
      <c r="X91" s="21">
        <v>0</v>
      </c>
      <c r="Y91" s="44">
        <v>0</v>
      </c>
      <c r="Z91" s="52">
        <f t="shared" si="2"/>
        <v>0.46956428364688857</v>
      </c>
      <c r="AA91" s="53">
        <f t="shared" si="3"/>
        <v>1466124.32</v>
      </c>
    </row>
    <row r="92" spans="1:27" ht="150" x14ac:dyDescent="0.25">
      <c r="A92" s="29" t="s">
        <v>193</v>
      </c>
      <c r="B92" s="41" t="s">
        <v>45</v>
      </c>
      <c r="C92" s="42" t="s">
        <v>194</v>
      </c>
      <c r="D92" s="35">
        <v>0</v>
      </c>
      <c r="E92" s="35">
        <v>0</v>
      </c>
      <c r="F92" s="35">
        <v>0</v>
      </c>
      <c r="G92" s="35">
        <v>0</v>
      </c>
      <c r="H92" s="54">
        <v>2764000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43">
        <v>0</v>
      </c>
      <c r="O92" s="35">
        <v>0</v>
      </c>
      <c r="P92" s="35">
        <v>0</v>
      </c>
      <c r="Q92" s="35">
        <v>0</v>
      </c>
      <c r="R92" s="35">
        <v>0</v>
      </c>
      <c r="S92" s="35">
        <v>1297875.68</v>
      </c>
      <c r="T92" s="30">
        <v>0</v>
      </c>
      <c r="U92" s="21">
        <v>0</v>
      </c>
      <c r="V92" s="21">
        <v>0</v>
      </c>
      <c r="W92" s="22">
        <v>0</v>
      </c>
      <c r="X92" s="21">
        <v>0</v>
      </c>
      <c r="Y92" s="44">
        <v>0</v>
      </c>
      <c r="Z92" s="52">
        <f t="shared" si="2"/>
        <v>0.46956428364688857</v>
      </c>
      <c r="AA92" s="53">
        <f t="shared" si="3"/>
        <v>1466124.32</v>
      </c>
    </row>
    <row r="93" spans="1:27" ht="105" x14ac:dyDescent="0.25">
      <c r="A93" s="29" t="s">
        <v>195</v>
      </c>
      <c r="B93" s="41" t="s">
        <v>45</v>
      </c>
      <c r="C93" s="42" t="s">
        <v>196</v>
      </c>
      <c r="D93" s="35">
        <v>0</v>
      </c>
      <c r="E93" s="35">
        <v>0</v>
      </c>
      <c r="F93" s="35">
        <v>0</v>
      </c>
      <c r="G93" s="35">
        <v>0</v>
      </c>
      <c r="H93" s="54">
        <v>0.2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43">
        <v>0</v>
      </c>
      <c r="O93" s="35">
        <v>0</v>
      </c>
      <c r="P93" s="35">
        <v>0</v>
      </c>
      <c r="Q93" s="35">
        <v>0</v>
      </c>
      <c r="R93" s="35">
        <v>0</v>
      </c>
      <c r="S93" s="35">
        <v>1059.8499999999999</v>
      </c>
      <c r="T93" s="30">
        <v>0</v>
      </c>
      <c r="U93" s="21">
        <v>0</v>
      </c>
      <c r="V93" s="21">
        <v>0</v>
      </c>
      <c r="W93" s="22">
        <v>0</v>
      </c>
      <c r="X93" s="21">
        <v>0</v>
      </c>
      <c r="Y93" s="44">
        <v>0</v>
      </c>
      <c r="Z93" s="52">
        <f t="shared" si="2"/>
        <v>5299.2499999999991</v>
      </c>
      <c r="AA93" s="53">
        <f t="shared" si="3"/>
        <v>-1059.6499999999999</v>
      </c>
    </row>
    <row r="94" spans="1:27" ht="180" x14ac:dyDescent="0.25">
      <c r="A94" s="29" t="s">
        <v>197</v>
      </c>
      <c r="B94" s="41" t="s">
        <v>45</v>
      </c>
      <c r="C94" s="42" t="s">
        <v>198</v>
      </c>
      <c r="D94" s="35">
        <v>0</v>
      </c>
      <c r="E94" s="35">
        <v>0</v>
      </c>
      <c r="F94" s="35">
        <v>0</v>
      </c>
      <c r="G94" s="35">
        <v>0</v>
      </c>
      <c r="H94" s="54">
        <v>0.2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43">
        <v>0</v>
      </c>
      <c r="O94" s="35">
        <v>0</v>
      </c>
      <c r="P94" s="35">
        <v>0</v>
      </c>
      <c r="Q94" s="35">
        <v>0</v>
      </c>
      <c r="R94" s="35">
        <v>0</v>
      </c>
      <c r="S94" s="35">
        <v>1059.8499999999999</v>
      </c>
      <c r="T94" s="30">
        <v>0</v>
      </c>
      <c r="U94" s="21">
        <v>0</v>
      </c>
      <c r="V94" s="21">
        <v>0</v>
      </c>
      <c r="W94" s="22">
        <v>0</v>
      </c>
      <c r="X94" s="21">
        <v>0</v>
      </c>
      <c r="Y94" s="44">
        <v>0</v>
      </c>
      <c r="Z94" s="52">
        <f t="shared" si="2"/>
        <v>5299.2499999999991</v>
      </c>
      <c r="AA94" s="53">
        <f t="shared" si="3"/>
        <v>-1059.6499999999999</v>
      </c>
    </row>
    <row r="95" spans="1:27" ht="30" x14ac:dyDescent="0.25">
      <c r="A95" s="29" t="s">
        <v>199</v>
      </c>
      <c r="B95" s="41" t="s">
        <v>45</v>
      </c>
      <c r="C95" s="42" t="s">
        <v>200</v>
      </c>
      <c r="D95" s="35">
        <v>0</v>
      </c>
      <c r="E95" s="35">
        <v>0</v>
      </c>
      <c r="F95" s="35">
        <v>0</v>
      </c>
      <c r="G95" s="35">
        <v>0</v>
      </c>
      <c r="H95" s="54">
        <v>230000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43">
        <v>0</v>
      </c>
      <c r="O95" s="35">
        <v>0</v>
      </c>
      <c r="P95" s="35">
        <v>0</v>
      </c>
      <c r="Q95" s="35">
        <v>0</v>
      </c>
      <c r="R95" s="35">
        <v>0</v>
      </c>
      <c r="S95" s="35">
        <v>267987.90999999997</v>
      </c>
      <c r="T95" s="30">
        <v>0</v>
      </c>
      <c r="U95" s="21">
        <v>0</v>
      </c>
      <c r="V95" s="21">
        <v>0</v>
      </c>
      <c r="W95" s="22">
        <v>0</v>
      </c>
      <c r="X95" s="21">
        <v>0</v>
      </c>
      <c r="Y95" s="44">
        <v>0</v>
      </c>
      <c r="Z95" s="52">
        <f t="shared" si="2"/>
        <v>1.1651648260869565</v>
      </c>
      <c r="AA95" s="53">
        <f t="shared" si="3"/>
        <v>-37987.909999999974</v>
      </c>
    </row>
    <row r="96" spans="1:27" ht="60" x14ac:dyDescent="0.25">
      <c r="A96" s="29" t="s">
        <v>201</v>
      </c>
      <c r="B96" s="41" t="s">
        <v>45</v>
      </c>
      <c r="C96" s="42" t="s">
        <v>202</v>
      </c>
      <c r="D96" s="35">
        <v>0</v>
      </c>
      <c r="E96" s="35">
        <v>0</v>
      </c>
      <c r="F96" s="35">
        <v>0</v>
      </c>
      <c r="G96" s="35">
        <v>0</v>
      </c>
      <c r="H96" s="54">
        <v>230000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43">
        <v>0</v>
      </c>
      <c r="O96" s="35">
        <v>0</v>
      </c>
      <c r="P96" s="35">
        <v>0</v>
      </c>
      <c r="Q96" s="35">
        <v>0</v>
      </c>
      <c r="R96" s="35">
        <v>0</v>
      </c>
      <c r="S96" s="35">
        <v>267987.90999999997</v>
      </c>
      <c r="T96" s="30">
        <v>0</v>
      </c>
      <c r="U96" s="21">
        <v>0</v>
      </c>
      <c r="V96" s="21">
        <v>0</v>
      </c>
      <c r="W96" s="22">
        <v>0</v>
      </c>
      <c r="X96" s="21">
        <v>0</v>
      </c>
      <c r="Y96" s="44">
        <v>0</v>
      </c>
      <c r="Z96" s="52">
        <f t="shared" si="2"/>
        <v>1.1651648260869565</v>
      </c>
      <c r="AA96" s="53">
        <f t="shared" si="3"/>
        <v>-37987.909999999974</v>
      </c>
    </row>
    <row r="97" spans="1:27" ht="60" x14ac:dyDescent="0.25">
      <c r="A97" s="29" t="s">
        <v>203</v>
      </c>
      <c r="B97" s="41" t="s">
        <v>45</v>
      </c>
      <c r="C97" s="42" t="s">
        <v>204</v>
      </c>
      <c r="D97" s="35">
        <v>0</v>
      </c>
      <c r="E97" s="35">
        <v>0</v>
      </c>
      <c r="F97" s="35">
        <v>0</v>
      </c>
      <c r="G97" s="35">
        <v>0</v>
      </c>
      <c r="H97" s="54">
        <v>230000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43">
        <v>0</v>
      </c>
      <c r="O97" s="35">
        <v>0</v>
      </c>
      <c r="P97" s="35">
        <v>0</v>
      </c>
      <c r="Q97" s="35">
        <v>0</v>
      </c>
      <c r="R97" s="35">
        <v>0</v>
      </c>
      <c r="S97" s="35">
        <v>267987.90999999997</v>
      </c>
      <c r="T97" s="30">
        <v>0</v>
      </c>
      <c r="U97" s="21">
        <v>0</v>
      </c>
      <c r="V97" s="21">
        <v>0</v>
      </c>
      <c r="W97" s="22">
        <v>0</v>
      </c>
      <c r="X97" s="21">
        <v>0</v>
      </c>
      <c r="Y97" s="44">
        <v>0</v>
      </c>
      <c r="Z97" s="52">
        <f t="shared" si="2"/>
        <v>1.1651648260869565</v>
      </c>
      <c r="AA97" s="53">
        <f t="shared" si="3"/>
        <v>-37987.909999999974</v>
      </c>
    </row>
    <row r="98" spans="1:27" ht="105" x14ac:dyDescent="0.25">
      <c r="A98" s="29" t="s">
        <v>205</v>
      </c>
      <c r="B98" s="41" t="s">
        <v>45</v>
      </c>
      <c r="C98" s="42" t="s">
        <v>206</v>
      </c>
      <c r="D98" s="35">
        <v>0</v>
      </c>
      <c r="E98" s="35">
        <v>0</v>
      </c>
      <c r="F98" s="35">
        <v>0</v>
      </c>
      <c r="G98" s="35">
        <v>0</v>
      </c>
      <c r="H98" s="54">
        <v>8770000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43">
        <v>0</v>
      </c>
      <c r="O98" s="35">
        <v>0</v>
      </c>
      <c r="P98" s="35">
        <v>0</v>
      </c>
      <c r="Q98" s="35">
        <v>0</v>
      </c>
      <c r="R98" s="35">
        <v>0</v>
      </c>
      <c r="S98" s="35">
        <v>5570727.0800000001</v>
      </c>
      <c r="T98" s="30">
        <v>0</v>
      </c>
      <c r="U98" s="21">
        <v>0</v>
      </c>
      <c r="V98" s="21">
        <v>0</v>
      </c>
      <c r="W98" s="22">
        <v>0</v>
      </c>
      <c r="X98" s="21">
        <v>0</v>
      </c>
      <c r="Y98" s="44">
        <v>0</v>
      </c>
      <c r="Z98" s="52">
        <f t="shared" si="2"/>
        <v>0.63520263169897373</v>
      </c>
      <c r="AA98" s="53">
        <f t="shared" si="3"/>
        <v>3199272.92</v>
      </c>
    </row>
    <row r="99" spans="1:27" ht="105" x14ac:dyDescent="0.25">
      <c r="A99" s="29" t="s">
        <v>207</v>
      </c>
      <c r="B99" s="41" t="s">
        <v>45</v>
      </c>
      <c r="C99" s="42" t="s">
        <v>208</v>
      </c>
      <c r="D99" s="35">
        <v>0</v>
      </c>
      <c r="E99" s="35">
        <v>0</v>
      </c>
      <c r="F99" s="35">
        <v>0</v>
      </c>
      <c r="G99" s="35">
        <v>0</v>
      </c>
      <c r="H99" s="54">
        <v>4270000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43">
        <v>0</v>
      </c>
      <c r="O99" s="35">
        <v>0</v>
      </c>
      <c r="P99" s="35">
        <v>0</v>
      </c>
      <c r="Q99" s="35">
        <v>0</v>
      </c>
      <c r="R99" s="35">
        <v>0</v>
      </c>
      <c r="S99" s="35">
        <v>2794745.07</v>
      </c>
      <c r="T99" s="30">
        <v>0</v>
      </c>
      <c r="U99" s="21">
        <v>0</v>
      </c>
      <c r="V99" s="21">
        <v>0</v>
      </c>
      <c r="W99" s="22">
        <v>0</v>
      </c>
      <c r="X99" s="21">
        <v>0</v>
      </c>
      <c r="Y99" s="44">
        <v>0</v>
      </c>
      <c r="Z99" s="52">
        <f t="shared" si="2"/>
        <v>0.65450704215456668</v>
      </c>
      <c r="AA99" s="53">
        <f t="shared" si="3"/>
        <v>1475254.9300000002</v>
      </c>
    </row>
    <row r="100" spans="1:27" ht="90" x14ac:dyDescent="0.25">
      <c r="A100" s="29" t="s">
        <v>209</v>
      </c>
      <c r="B100" s="41" t="s">
        <v>45</v>
      </c>
      <c r="C100" s="42" t="s">
        <v>210</v>
      </c>
      <c r="D100" s="35">
        <v>0</v>
      </c>
      <c r="E100" s="35">
        <v>0</v>
      </c>
      <c r="F100" s="35">
        <v>0</v>
      </c>
      <c r="G100" s="35">
        <v>0</v>
      </c>
      <c r="H100" s="54">
        <v>4270000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43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2794745.07</v>
      </c>
      <c r="T100" s="30">
        <v>0</v>
      </c>
      <c r="U100" s="21">
        <v>0</v>
      </c>
      <c r="V100" s="21">
        <v>0</v>
      </c>
      <c r="W100" s="22">
        <v>0</v>
      </c>
      <c r="X100" s="21">
        <v>0</v>
      </c>
      <c r="Y100" s="44">
        <v>0</v>
      </c>
      <c r="Z100" s="52">
        <f t="shared" si="2"/>
        <v>0.65450704215456668</v>
      </c>
      <c r="AA100" s="53">
        <f t="shared" si="3"/>
        <v>1475254.9300000002</v>
      </c>
    </row>
    <row r="101" spans="1:27" ht="135" x14ac:dyDescent="0.25">
      <c r="A101" s="29" t="s">
        <v>211</v>
      </c>
      <c r="B101" s="41" t="s">
        <v>45</v>
      </c>
      <c r="C101" s="42" t="s">
        <v>212</v>
      </c>
      <c r="D101" s="35">
        <v>0</v>
      </c>
      <c r="E101" s="35">
        <v>0</v>
      </c>
      <c r="F101" s="35">
        <v>0</v>
      </c>
      <c r="G101" s="35">
        <v>0</v>
      </c>
      <c r="H101" s="54">
        <v>4500000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43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2775982.01</v>
      </c>
      <c r="T101" s="30">
        <v>0</v>
      </c>
      <c r="U101" s="21">
        <v>0</v>
      </c>
      <c r="V101" s="21">
        <v>0</v>
      </c>
      <c r="W101" s="22">
        <v>0</v>
      </c>
      <c r="X101" s="21">
        <v>0</v>
      </c>
      <c r="Y101" s="44">
        <v>0</v>
      </c>
      <c r="Z101" s="52">
        <f t="shared" si="2"/>
        <v>0.61688489111111111</v>
      </c>
      <c r="AA101" s="53">
        <f t="shared" si="3"/>
        <v>1724017.9900000002</v>
      </c>
    </row>
    <row r="102" spans="1:27" ht="120" x14ac:dyDescent="0.25">
      <c r="A102" s="29" t="s">
        <v>213</v>
      </c>
      <c r="B102" s="41" t="s">
        <v>45</v>
      </c>
      <c r="C102" s="42" t="s">
        <v>214</v>
      </c>
      <c r="D102" s="35">
        <v>0</v>
      </c>
      <c r="E102" s="35">
        <v>0</v>
      </c>
      <c r="F102" s="35">
        <v>0</v>
      </c>
      <c r="G102" s="35">
        <v>0</v>
      </c>
      <c r="H102" s="54">
        <v>4500000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43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2775982.01</v>
      </c>
      <c r="T102" s="30">
        <v>0</v>
      </c>
      <c r="U102" s="21">
        <v>0</v>
      </c>
      <c r="V102" s="21">
        <v>0</v>
      </c>
      <c r="W102" s="22">
        <v>0</v>
      </c>
      <c r="X102" s="21">
        <v>0</v>
      </c>
      <c r="Y102" s="44">
        <v>0</v>
      </c>
      <c r="Z102" s="52">
        <f t="shared" si="2"/>
        <v>0.61688489111111111</v>
      </c>
      <c r="AA102" s="53">
        <f t="shared" si="3"/>
        <v>1724017.9900000002</v>
      </c>
    </row>
    <row r="103" spans="1:27" ht="30" x14ac:dyDescent="0.25">
      <c r="A103" s="29" t="s">
        <v>215</v>
      </c>
      <c r="B103" s="41" t="s">
        <v>45</v>
      </c>
      <c r="C103" s="42" t="s">
        <v>216</v>
      </c>
      <c r="D103" s="35">
        <v>0</v>
      </c>
      <c r="E103" s="35">
        <v>0</v>
      </c>
      <c r="F103" s="35">
        <v>0</v>
      </c>
      <c r="G103" s="35">
        <v>0</v>
      </c>
      <c r="H103" s="54">
        <v>4860797.18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43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10831483.369999999</v>
      </c>
      <c r="T103" s="30">
        <v>0</v>
      </c>
      <c r="U103" s="21">
        <v>0</v>
      </c>
      <c r="V103" s="21">
        <v>0</v>
      </c>
      <c r="W103" s="22">
        <v>0</v>
      </c>
      <c r="X103" s="21">
        <v>0</v>
      </c>
      <c r="Y103" s="44">
        <v>0</v>
      </c>
      <c r="Z103" s="52">
        <f t="shared" si="2"/>
        <v>2.2283347707998793</v>
      </c>
      <c r="AA103" s="53">
        <f t="shared" si="3"/>
        <v>-5970686.1899999995</v>
      </c>
    </row>
    <row r="104" spans="1:27" ht="30" x14ac:dyDescent="0.25">
      <c r="A104" s="29" t="s">
        <v>217</v>
      </c>
      <c r="B104" s="41" t="s">
        <v>45</v>
      </c>
      <c r="C104" s="42" t="s">
        <v>218</v>
      </c>
      <c r="D104" s="35">
        <v>0</v>
      </c>
      <c r="E104" s="35">
        <v>0</v>
      </c>
      <c r="F104" s="35">
        <v>0</v>
      </c>
      <c r="G104" s="35">
        <v>0</v>
      </c>
      <c r="H104" s="54">
        <v>4860797.18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43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10831483.369999999</v>
      </c>
      <c r="T104" s="30">
        <v>0</v>
      </c>
      <c r="U104" s="21">
        <v>0</v>
      </c>
      <c r="V104" s="21">
        <v>0</v>
      </c>
      <c r="W104" s="22">
        <v>0</v>
      </c>
      <c r="X104" s="21">
        <v>0</v>
      </c>
      <c r="Y104" s="44">
        <v>0</v>
      </c>
      <c r="Z104" s="52">
        <f t="shared" si="2"/>
        <v>2.2283347707998793</v>
      </c>
      <c r="AA104" s="53">
        <f t="shared" si="3"/>
        <v>-5970686.1899999995</v>
      </c>
    </row>
    <row r="105" spans="1:27" ht="30" x14ac:dyDescent="0.25">
      <c r="A105" s="29" t="s">
        <v>219</v>
      </c>
      <c r="B105" s="41" t="s">
        <v>45</v>
      </c>
      <c r="C105" s="42" t="s">
        <v>220</v>
      </c>
      <c r="D105" s="35">
        <v>0</v>
      </c>
      <c r="E105" s="35">
        <v>0</v>
      </c>
      <c r="F105" s="35">
        <v>0</v>
      </c>
      <c r="G105" s="35">
        <v>0</v>
      </c>
      <c r="H105" s="54">
        <v>1014992.54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43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567495.27</v>
      </c>
      <c r="T105" s="30">
        <v>0</v>
      </c>
      <c r="U105" s="21">
        <v>0</v>
      </c>
      <c r="V105" s="21">
        <v>0</v>
      </c>
      <c r="W105" s="22">
        <v>0</v>
      </c>
      <c r="X105" s="21">
        <v>0</v>
      </c>
      <c r="Y105" s="44">
        <v>0</v>
      </c>
      <c r="Z105" s="52">
        <f t="shared" si="2"/>
        <v>0.55911274973508673</v>
      </c>
      <c r="AA105" s="53">
        <f t="shared" si="3"/>
        <v>447497.27</v>
      </c>
    </row>
    <row r="106" spans="1:27" ht="30" x14ac:dyDescent="0.25">
      <c r="A106" s="29" t="s">
        <v>221</v>
      </c>
      <c r="B106" s="41" t="s">
        <v>45</v>
      </c>
      <c r="C106" s="42" t="s">
        <v>222</v>
      </c>
      <c r="D106" s="35">
        <v>0</v>
      </c>
      <c r="E106" s="35">
        <v>0</v>
      </c>
      <c r="F106" s="35">
        <v>0</v>
      </c>
      <c r="G106" s="35">
        <v>0</v>
      </c>
      <c r="H106" s="54">
        <v>220729.02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43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6878657.3200000003</v>
      </c>
      <c r="T106" s="30">
        <v>0</v>
      </c>
      <c r="U106" s="21">
        <v>0</v>
      </c>
      <c r="V106" s="21">
        <v>0</v>
      </c>
      <c r="W106" s="22">
        <v>0</v>
      </c>
      <c r="X106" s="21">
        <v>0</v>
      </c>
      <c r="Y106" s="44">
        <v>0</v>
      </c>
      <c r="Z106" s="52">
        <f t="shared" si="2"/>
        <v>31.163357314774473</v>
      </c>
      <c r="AA106" s="53">
        <f t="shared" si="3"/>
        <v>-6657928.3000000007</v>
      </c>
    </row>
    <row r="107" spans="1:27" ht="30" x14ac:dyDescent="0.25">
      <c r="A107" s="29" t="s">
        <v>223</v>
      </c>
      <c r="B107" s="41" t="s">
        <v>45</v>
      </c>
      <c r="C107" s="42" t="s">
        <v>224</v>
      </c>
      <c r="D107" s="35">
        <v>0</v>
      </c>
      <c r="E107" s="35">
        <v>0</v>
      </c>
      <c r="F107" s="35">
        <v>0</v>
      </c>
      <c r="G107" s="35">
        <v>0</v>
      </c>
      <c r="H107" s="54">
        <v>3625075.62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43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3385330.78</v>
      </c>
      <c r="T107" s="30">
        <v>0</v>
      </c>
      <c r="U107" s="21">
        <v>0</v>
      </c>
      <c r="V107" s="21">
        <v>0</v>
      </c>
      <c r="W107" s="22">
        <v>0</v>
      </c>
      <c r="X107" s="21">
        <v>0</v>
      </c>
      <c r="Y107" s="44">
        <v>0</v>
      </c>
      <c r="Z107" s="52">
        <f t="shared" si="2"/>
        <v>0.9338648720381727</v>
      </c>
      <c r="AA107" s="53">
        <f t="shared" si="3"/>
        <v>239744.84000000032</v>
      </c>
    </row>
    <row r="108" spans="1:27" x14ac:dyDescent="0.25">
      <c r="A108" s="29" t="s">
        <v>225</v>
      </c>
      <c r="B108" s="41" t="s">
        <v>45</v>
      </c>
      <c r="C108" s="42" t="s">
        <v>226</v>
      </c>
      <c r="D108" s="35">
        <v>0</v>
      </c>
      <c r="E108" s="35">
        <v>0</v>
      </c>
      <c r="F108" s="35">
        <v>0</v>
      </c>
      <c r="G108" s="35">
        <v>0</v>
      </c>
      <c r="H108" s="54">
        <v>3616530.14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43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1703043.58</v>
      </c>
      <c r="T108" s="30">
        <v>0</v>
      </c>
      <c r="U108" s="21">
        <v>0</v>
      </c>
      <c r="V108" s="21">
        <v>0</v>
      </c>
      <c r="W108" s="22">
        <v>0</v>
      </c>
      <c r="X108" s="21">
        <v>0</v>
      </c>
      <c r="Y108" s="44">
        <v>0</v>
      </c>
      <c r="Z108" s="52">
        <f t="shared" si="2"/>
        <v>0.47090540215987253</v>
      </c>
      <c r="AA108" s="53">
        <f t="shared" si="3"/>
        <v>1913486.56</v>
      </c>
    </row>
    <row r="109" spans="1:27" ht="30" x14ac:dyDescent="0.25">
      <c r="A109" s="29" t="s">
        <v>227</v>
      </c>
      <c r="B109" s="41" t="s">
        <v>45</v>
      </c>
      <c r="C109" s="42" t="s">
        <v>228</v>
      </c>
      <c r="D109" s="35">
        <v>0</v>
      </c>
      <c r="E109" s="35">
        <v>0</v>
      </c>
      <c r="F109" s="35">
        <v>0</v>
      </c>
      <c r="G109" s="35">
        <v>0</v>
      </c>
      <c r="H109" s="54">
        <v>8545.48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43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1682287.2</v>
      </c>
      <c r="T109" s="30">
        <v>0</v>
      </c>
      <c r="U109" s="21">
        <v>0</v>
      </c>
      <c r="V109" s="21">
        <v>0</v>
      </c>
      <c r="W109" s="22">
        <v>0</v>
      </c>
      <c r="X109" s="21">
        <v>0</v>
      </c>
      <c r="Y109" s="44">
        <v>0</v>
      </c>
      <c r="Z109" s="52">
        <f t="shared" si="2"/>
        <v>196.86280934482323</v>
      </c>
      <c r="AA109" s="53">
        <f t="shared" si="3"/>
        <v>-1673741.72</v>
      </c>
    </row>
    <row r="110" spans="1:27" ht="30" x14ac:dyDescent="0.25">
      <c r="A110" s="29" t="s">
        <v>229</v>
      </c>
      <c r="B110" s="41" t="s">
        <v>45</v>
      </c>
      <c r="C110" s="42" t="s">
        <v>230</v>
      </c>
      <c r="D110" s="35">
        <v>0</v>
      </c>
      <c r="E110" s="35">
        <v>0</v>
      </c>
      <c r="F110" s="35">
        <v>0</v>
      </c>
      <c r="G110" s="35">
        <v>0</v>
      </c>
      <c r="H110" s="54">
        <v>4552731.32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43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1775254.58</v>
      </c>
      <c r="T110" s="30">
        <v>0</v>
      </c>
      <c r="U110" s="21">
        <v>0</v>
      </c>
      <c r="V110" s="21">
        <v>0</v>
      </c>
      <c r="W110" s="22">
        <v>0</v>
      </c>
      <c r="X110" s="21">
        <v>0</v>
      </c>
      <c r="Y110" s="44">
        <v>0</v>
      </c>
      <c r="Z110" s="52">
        <f t="shared" si="2"/>
        <v>0.38993176957343489</v>
      </c>
      <c r="AA110" s="53">
        <f t="shared" si="3"/>
        <v>2777476.74</v>
      </c>
    </row>
    <row r="111" spans="1:27" x14ac:dyDescent="0.25">
      <c r="A111" s="29" t="s">
        <v>231</v>
      </c>
      <c r="B111" s="41" t="s">
        <v>45</v>
      </c>
      <c r="C111" s="42" t="s">
        <v>232</v>
      </c>
      <c r="D111" s="35">
        <v>0</v>
      </c>
      <c r="E111" s="35">
        <v>0</v>
      </c>
      <c r="F111" s="35">
        <v>0</v>
      </c>
      <c r="G111" s="35">
        <v>0</v>
      </c>
      <c r="H111" s="54">
        <v>1074600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43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285027.33</v>
      </c>
      <c r="T111" s="30">
        <v>0</v>
      </c>
      <c r="U111" s="21">
        <v>0</v>
      </c>
      <c r="V111" s="21">
        <v>0</v>
      </c>
      <c r="W111" s="22">
        <v>0</v>
      </c>
      <c r="X111" s="21">
        <v>0</v>
      </c>
      <c r="Y111" s="44">
        <v>0</v>
      </c>
      <c r="Z111" s="52">
        <f t="shared" si="2"/>
        <v>0.26524039642657737</v>
      </c>
      <c r="AA111" s="53">
        <f t="shared" si="3"/>
        <v>789572.66999999993</v>
      </c>
    </row>
    <row r="112" spans="1:27" ht="30" x14ac:dyDescent="0.25">
      <c r="A112" s="29" t="s">
        <v>233</v>
      </c>
      <c r="B112" s="41" t="s">
        <v>45</v>
      </c>
      <c r="C112" s="42" t="s">
        <v>234</v>
      </c>
      <c r="D112" s="35">
        <v>0</v>
      </c>
      <c r="E112" s="35">
        <v>0</v>
      </c>
      <c r="F112" s="35">
        <v>0</v>
      </c>
      <c r="G112" s="35">
        <v>0</v>
      </c>
      <c r="H112" s="54">
        <v>1074600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43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285027.33</v>
      </c>
      <c r="T112" s="30">
        <v>0</v>
      </c>
      <c r="U112" s="21">
        <v>0</v>
      </c>
      <c r="V112" s="21">
        <v>0</v>
      </c>
      <c r="W112" s="22">
        <v>0</v>
      </c>
      <c r="X112" s="21">
        <v>0</v>
      </c>
      <c r="Y112" s="44">
        <v>0</v>
      </c>
      <c r="Z112" s="52">
        <f t="shared" si="2"/>
        <v>0.26524039642657737</v>
      </c>
      <c r="AA112" s="53">
        <f t="shared" si="3"/>
        <v>789572.66999999993</v>
      </c>
    </row>
    <row r="113" spans="1:27" ht="45" x14ac:dyDescent="0.25">
      <c r="A113" s="29" t="s">
        <v>235</v>
      </c>
      <c r="B113" s="41" t="s">
        <v>45</v>
      </c>
      <c r="C113" s="42" t="s">
        <v>236</v>
      </c>
      <c r="D113" s="35">
        <v>0</v>
      </c>
      <c r="E113" s="35">
        <v>0</v>
      </c>
      <c r="F113" s="35">
        <v>0</v>
      </c>
      <c r="G113" s="35">
        <v>0</v>
      </c>
      <c r="H113" s="54">
        <v>1074600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43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285027.33</v>
      </c>
      <c r="T113" s="30">
        <v>0</v>
      </c>
      <c r="U113" s="21">
        <v>0</v>
      </c>
      <c r="V113" s="21">
        <v>0</v>
      </c>
      <c r="W113" s="22">
        <v>0</v>
      </c>
      <c r="X113" s="21">
        <v>0</v>
      </c>
      <c r="Y113" s="44">
        <v>0</v>
      </c>
      <c r="Z113" s="52">
        <f t="shared" si="2"/>
        <v>0.26524039642657737</v>
      </c>
      <c r="AA113" s="53">
        <f t="shared" si="3"/>
        <v>789572.66999999993</v>
      </c>
    </row>
    <row r="114" spans="1:27" x14ac:dyDescent="0.25">
      <c r="A114" s="29" t="s">
        <v>237</v>
      </c>
      <c r="B114" s="41" t="s">
        <v>45</v>
      </c>
      <c r="C114" s="42" t="s">
        <v>238</v>
      </c>
      <c r="D114" s="35">
        <v>0</v>
      </c>
      <c r="E114" s="35">
        <v>0</v>
      </c>
      <c r="F114" s="35">
        <v>0</v>
      </c>
      <c r="G114" s="35">
        <v>0</v>
      </c>
      <c r="H114" s="54">
        <v>3478131.32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43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1490227.25</v>
      </c>
      <c r="T114" s="30">
        <v>0</v>
      </c>
      <c r="U114" s="21">
        <v>0</v>
      </c>
      <c r="V114" s="21">
        <v>0</v>
      </c>
      <c r="W114" s="22">
        <v>0</v>
      </c>
      <c r="X114" s="21">
        <v>0</v>
      </c>
      <c r="Y114" s="44">
        <v>0</v>
      </c>
      <c r="Z114" s="52">
        <f t="shared" si="2"/>
        <v>0.42845629244384026</v>
      </c>
      <c r="AA114" s="53">
        <f t="shared" si="3"/>
        <v>1987904.0699999998</v>
      </c>
    </row>
    <row r="115" spans="1:27" ht="30" x14ac:dyDescent="0.25">
      <c r="A115" s="29" t="s">
        <v>239</v>
      </c>
      <c r="B115" s="41" t="s">
        <v>45</v>
      </c>
      <c r="C115" s="42" t="s">
        <v>240</v>
      </c>
      <c r="D115" s="35">
        <v>0</v>
      </c>
      <c r="E115" s="35">
        <v>0</v>
      </c>
      <c r="F115" s="35">
        <v>0</v>
      </c>
      <c r="G115" s="35">
        <v>0</v>
      </c>
      <c r="H115" s="54">
        <v>3478131.32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43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1490227.25</v>
      </c>
      <c r="T115" s="30">
        <v>0</v>
      </c>
      <c r="U115" s="21">
        <v>0</v>
      </c>
      <c r="V115" s="21">
        <v>0</v>
      </c>
      <c r="W115" s="22">
        <v>0</v>
      </c>
      <c r="X115" s="21">
        <v>0</v>
      </c>
      <c r="Y115" s="44">
        <v>0</v>
      </c>
      <c r="Z115" s="52">
        <f t="shared" si="2"/>
        <v>0.42845629244384026</v>
      </c>
      <c r="AA115" s="53">
        <f t="shared" si="3"/>
        <v>1987904.0699999998</v>
      </c>
    </row>
    <row r="116" spans="1:27" ht="30" x14ac:dyDescent="0.25">
      <c r="A116" s="29" t="s">
        <v>241</v>
      </c>
      <c r="B116" s="41" t="s">
        <v>45</v>
      </c>
      <c r="C116" s="42" t="s">
        <v>242</v>
      </c>
      <c r="D116" s="35">
        <v>0</v>
      </c>
      <c r="E116" s="35">
        <v>0</v>
      </c>
      <c r="F116" s="35">
        <v>0</v>
      </c>
      <c r="G116" s="35">
        <v>0</v>
      </c>
      <c r="H116" s="54">
        <v>3478131.32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43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1490227.25</v>
      </c>
      <c r="T116" s="30">
        <v>0</v>
      </c>
      <c r="U116" s="21">
        <v>0</v>
      </c>
      <c r="V116" s="21">
        <v>0</v>
      </c>
      <c r="W116" s="22">
        <v>0</v>
      </c>
      <c r="X116" s="21">
        <v>0</v>
      </c>
      <c r="Y116" s="44">
        <v>0</v>
      </c>
      <c r="Z116" s="52">
        <f t="shared" si="2"/>
        <v>0.42845629244384026</v>
      </c>
      <c r="AA116" s="53">
        <f t="shared" si="3"/>
        <v>1987904.0699999998</v>
      </c>
    </row>
    <row r="117" spans="1:27" ht="30" x14ac:dyDescent="0.25">
      <c r="A117" s="29" t="s">
        <v>243</v>
      </c>
      <c r="B117" s="41" t="s">
        <v>45</v>
      </c>
      <c r="C117" s="42" t="s">
        <v>244</v>
      </c>
      <c r="D117" s="35">
        <v>0</v>
      </c>
      <c r="E117" s="35">
        <v>0</v>
      </c>
      <c r="F117" s="35">
        <v>0</v>
      </c>
      <c r="G117" s="35">
        <v>0</v>
      </c>
      <c r="H117" s="54">
        <v>5804000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43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22232256.09</v>
      </c>
      <c r="T117" s="30">
        <v>0</v>
      </c>
      <c r="U117" s="21">
        <v>0</v>
      </c>
      <c r="V117" s="21">
        <v>0</v>
      </c>
      <c r="W117" s="22">
        <v>0</v>
      </c>
      <c r="X117" s="21">
        <v>0</v>
      </c>
      <c r="Y117" s="44">
        <v>0</v>
      </c>
      <c r="Z117" s="52">
        <f t="shared" si="2"/>
        <v>3.8305058735354929</v>
      </c>
      <c r="AA117" s="53">
        <f t="shared" si="3"/>
        <v>-16428256.09</v>
      </c>
    </row>
    <row r="118" spans="1:27" ht="90" x14ac:dyDescent="0.25">
      <c r="A118" s="29" t="s">
        <v>245</v>
      </c>
      <c r="B118" s="41" t="s">
        <v>45</v>
      </c>
      <c r="C118" s="42" t="s">
        <v>246</v>
      </c>
      <c r="D118" s="35">
        <v>0</v>
      </c>
      <c r="E118" s="35">
        <v>0</v>
      </c>
      <c r="F118" s="35">
        <v>0</v>
      </c>
      <c r="G118" s="35">
        <v>0</v>
      </c>
      <c r="H118" s="54">
        <v>2804000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43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6019670.4100000001</v>
      </c>
      <c r="T118" s="30">
        <v>0</v>
      </c>
      <c r="U118" s="21">
        <v>0</v>
      </c>
      <c r="V118" s="21">
        <v>0</v>
      </c>
      <c r="W118" s="22">
        <v>0</v>
      </c>
      <c r="X118" s="21">
        <v>0</v>
      </c>
      <c r="Y118" s="44">
        <v>0</v>
      </c>
      <c r="Z118" s="52">
        <f t="shared" si="2"/>
        <v>2.1468154101283883</v>
      </c>
      <c r="AA118" s="53">
        <f t="shared" si="3"/>
        <v>-3215670.41</v>
      </c>
    </row>
    <row r="119" spans="1:27" ht="120" x14ac:dyDescent="0.25">
      <c r="A119" s="29" t="s">
        <v>247</v>
      </c>
      <c r="B119" s="41" t="s">
        <v>45</v>
      </c>
      <c r="C119" s="42" t="s">
        <v>248</v>
      </c>
      <c r="D119" s="35">
        <v>0</v>
      </c>
      <c r="E119" s="35">
        <v>0</v>
      </c>
      <c r="F119" s="35">
        <v>0</v>
      </c>
      <c r="G119" s="35">
        <v>0</v>
      </c>
      <c r="H119" s="54">
        <v>2804000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43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6019670.4100000001</v>
      </c>
      <c r="T119" s="30">
        <v>0</v>
      </c>
      <c r="U119" s="21">
        <v>0</v>
      </c>
      <c r="V119" s="21">
        <v>0</v>
      </c>
      <c r="W119" s="22">
        <v>0</v>
      </c>
      <c r="X119" s="21">
        <v>0</v>
      </c>
      <c r="Y119" s="44">
        <v>0</v>
      </c>
      <c r="Z119" s="52">
        <f t="shared" si="2"/>
        <v>2.1468154101283883</v>
      </c>
      <c r="AA119" s="53">
        <f t="shared" si="3"/>
        <v>-3215670.41</v>
      </c>
    </row>
    <row r="120" spans="1:27" ht="120" x14ac:dyDescent="0.25">
      <c r="A120" s="29" t="s">
        <v>249</v>
      </c>
      <c r="B120" s="41" t="s">
        <v>45</v>
      </c>
      <c r="C120" s="42" t="s">
        <v>250</v>
      </c>
      <c r="D120" s="35">
        <v>0</v>
      </c>
      <c r="E120" s="35">
        <v>0</v>
      </c>
      <c r="F120" s="35">
        <v>0</v>
      </c>
      <c r="G120" s="35">
        <v>0</v>
      </c>
      <c r="H120" s="54">
        <v>2804000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43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6019670.4100000001</v>
      </c>
      <c r="T120" s="30">
        <v>0</v>
      </c>
      <c r="U120" s="21">
        <v>0</v>
      </c>
      <c r="V120" s="21">
        <v>0</v>
      </c>
      <c r="W120" s="22">
        <v>0</v>
      </c>
      <c r="X120" s="21">
        <v>0</v>
      </c>
      <c r="Y120" s="44">
        <v>0</v>
      </c>
      <c r="Z120" s="52">
        <f t="shared" si="2"/>
        <v>2.1468154101283883</v>
      </c>
      <c r="AA120" s="53">
        <f t="shared" si="3"/>
        <v>-3215670.41</v>
      </c>
    </row>
    <row r="121" spans="1:27" ht="45" x14ac:dyDescent="0.25">
      <c r="A121" s="29" t="s">
        <v>251</v>
      </c>
      <c r="B121" s="41" t="s">
        <v>45</v>
      </c>
      <c r="C121" s="42" t="s">
        <v>252</v>
      </c>
      <c r="D121" s="35">
        <v>0</v>
      </c>
      <c r="E121" s="35">
        <v>0</v>
      </c>
      <c r="F121" s="35">
        <v>0</v>
      </c>
      <c r="G121" s="35">
        <v>0</v>
      </c>
      <c r="H121" s="54">
        <v>3000000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43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16212585.68</v>
      </c>
      <c r="T121" s="30">
        <v>0</v>
      </c>
      <c r="U121" s="21">
        <v>0</v>
      </c>
      <c r="V121" s="21">
        <v>0</v>
      </c>
      <c r="W121" s="22">
        <v>0</v>
      </c>
      <c r="X121" s="21">
        <v>0</v>
      </c>
      <c r="Y121" s="44">
        <v>0</v>
      </c>
      <c r="Z121" s="52">
        <f t="shared" si="2"/>
        <v>5.4041952266666664</v>
      </c>
      <c r="AA121" s="53">
        <f t="shared" si="3"/>
        <v>-13212585.68</v>
      </c>
    </row>
    <row r="122" spans="1:27" ht="45" x14ac:dyDescent="0.25">
      <c r="A122" s="29" t="s">
        <v>253</v>
      </c>
      <c r="B122" s="41" t="s">
        <v>45</v>
      </c>
      <c r="C122" s="42" t="s">
        <v>254</v>
      </c>
      <c r="D122" s="35">
        <v>0</v>
      </c>
      <c r="E122" s="35">
        <v>0</v>
      </c>
      <c r="F122" s="35">
        <v>0</v>
      </c>
      <c r="G122" s="35">
        <v>0</v>
      </c>
      <c r="H122" s="54">
        <v>3000000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43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3899272.51</v>
      </c>
      <c r="T122" s="30">
        <v>0</v>
      </c>
      <c r="U122" s="21">
        <v>0</v>
      </c>
      <c r="V122" s="21">
        <v>0</v>
      </c>
      <c r="W122" s="22">
        <v>0</v>
      </c>
      <c r="X122" s="21">
        <v>0</v>
      </c>
      <c r="Y122" s="44">
        <v>0</v>
      </c>
      <c r="Z122" s="52">
        <f t="shared" si="2"/>
        <v>1.2997575033333333</v>
      </c>
      <c r="AA122" s="53">
        <f t="shared" si="3"/>
        <v>-899272.50999999978</v>
      </c>
    </row>
    <row r="123" spans="1:27" ht="60" x14ac:dyDescent="0.25">
      <c r="A123" s="29" t="s">
        <v>255</v>
      </c>
      <c r="B123" s="41" t="s">
        <v>45</v>
      </c>
      <c r="C123" s="42" t="s">
        <v>256</v>
      </c>
      <c r="D123" s="35">
        <v>0</v>
      </c>
      <c r="E123" s="35">
        <v>0</v>
      </c>
      <c r="F123" s="35">
        <v>0</v>
      </c>
      <c r="G123" s="35">
        <v>0</v>
      </c>
      <c r="H123" s="54">
        <v>3000000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43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3899272.51</v>
      </c>
      <c r="T123" s="30">
        <v>0</v>
      </c>
      <c r="U123" s="21">
        <v>0</v>
      </c>
      <c r="V123" s="21">
        <v>0</v>
      </c>
      <c r="W123" s="22">
        <v>0</v>
      </c>
      <c r="X123" s="21">
        <v>0</v>
      </c>
      <c r="Y123" s="44">
        <v>0</v>
      </c>
      <c r="Z123" s="52">
        <f t="shared" si="2"/>
        <v>1.2997575033333333</v>
      </c>
      <c r="AA123" s="53">
        <f t="shared" si="3"/>
        <v>-899272.50999999978</v>
      </c>
    </row>
    <row r="124" spans="1:27" ht="60" x14ac:dyDescent="0.25">
      <c r="A124" s="29" t="s">
        <v>257</v>
      </c>
      <c r="B124" s="41" t="s">
        <v>45</v>
      </c>
      <c r="C124" s="42" t="s">
        <v>258</v>
      </c>
      <c r="D124" s="35">
        <v>0</v>
      </c>
      <c r="E124" s="35">
        <v>0</v>
      </c>
      <c r="F124" s="35">
        <v>0</v>
      </c>
      <c r="G124" s="35">
        <v>0</v>
      </c>
      <c r="H124" s="54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43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12313313.17</v>
      </c>
      <c r="T124" s="30">
        <v>0</v>
      </c>
      <c r="U124" s="21">
        <v>0</v>
      </c>
      <c r="V124" s="21">
        <v>0</v>
      </c>
      <c r="W124" s="22">
        <v>0</v>
      </c>
      <c r="X124" s="21">
        <v>0</v>
      </c>
      <c r="Y124" s="44">
        <v>0</v>
      </c>
      <c r="Z124" s="52"/>
      <c r="AA124" s="53">
        <f t="shared" si="3"/>
        <v>-12313313.17</v>
      </c>
    </row>
    <row r="125" spans="1:27" ht="75" x14ac:dyDescent="0.25">
      <c r="A125" s="29" t="s">
        <v>259</v>
      </c>
      <c r="B125" s="41" t="s">
        <v>45</v>
      </c>
      <c r="C125" s="42" t="s">
        <v>260</v>
      </c>
      <c r="D125" s="35">
        <v>0</v>
      </c>
      <c r="E125" s="35">
        <v>0</v>
      </c>
      <c r="F125" s="35">
        <v>0</v>
      </c>
      <c r="G125" s="35">
        <v>0</v>
      </c>
      <c r="H125" s="54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43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12313313.17</v>
      </c>
      <c r="T125" s="30">
        <v>0</v>
      </c>
      <c r="U125" s="21">
        <v>0</v>
      </c>
      <c r="V125" s="21">
        <v>0</v>
      </c>
      <c r="W125" s="22">
        <v>0</v>
      </c>
      <c r="X125" s="21">
        <v>0</v>
      </c>
      <c r="Y125" s="44">
        <v>0</v>
      </c>
      <c r="Z125" s="52"/>
      <c r="AA125" s="53">
        <f t="shared" si="3"/>
        <v>-12313313.17</v>
      </c>
    </row>
    <row r="126" spans="1:27" ht="30" x14ac:dyDescent="0.25">
      <c r="A126" s="29" t="s">
        <v>261</v>
      </c>
      <c r="B126" s="41" t="s">
        <v>45</v>
      </c>
      <c r="C126" s="42" t="s">
        <v>262</v>
      </c>
      <c r="D126" s="35">
        <v>0</v>
      </c>
      <c r="E126" s="35">
        <v>0</v>
      </c>
      <c r="F126" s="35">
        <v>0</v>
      </c>
      <c r="G126" s="35">
        <v>0</v>
      </c>
      <c r="H126" s="54">
        <v>7138384.6100000003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43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7735666.2999999998</v>
      </c>
      <c r="T126" s="30">
        <v>0</v>
      </c>
      <c r="U126" s="21">
        <v>0</v>
      </c>
      <c r="V126" s="21">
        <v>0</v>
      </c>
      <c r="W126" s="22">
        <v>0</v>
      </c>
      <c r="X126" s="21">
        <v>0</v>
      </c>
      <c r="Y126" s="44">
        <v>0</v>
      </c>
      <c r="Z126" s="52">
        <f t="shared" si="2"/>
        <v>1.0836718281000552</v>
      </c>
      <c r="AA126" s="53">
        <f t="shared" si="3"/>
        <v>-597281.68999999948</v>
      </c>
    </row>
    <row r="127" spans="1:27" ht="45" x14ac:dyDescent="0.25">
      <c r="A127" s="29" t="s">
        <v>263</v>
      </c>
      <c r="B127" s="41" t="s">
        <v>45</v>
      </c>
      <c r="C127" s="42" t="s">
        <v>264</v>
      </c>
      <c r="D127" s="35">
        <v>0</v>
      </c>
      <c r="E127" s="35">
        <v>0</v>
      </c>
      <c r="F127" s="35">
        <v>0</v>
      </c>
      <c r="G127" s="35">
        <v>0</v>
      </c>
      <c r="H127" s="54">
        <v>4938117.41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43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6133519.9100000001</v>
      </c>
      <c r="T127" s="30">
        <v>0</v>
      </c>
      <c r="U127" s="21">
        <v>0</v>
      </c>
      <c r="V127" s="21">
        <v>0</v>
      </c>
      <c r="W127" s="22">
        <v>0</v>
      </c>
      <c r="X127" s="21">
        <v>0</v>
      </c>
      <c r="Y127" s="44">
        <v>0</v>
      </c>
      <c r="Z127" s="52">
        <f t="shared" si="2"/>
        <v>1.2420765649636507</v>
      </c>
      <c r="AA127" s="53">
        <f t="shared" si="3"/>
        <v>-1195402.5</v>
      </c>
    </row>
    <row r="128" spans="1:27" ht="75" x14ac:dyDescent="0.25">
      <c r="A128" s="29" t="s">
        <v>265</v>
      </c>
      <c r="B128" s="41" t="s">
        <v>45</v>
      </c>
      <c r="C128" s="42" t="s">
        <v>266</v>
      </c>
      <c r="D128" s="35">
        <v>0</v>
      </c>
      <c r="E128" s="35">
        <v>0</v>
      </c>
      <c r="F128" s="35">
        <v>0</v>
      </c>
      <c r="G128" s="35">
        <v>0</v>
      </c>
      <c r="H128" s="54">
        <v>120027.69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43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106977.73</v>
      </c>
      <c r="T128" s="30">
        <v>0</v>
      </c>
      <c r="U128" s="21">
        <v>0</v>
      </c>
      <c r="V128" s="21">
        <v>0</v>
      </c>
      <c r="W128" s="22">
        <v>0</v>
      </c>
      <c r="X128" s="21">
        <v>0</v>
      </c>
      <c r="Y128" s="44">
        <v>0</v>
      </c>
      <c r="Z128" s="52">
        <f t="shared" si="2"/>
        <v>0.89127542152981531</v>
      </c>
      <c r="AA128" s="53">
        <f t="shared" si="3"/>
        <v>13049.960000000006</v>
      </c>
    </row>
    <row r="129" spans="1:27" ht="105" x14ac:dyDescent="0.25">
      <c r="A129" s="29" t="s">
        <v>267</v>
      </c>
      <c r="B129" s="41" t="s">
        <v>45</v>
      </c>
      <c r="C129" s="42" t="s">
        <v>268</v>
      </c>
      <c r="D129" s="35">
        <v>0</v>
      </c>
      <c r="E129" s="35">
        <v>0</v>
      </c>
      <c r="F129" s="35">
        <v>0</v>
      </c>
      <c r="G129" s="35">
        <v>0</v>
      </c>
      <c r="H129" s="54">
        <v>120027.69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43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106977.73</v>
      </c>
      <c r="T129" s="30">
        <v>0</v>
      </c>
      <c r="U129" s="21">
        <v>0</v>
      </c>
      <c r="V129" s="21">
        <v>0</v>
      </c>
      <c r="W129" s="22">
        <v>0</v>
      </c>
      <c r="X129" s="21">
        <v>0</v>
      </c>
      <c r="Y129" s="44">
        <v>0</v>
      </c>
      <c r="Z129" s="52">
        <f t="shared" si="2"/>
        <v>0.89127542152981531</v>
      </c>
      <c r="AA129" s="53">
        <f t="shared" si="3"/>
        <v>13049.960000000006</v>
      </c>
    </row>
    <row r="130" spans="1:27" ht="105" x14ac:dyDescent="0.25">
      <c r="A130" s="29" t="s">
        <v>269</v>
      </c>
      <c r="B130" s="41" t="s">
        <v>45</v>
      </c>
      <c r="C130" s="42" t="s">
        <v>270</v>
      </c>
      <c r="D130" s="35">
        <v>0</v>
      </c>
      <c r="E130" s="35">
        <v>0</v>
      </c>
      <c r="F130" s="35">
        <v>0</v>
      </c>
      <c r="G130" s="35">
        <v>0</v>
      </c>
      <c r="H130" s="54">
        <v>366473.66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43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359322.99</v>
      </c>
      <c r="T130" s="30">
        <v>0</v>
      </c>
      <c r="U130" s="21">
        <v>0</v>
      </c>
      <c r="V130" s="21">
        <v>0</v>
      </c>
      <c r="W130" s="22">
        <v>0</v>
      </c>
      <c r="X130" s="21">
        <v>0</v>
      </c>
      <c r="Y130" s="44">
        <v>0</v>
      </c>
      <c r="Z130" s="52">
        <f t="shared" si="2"/>
        <v>0.98048790191360546</v>
      </c>
      <c r="AA130" s="53">
        <f t="shared" si="3"/>
        <v>7150.6699999999837</v>
      </c>
    </row>
    <row r="131" spans="1:27" ht="135" x14ac:dyDescent="0.25">
      <c r="A131" s="29" t="s">
        <v>271</v>
      </c>
      <c r="B131" s="41" t="s">
        <v>45</v>
      </c>
      <c r="C131" s="42" t="s">
        <v>272</v>
      </c>
      <c r="D131" s="35">
        <v>0</v>
      </c>
      <c r="E131" s="35">
        <v>0</v>
      </c>
      <c r="F131" s="35">
        <v>0</v>
      </c>
      <c r="G131" s="35">
        <v>0</v>
      </c>
      <c r="H131" s="54">
        <v>366473.66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43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359322.99</v>
      </c>
      <c r="T131" s="30">
        <v>0</v>
      </c>
      <c r="U131" s="21">
        <v>0</v>
      </c>
      <c r="V131" s="21">
        <v>0</v>
      </c>
      <c r="W131" s="22">
        <v>0</v>
      </c>
      <c r="X131" s="21">
        <v>0</v>
      </c>
      <c r="Y131" s="44">
        <v>0</v>
      </c>
      <c r="Z131" s="52">
        <f t="shared" si="2"/>
        <v>0.98048790191360546</v>
      </c>
      <c r="AA131" s="53">
        <f t="shared" si="3"/>
        <v>7150.6699999999837</v>
      </c>
    </row>
    <row r="132" spans="1:27" ht="75" x14ac:dyDescent="0.25">
      <c r="A132" s="29" t="s">
        <v>273</v>
      </c>
      <c r="B132" s="41" t="s">
        <v>45</v>
      </c>
      <c r="C132" s="42" t="s">
        <v>274</v>
      </c>
      <c r="D132" s="35">
        <v>0</v>
      </c>
      <c r="E132" s="35">
        <v>0</v>
      </c>
      <c r="F132" s="35">
        <v>0</v>
      </c>
      <c r="G132" s="35">
        <v>0</v>
      </c>
      <c r="H132" s="54">
        <v>132787.4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43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100316.77</v>
      </c>
      <c r="T132" s="30">
        <v>0</v>
      </c>
      <c r="U132" s="21">
        <v>0</v>
      </c>
      <c r="V132" s="21">
        <v>0</v>
      </c>
      <c r="W132" s="22">
        <v>0</v>
      </c>
      <c r="X132" s="21">
        <v>0</v>
      </c>
      <c r="Y132" s="44">
        <v>0</v>
      </c>
      <c r="Z132" s="52">
        <f t="shared" si="2"/>
        <v>0.75546904299654949</v>
      </c>
      <c r="AA132" s="53">
        <f t="shared" si="3"/>
        <v>32470.62999999999</v>
      </c>
    </row>
    <row r="133" spans="1:27" ht="105" x14ac:dyDescent="0.25">
      <c r="A133" s="29" t="s">
        <v>275</v>
      </c>
      <c r="B133" s="41" t="s">
        <v>45</v>
      </c>
      <c r="C133" s="42" t="s">
        <v>276</v>
      </c>
      <c r="D133" s="35">
        <v>0</v>
      </c>
      <c r="E133" s="35">
        <v>0</v>
      </c>
      <c r="F133" s="35">
        <v>0</v>
      </c>
      <c r="G133" s="35">
        <v>0</v>
      </c>
      <c r="H133" s="54">
        <v>132787.4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43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100316.77</v>
      </c>
      <c r="T133" s="30">
        <v>0</v>
      </c>
      <c r="U133" s="21">
        <v>0</v>
      </c>
      <c r="V133" s="21">
        <v>0</v>
      </c>
      <c r="W133" s="22">
        <v>0</v>
      </c>
      <c r="X133" s="21">
        <v>0</v>
      </c>
      <c r="Y133" s="44">
        <v>0</v>
      </c>
      <c r="Z133" s="52">
        <f t="shared" si="2"/>
        <v>0.75546904299654949</v>
      </c>
      <c r="AA133" s="53">
        <f t="shared" si="3"/>
        <v>32470.62999999999</v>
      </c>
    </row>
    <row r="134" spans="1:27" ht="75" x14ac:dyDescent="0.25">
      <c r="A134" s="29" t="s">
        <v>277</v>
      </c>
      <c r="B134" s="41" t="s">
        <v>45</v>
      </c>
      <c r="C134" s="42" t="s">
        <v>278</v>
      </c>
      <c r="D134" s="35">
        <v>0</v>
      </c>
      <c r="E134" s="35">
        <v>0</v>
      </c>
      <c r="F134" s="35">
        <v>0</v>
      </c>
      <c r="G134" s="35">
        <v>0</v>
      </c>
      <c r="H134" s="54">
        <v>483750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43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10000</v>
      </c>
      <c r="T134" s="30">
        <v>0</v>
      </c>
      <c r="U134" s="21">
        <v>0</v>
      </c>
      <c r="V134" s="21">
        <v>0</v>
      </c>
      <c r="W134" s="22">
        <v>0</v>
      </c>
      <c r="X134" s="21">
        <v>0</v>
      </c>
      <c r="Y134" s="44">
        <v>0</v>
      </c>
      <c r="Z134" s="52">
        <f t="shared" si="2"/>
        <v>2.0671834625322998E-2</v>
      </c>
      <c r="AA134" s="53">
        <f t="shared" si="3"/>
        <v>473750</v>
      </c>
    </row>
    <row r="135" spans="1:27" ht="105" x14ac:dyDescent="0.25">
      <c r="A135" s="29" t="s">
        <v>279</v>
      </c>
      <c r="B135" s="41" t="s">
        <v>45</v>
      </c>
      <c r="C135" s="42" t="s">
        <v>280</v>
      </c>
      <c r="D135" s="35">
        <v>0</v>
      </c>
      <c r="E135" s="35">
        <v>0</v>
      </c>
      <c r="F135" s="35">
        <v>0</v>
      </c>
      <c r="G135" s="35">
        <v>0</v>
      </c>
      <c r="H135" s="54">
        <v>483750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43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10000</v>
      </c>
      <c r="T135" s="30">
        <v>0</v>
      </c>
      <c r="U135" s="21">
        <v>0</v>
      </c>
      <c r="V135" s="21">
        <v>0</v>
      </c>
      <c r="W135" s="22">
        <v>0</v>
      </c>
      <c r="X135" s="21">
        <v>0</v>
      </c>
      <c r="Y135" s="44">
        <v>0</v>
      </c>
      <c r="Z135" s="52">
        <f t="shared" si="2"/>
        <v>2.0671834625322998E-2</v>
      </c>
      <c r="AA135" s="53">
        <f t="shared" si="3"/>
        <v>473750</v>
      </c>
    </row>
    <row r="136" spans="1:27" ht="75" x14ac:dyDescent="0.25">
      <c r="A136" s="29" t="s">
        <v>281</v>
      </c>
      <c r="B136" s="41" t="s">
        <v>45</v>
      </c>
      <c r="C136" s="42" t="s">
        <v>282</v>
      </c>
      <c r="D136" s="35">
        <v>0</v>
      </c>
      <c r="E136" s="35">
        <v>0</v>
      </c>
      <c r="F136" s="35">
        <v>0</v>
      </c>
      <c r="G136" s="35">
        <v>0</v>
      </c>
      <c r="H136" s="54">
        <v>13666.67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43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3500</v>
      </c>
      <c r="T136" s="30">
        <v>0</v>
      </c>
      <c r="U136" s="21">
        <v>0</v>
      </c>
      <c r="V136" s="21">
        <v>0</v>
      </c>
      <c r="W136" s="22">
        <v>0</v>
      </c>
      <c r="X136" s="21">
        <v>0</v>
      </c>
      <c r="Y136" s="44">
        <v>0</v>
      </c>
      <c r="Z136" s="52">
        <f t="shared" si="2"/>
        <v>0.25609749851280522</v>
      </c>
      <c r="AA136" s="53">
        <f t="shared" si="3"/>
        <v>10166.67</v>
      </c>
    </row>
    <row r="137" spans="1:27" ht="105" x14ac:dyDescent="0.25">
      <c r="A137" s="29" t="s">
        <v>283</v>
      </c>
      <c r="B137" s="41" t="s">
        <v>45</v>
      </c>
      <c r="C137" s="42" t="s">
        <v>284</v>
      </c>
      <c r="D137" s="35">
        <v>0</v>
      </c>
      <c r="E137" s="35">
        <v>0</v>
      </c>
      <c r="F137" s="35">
        <v>0</v>
      </c>
      <c r="G137" s="35">
        <v>0</v>
      </c>
      <c r="H137" s="54">
        <v>13666.67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43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3500</v>
      </c>
      <c r="T137" s="30">
        <v>0</v>
      </c>
      <c r="U137" s="21">
        <v>0</v>
      </c>
      <c r="V137" s="21">
        <v>0</v>
      </c>
      <c r="W137" s="22">
        <v>0</v>
      </c>
      <c r="X137" s="21">
        <v>0</v>
      </c>
      <c r="Y137" s="44">
        <v>0</v>
      </c>
      <c r="Z137" s="52">
        <f t="shared" si="2"/>
        <v>0.25609749851280522</v>
      </c>
      <c r="AA137" s="53">
        <f t="shared" si="3"/>
        <v>10166.67</v>
      </c>
    </row>
    <row r="138" spans="1:27" ht="60" x14ac:dyDescent="0.25">
      <c r="A138" s="29" t="s">
        <v>285</v>
      </c>
      <c r="B138" s="41" t="s">
        <v>45</v>
      </c>
      <c r="C138" s="42" t="s">
        <v>286</v>
      </c>
      <c r="D138" s="35">
        <v>0</v>
      </c>
      <c r="E138" s="35">
        <v>0</v>
      </c>
      <c r="F138" s="35">
        <v>0</v>
      </c>
      <c r="G138" s="35">
        <v>0</v>
      </c>
      <c r="H138" s="54">
        <v>42666.67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43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25000</v>
      </c>
      <c r="T138" s="30">
        <v>0</v>
      </c>
      <c r="U138" s="21">
        <v>0</v>
      </c>
      <c r="V138" s="21">
        <v>0</v>
      </c>
      <c r="W138" s="22">
        <v>0</v>
      </c>
      <c r="X138" s="21">
        <v>0</v>
      </c>
      <c r="Y138" s="44">
        <v>0</v>
      </c>
      <c r="Z138" s="52">
        <f t="shared" si="2"/>
        <v>0.58593745422363641</v>
      </c>
      <c r="AA138" s="53">
        <f t="shared" si="3"/>
        <v>17666.669999999998</v>
      </c>
    </row>
    <row r="139" spans="1:27" ht="90" x14ac:dyDescent="0.25">
      <c r="A139" s="29" t="s">
        <v>287</v>
      </c>
      <c r="B139" s="41" t="s">
        <v>45</v>
      </c>
      <c r="C139" s="42" t="s">
        <v>288</v>
      </c>
      <c r="D139" s="35">
        <v>0</v>
      </c>
      <c r="E139" s="35">
        <v>0</v>
      </c>
      <c r="F139" s="35">
        <v>0</v>
      </c>
      <c r="G139" s="35">
        <v>0</v>
      </c>
      <c r="H139" s="54">
        <v>42666.67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43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25000</v>
      </c>
      <c r="T139" s="30">
        <v>0</v>
      </c>
      <c r="U139" s="21">
        <v>0</v>
      </c>
      <c r="V139" s="21">
        <v>0</v>
      </c>
      <c r="W139" s="22">
        <v>0</v>
      </c>
      <c r="X139" s="21">
        <v>0</v>
      </c>
      <c r="Y139" s="44">
        <v>0</v>
      </c>
      <c r="Z139" s="52">
        <f t="shared" si="2"/>
        <v>0.58593745422363641</v>
      </c>
      <c r="AA139" s="53">
        <f t="shared" si="3"/>
        <v>17666.669999999998</v>
      </c>
    </row>
    <row r="140" spans="1:27" ht="75" x14ac:dyDescent="0.25">
      <c r="A140" s="29" t="s">
        <v>289</v>
      </c>
      <c r="B140" s="41" t="s">
        <v>45</v>
      </c>
      <c r="C140" s="42" t="s">
        <v>290</v>
      </c>
      <c r="D140" s="35">
        <v>0</v>
      </c>
      <c r="E140" s="35">
        <v>0</v>
      </c>
      <c r="F140" s="35">
        <v>0</v>
      </c>
      <c r="G140" s="35">
        <v>0</v>
      </c>
      <c r="H140" s="54">
        <v>52006.67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43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0">
        <v>0</v>
      </c>
      <c r="U140" s="21">
        <v>0</v>
      </c>
      <c r="V140" s="21">
        <v>0</v>
      </c>
      <c r="W140" s="22">
        <v>0</v>
      </c>
      <c r="X140" s="21">
        <v>0</v>
      </c>
      <c r="Y140" s="44">
        <v>0</v>
      </c>
      <c r="Z140" s="52">
        <f t="shared" si="2"/>
        <v>0</v>
      </c>
      <c r="AA140" s="53">
        <f t="shared" si="3"/>
        <v>52006.67</v>
      </c>
    </row>
    <row r="141" spans="1:27" ht="105" x14ac:dyDescent="0.25">
      <c r="A141" s="29" t="s">
        <v>291</v>
      </c>
      <c r="B141" s="41" t="s">
        <v>45</v>
      </c>
      <c r="C141" s="42" t="s">
        <v>292</v>
      </c>
      <c r="D141" s="35">
        <v>0</v>
      </c>
      <c r="E141" s="35">
        <v>0</v>
      </c>
      <c r="F141" s="35">
        <v>0</v>
      </c>
      <c r="G141" s="35">
        <v>0</v>
      </c>
      <c r="H141" s="54">
        <v>52006.67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43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0">
        <v>0</v>
      </c>
      <c r="U141" s="21">
        <v>0</v>
      </c>
      <c r="V141" s="21">
        <v>0</v>
      </c>
      <c r="W141" s="22">
        <v>0</v>
      </c>
      <c r="X141" s="21">
        <v>0</v>
      </c>
      <c r="Y141" s="44">
        <v>0</v>
      </c>
      <c r="Z141" s="52">
        <f t="shared" si="2"/>
        <v>0</v>
      </c>
      <c r="AA141" s="53">
        <f t="shared" si="3"/>
        <v>52006.67</v>
      </c>
    </row>
    <row r="142" spans="1:27" ht="90" x14ac:dyDescent="0.25">
      <c r="A142" s="29" t="s">
        <v>293</v>
      </c>
      <c r="B142" s="41" t="s">
        <v>45</v>
      </c>
      <c r="C142" s="42" t="s">
        <v>294</v>
      </c>
      <c r="D142" s="35">
        <v>0</v>
      </c>
      <c r="E142" s="35">
        <v>0</v>
      </c>
      <c r="F142" s="35">
        <v>0</v>
      </c>
      <c r="G142" s="35">
        <v>0</v>
      </c>
      <c r="H142" s="54">
        <v>567251.37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43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3830.45</v>
      </c>
      <c r="T142" s="30">
        <v>0</v>
      </c>
      <c r="U142" s="21">
        <v>0</v>
      </c>
      <c r="V142" s="21">
        <v>0</v>
      </c>
      <c r="W142" s="22">
        <v>0</v>
      </c>
      <c r="X142" s="21">
        <v>0</v>
      </c>
      <c r="Y142" s="44">
        <v>0</v>
      </c>
      <c r="Z142" s="52">
        <f t="shared" si="2"/>
        <v>6.7526500641153144E-3</v>
      </c>
      <c r="AA142" s="53">
        <f t="shared" si="3"/>
        <v>563420.92000000004</v>
      </c>
    </row>
    <row r="143" spans="1:27" ht="120" x14ac:dyDescent="0.25">
      <c r="A143" s="29" t="s">
        <v>295</v>
      </c>
      <c r="B143" s="41" t="s">
        <v>45</v>
      </c>
      <c r="C143" s="42" t="s">
        <v>296</v>
      </c>
      <c r="D143" s="35">
        <v>0</v>
      </c>
      <c r="E143" s="35">
        <v>0</v>
      </c>
      <c r="F143" s="35">
        <v>0</v>
      </c>
      <c r="G143" s="35">
        <v>0</v>
      </c>
      <c r="H143" s="54">
        <v>567251.37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43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3830.45</v>
      </c>
      <c r="T143" s="30">
        <v>0</v>
      </c>
      <c r="U143" s="21">
        <v>0</v>
      </c>
      <c r="V143" s="21">
        <v>0</v>
      </c>
      <c r="W143" s="22">
        <v>0</v>
      </c>
      <c r="X143" s="21">
        <v>0</v>
      </c>
      <c r="Y143" s="44">
        <v>0</v>
      </c>
      <c r="Z143" s="52">
        <f t="shared" si="2"/>
        <v>6.7526500641153144E-3</v>
      </c>
      <c r="AA143" s="53">
        <f t="shared" si="3"/>
        <v>563420.92000000004</v>
      </c>
    </row>
    <row r="144" spans="1:27" ht="90" x14ac:dyDescent="0.25">
      <c r="A144" s="29" t="s">
        <v>297</v>
      </c>
      <c r="B144" s="41" t="s">
        <v>45</v>
      </c>
      <c r="C144" s="42" t="s">
        <v>298</v>
      </c>
      <c r="D144" s="35">
        <v>0</v>
      </c>
      <c r="E144" s="35">
        <v>0</v>
      </c>
      <c r="F144" s="35">
        <v>0</v>
      </c>
      <c r="G144" s="35">
        <v>0</v>
      </c>
      <c r="H144" s="54">
        <v>170997.91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43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73504.070000000007</v>
      </c>
      <c r="T144" s="30">
        <v>0</v>
      </c>
      <c r="U144" s="21">
        <v>0</v>
      </c>
      <c r="V144" s="21">
        <v>0</v>
      </c>
      <c r="W144" s="22">
        <v>0</v>
      </c>
      <c r="X144" s="21">
        <v>0</v>
      </c>
      <c r="Y144" s="44">
        <v>0</v>
      </c>
      <c r="Z144" s="52">
        <f t="shared" si="2"/>
        <v>0.42985361633952135</v>
      </c>
      <c r="AA144" s="53">
        <f t="shared" si="3"/>
        <v>97493.84</v>
      </c>
    </row>
    <row r="145" spans="1:27" ht="150" x14ac:dyDescent="0.25">
      <c r="A145" s="29" t="s">
        <v>299</v>
      </c>
      <c r="B145" s="41" t="s">
        <v>45</v>
      </c>
      <c r="C145" s="42" t="s">
        <v>300</v>
      </c>
      <c r="D145" s="35">
        <v>0</v>
      </c>
      <c r="E145" s="35">
        <v>0</v>
      </c>
      <c r="F145" s="35">
        <v>0</v>
      </c>
      <c r="G145" s="35">
        <v>0</v>
      </c>
      <c r="H145" s="54">
        <v>105997.91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43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53504.07</v>
      </c>
      <c r="T145" s="30">
        <v>0</v>
      </c>
      <c r="U145" s="21">
        <v>0</v>
      </c>
      <c r="V145" s="21">
        <v>0</v>
      </c>
      <c r="W145" s="22">
        <v>0</v>
      </c>
      <c r="X145" s="21">
        <v>0</v>
      </c>
      <c r="Y145" s="44">
        <v>0</v>
      </c>
      <c r="Z145" s="52">
        <f t="shared" ref="Z145:Z208" si="4">S145/H145*100%</f>
        <v>0.50476532980697453</v>
      </c>
      <c r="AA145" s="53">
        <f t="shared" ref="AA145:AA208" si="5">H145-S145</f>
        <v>52493.840000000004</v>
      </c>
    </row>
    <row r="146" spans="1:27" ht="150" x14ac:dyDescent="0.25">
      <c r="A146" s="29" t="s">
        <v>301</v>
      </c>
      <c r="B146" s="41" t="s">
        <v>45</v>
      </c>
      <c r="C146" s="42" t="s">
        <v>302</v>
      </c>
      <c r="D146" s="35">
        <v>0</v>
      </c>
      <c r="E146" s="35">
        <v>0</v>
      </c>
      <c r="F146" s="35">
        <v>0</v>
      </c>
      <c r="G146" s="35">
        <v>0</v>
      </c>
      <c r="H146" s="54">
        <v>65000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43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20000</v>
      </c>
      <c r="T146" s="30">
        <v>0</v>
      </c>
      <c r="U146" s="21">
        <v>0</v>
      </c>
      <c r="V146" s="21">
        <v>0</v>
      </c>
      <c r="W146" s="22">
        <v>0</v>
      </c>
      <c r="X146" s="21">
        <v>0</v>
      </c>
      <c r="Y146" s="44">
        <v>0</v>
      </c>
      <c r="Z146" s="52">
        <f t="shared" si="4"/>
        <v>0.30769230769230771</v>
      </c>
      <c r="AA146" s="53">
        <f t="shared" si="5"/>
        <v>45000</v>
      </c>
    </row>
    <row r="147" spans="1:27" ht="75" x14ac:dyDescent="0.25">
      <c r="A147" s="29" t="s">
        <v>303</v>
      </c>
      <c r="B147" s="41" t="s">
        <v>45</v>
      </c>
      <c r="C147" s="42" t="s">
        <v>304</v>
      </c>
      <c r="D147" s="35">
        <v>0</v>
      </c>
      <c r="E147" s="35">
        <v>0</v>
      </c>
      <c r="F147" s="35">
        <v>0</v>
      </c>
      <c r="G147" s="35">
        <v>0</v>
      </c>
      <c r="H147" s="54">
        <v>26256.51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43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30879.02</v>
      </c>
      <c r="T147" s="30">
        <v>0</v>
      </c>
      <c r="U147" s="21">
        <v>0</v>
      </c>
      <c r="V147" s="21">
        <v>0</v>
      </c>
      <c r="W147" s="22">
        <v>0</v>
      </c>
      <c r="X147" s="21">
        <v>0</v>
      </c>
      <c r="Y147" s="44">
        <v>0</v>
      </c>
      <c r="Z147" s="52">
        <f t="shared" si="4"/>
        <v>1.176051958161995</v>
      </c>
      <c r="AA147" s="53">
        <f t="shared" si="5"/>
        <v>-4622.510000000002</v>
      </c>
    </row>
    <row r="148" spans="1:27" ht="105" x14ac:dyDescent="0.25">
      <c r="A148" s="29" t="s">
        <v>305</v>
      </c>
      <c r="B148" s="41" t="s">
        <v>45</v>
      </c>
      <c r="C148" s="42" t="s">
        <v>306</v>
      </c>
      <c r="D148" s="35">
        <v>0</v>
      </c>
      <c r="E148" s="35">
        <v>0</v>
      </c>
      <c r="F148" s="35">
        <v>0</v>
      </c>
      <c r="G148" s="35">
        <v>0</v>
      </c>
      <c r="H148" s="54">
        <v>26256.51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43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30879.02</v>
      </c>
      <c r="T148" s="30">
        <v>0</v>
      </c>
      <c r="U148" s="21">
        <v>0</v>
      </c>
      <c r="V148" s="21">
        <v>0</v>
      </c>
      <c r="W148" s="22">
        <v>0</v>
      </c>
      <c r="X148" s="21">
        <v>0</v>
      </c>
      <c r="Y148" s="44">
        <v>0</v>
      </c>
      <c r="Z148" s="52">
        <f t="shared" si="4"/>
        <v>1.176051958161995</v>
      </c>
      <c r="AA148" s="53">
        <f t="shared" si="5"/>
        <v>-4622.510000000002</v>
      </c>
    </row>
    <row r="149" spans="1:27" ht="75" x14ac:dyDescent="0.25">
      <c r="A149" s="29" t="s">
        <v>307</v>
      </c>
      <c r="B149" s="41" t="s">
        <v>45</v>
      </c>
      <c r="C149" s="42" t="s">
        <v>308</v>
      </c>
      <c r="D149" s="35">
        <v>0</v>
      </c>
      <c r="E149" s="35">
        <v>0</v>
      </c>
      <c r="F149" s="35">
        <v>0</v>
      </c>
      <c r="G149" s="35">
        <v>0</v>
      </c>
      <c r="H149" s="54">
        <v>356367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43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145809.32999999999</v>
      </c>
      <c r="T149" s="30">
        <v>0</v>
      </c>
      <c r="U149" s="21">
        <v>0</v>
      </c>
      <c r="V149" s="21">
        <v>0</v>
      </c>
      <c r="W149" s="22">
        <v>0</v>
      </c>
      <c r="X149" s="21">
        <v>0</v>
      </c>
      <c r="Y149" s="44">
        <v>0</v>
      </c>
      <c r="Z149" s="52">
        <f t="shared" si="4"/>
        <v>0.40915497226174136</v>
      </c>
      <c r="AA149" s="53">
        <f t="shared" si="5"/>
        <v>210557.67</v>
      </c>
    </row>
    <row r="150" spans="1:27" ht="105" x14ac:dyDescent="0.25">
      <c r="A150" s="29" t="s">
        <v>309</v>
      </c>
      <c r="B150" s="41" t="s">
        <v>45</v>
      </c>
      <c r="C150" s="42" t="s">
        <v>310</v>
      </c>
      <c r="D150" s="35">
        <v>0</v>
      </c>
      <c r="E150" s="35">
        <v>0</v>
      </c>
      <c r="F150" s="35">
        <v>0</v>
      </c>
      <c r="G150" s="35">
        <v>0</v>
      </c>
      <c r="H150" s="54">
        <v>349700.33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43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145309.32999999999</v>
      </c>
      <c r="T150" s="30">
        <v>0</v>
      </c>
      <c r="U150" s="21">
        <v>0</v>
      </c>
      <c r="V150" s="21">
        <v>0</v>
      </c>
      <c r="W150" s="22">
        <v>0</v>
      </c>
      <c r="X150" s="21">
        <v>0</v>
      </c>
      <c r="Y150" s="44">
        <v>0</v>
      </c>
      <c r="Z150" s="52">
        <f t="shared" si="4"/>
        <v>0.41552528703647484</v>
      </c>
      <c r="AA150" s="53">
        <f t="shared" si="5"/>
        <v>204391.00000000003</v>
      </c>
    </row>
    <row r="151" spans="1:27" ht="90" x14ac:dyDescent="0.25">
      <c r="A151" s="29" t="s">
        <v>311</v>
      </c>
      <c r="B151" s="41" t="s">
        <v>45</v>
      </c>
      <c r="C151" s="42" t="s">
        <v>312</v>
      </c>
      <c r="D151" s="35">
        <v>0</v>
      </c>
      <c r="E151" s="35">
        <v>0</v>
      </c>
      <c r="F151" s="35">
        <v>0</v>
      </c>
      <c r="G151" s="35">
        <v>0</v>
      </c>
      <c r="H151" s="54">
        <v>6666.67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43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500</v>
      </c>
      <c r="T151" s="30">
        <v>0</v>
      </c>
      <c r="U151" s="21">
        <v>0</v>
      </c>
      <c r="V151" s="21">
        <v>0</v>
      </c>
      <c r="W151" s="22">
        <v>0</v>
      </c>
      <c r="X151" s="21">
        <v>0</v>
      </c>
      <c r="Y151" s="44">
        <v>0</v>
      </c>
      <c r="Z151" s="52">
        <f t="shared" si="4"/>
        <v>7.4999962500018752E-2</v>
      </c>
      <c r="AA151" s="53">
        <f t="shared" si="5"/>
        <v>6166.67</v>
      </c>
    </row>
    <row r="152" spans="1:27" ht="90" x14ac:dyDescent="0.25">
      <c r="A152" s="29" t="s">
        <v>313</v>
      </c>
      <c r="B152" s="41" t="s">
        <v>45</v>
      </c>
      <c r="C152" s="42" t="s">
        <v>314</v>
      </c>
      <c r="D152" s="35">
        <v>0</v>
      </c>
      <c r="E152" s="35">
        <v>0</v>
      </c>
      <c r="F152" s="35">
        <v>0</v>
      </c>
      <c r="G152" s="35">
        <v>0</v>
      </c>
      <c r="H152" s="54">
        <v>2605865.86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43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5274379.55</v>
      </c>
      <c r="T152" s="30">
        <v>0</v>
      </c>
      <c r="U152" s="21">
        <v>0</v>
      </c>
      <c r="V152" s="21">
        <v>0</v>
      </c>
      <c r="W152" s="22">
        <v>0</v>
      </c>
      <c r="X152" s="21">
        <v>0</v>
      </c>
      <c r="Y152" s="44">
        <v>0</v>
      </c>
      <c r="Z152" s="52">
        <f t="shared" si="4"/>
        <v>2.0240410801498432</v>
      </c>
      <c r="AA152" s="53">
        <f t="shared" si="5"/>
        <v>-2668513.69</v>
      </c>
    </row>
    <row r="153" spans="1:27" ht="120" x14ac:dyDescent="0.25">
      <c r="A153" s="29" t="s">
        <v>315</v>
      </c>
      <c r="B153" s="41" t="s">
        <v>45</v>
      </c>
      <c r="C153" s="42" t="s">
        <v>316</v>
      </c>
      <c r="D153" s="35">
        <v>0</v>
      </c>
      <c r="E153" s="35">
        <v>0</v>
      </c>
      <c r="F153" s="35">
        <v>0</v>
      </c>
      <c r="G153" s="35">
        <v>0</v>
      </c>
      <c r="H153" s="54">
        <v>2605865.86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43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5274379.55</v>
      </c>
      <c r="T153" s="30">
        <v>0</v>
      </c>
      <c r="U153" s="21">
        <v>0</v>
      </c>
      <c r="V153" s="21">
        <v>0</v>
      </c>
      <c r="W153" s="22">
        <v>0</v>
      </c>
      <c r="X153" s="21">
        <v>0</v>
      </c>
      <c r="Y153" s="44">
        <v>0</v>
      </c>
      <c r="Z153" s="52">
        <f t="shared" si="4"/>
        <v>2.0240410801498432</v>
      </c>
      <c r="AA153" s="53">
        <f t="shared" si="5"/>
        <v>-2668513.69</v>
      </c>
    </row>
    <row r="154" spans="1:27" ht="150" x14ac:dyDescent="0.25">
      <c r="A154" s="29" t="s">
        <v>317</v>
      </c>
      <c r="B154" s="41" t="s">
        <v>45</v>
      </c>
      <c r="C154" s="42" t="s">
        <v>318</v>
      </c>
      <c r="D154" s="35">
        <v>0</v>
      </c>
      <c r="E154" s="35">
        <v>0</v>
      </c>
      <c r="F154" s="35">
        <v>0</v>
      </c>
      <c r="G154" s="35">
        <v>0</v>
      </c>
      <c r="H154" s="54">
        <v>30002.86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43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72814.929999999993</v>
      </c>
      <c r="T154" s="30">
        <v>0</v>
      </c>
      <c r="U154" s="21">
        <v>0</v>
      </c>
      <c r="V154" s="21">
        <v>0</v>
      </c>
      <c r="W154" s="22">
        <v>0</v>
      </c>
      <c r="X154" s="21">
        <v>0</v>
      </c>
      <c r="Y154" s="44">
        <v>0</v>
      </c>
      <c r="Z154" s="52">
        <f t="shared" si="4"/>
        <v>2.426932965723934</v>
      </c>
      <c r="AA154" s="53">
        <f t="shared" si="5"/>
        <v>-42812.069999999992</v>
      </c>
    </row>
    <row r="155" spans="1:27" ht="180" x14ac:dyDescent="0.25">
      <c r="A155" s="29" t="s">
        <v>319</v>
      </c>
      <c r="B155" s="41" t="s">
        <v>45</v>
      </c>
      <c r="C155" s="42" t="s">
        <v>320</v>
      </c>
      <c r="D155" s="35">
        <v>0</v>
      </c>
      <c r="E155" s="35">
        <v>0</v>
      </c>
      <c r="F155" s="35">
        <v>0</v>
      </c>
      <c r="G155" s="35">
        <v>0</v>
      </c>
      <c r="H155" s="54">
        <v>30002.86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43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72814.929999999993</v>
      </c>
      <c r="T155" s="30">
        <v>0</v>
      </c>
      <c r="U155" s="21">
        <v>0</v>
      </c>
      <c r="V155" s="21">
        <v>0</v>
      </c>
      <c r="W155" s="22">
        <v>0</v>
      </c>
      <c r="X155" s="21">
        <v>0</v>
      </c>
      <c r="Y155" s="44">
        <v>0</v>
      </c>
      <c r="Z155" s="52">
        <f t="shared" si="4"/>
        <v>2.426932965723934</v>
      </c>
      <c r="AA155" s="53">
        <f t="shared" si="5"/>
        <v>-42812.069999999992</v>
      </c>
    </row>
    <row r="156" spans="1:27" ht="45" x14ac:dyDescent="0.25">
      <c r="A156" s="29" t="s">
        <v>321</v>
      </c>
      <c r="B156" s="41" t="s">
        <v>45</v>
      </c>
      <c r="C156" s="42" t="s">
        <v>322</v>
      </c>
      <c r="D156" s="35">
        <v>0</v>
      </c>
      <c r="E156" s="35">
        <v>0</v>
      </c>
      <c r="F156" s="35">
        <v>0</v>
      </c>
      <c r="G156" s="35">
        <v>0</v>
      </c>
      <c r="H156" s="54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43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6000</v>
      </c>
      <c r="T156" s="30">
        <v>0</v>
      </c>
      <c r="U156" s="21">
        <v>0</v>
      </c>
      <c r="V156" s="21">
        <v>0</v>
      </c>
      <c r="W156" s="22">
        <v>0</v>
      </c>
      <c r="X156" s="21">
        <v>0</v>
      </c>
      <c r="Y156" s="44">
        <v>0</v>
      </c>
      <c r="Z156" s="52"/>
      <c r="AA156" s="53">
        <f t="shared" si="5"/>
        <v>-6000</v>
      </c>
    </row>
    <row r="157" spans="1:27" ht="60" x14ac:dyDescent="0.25">
      <c r="A157" s="29" t="s">
        <v>323</v>
      </c>
      <c r="B157" s="41" t="s">
        <v>45</v>
      </c>
      <c r="C157" s="42" t="s">
        <v>324</v>
      </c>
      <c r="D157" s="35">
        <v>0</v>
      </c>
      <c r="E157" s="35">
        <v>0</v>
      </c>
      <c r="F157" s="35">
        <v>0</v>
      </c>
      <c r="G157" s="35">
        <v>0</v>
      </c>
      <c r="H157" s="54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43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6000</v>
      </c>
      <c r="T157" s="30">
        <v>0</v>
      </c>
      <c r="U157" s="21">
        <v>0</v>
      </c>
      <c r="V157" s="21">
        <v>0</v>
      </c>
      <c r="W157" s="22">
        <v>0</v>
      </c>
      <c r="X157" s="21">
        <v>0</v>
      </c>
      <c r="Y157" s="44">
        <v>0</v>
      </c>
      <c r="Z157" s="52"/>
      <c r="AA157" s="53">
        <f t="shared" si="5"/>
        <v>-6000</v>
      </c>
    </row>
    <row r="158" spans="1:27" ht="135" x14ac:dyDescent="0.25">
      <c r="A158" s="29" t="s">
        <v>325</v>
      </c>
      <c r="B158" s="41" t="s">
        <v>45</v>
      </c>
      <c r="C158" s="42" t="s">
        <v>326</v>
      </c>
      <c r="D158" s="35">
        <v>0</v>
      </c>
      <c r="E158" s="35">
        <v>0</v>
      </c>
      <c r="F158" s="35">
        <v>0</v>
      </c>
      <c r="G158" s="35">
        <v>0</v>
      </c>
      <c r="H158" s="54">
        <v>389162.12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43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127293.08</v>
      </c>
      <c r="T158" s="30">
        <v>0</v>
      </c>
      <c r="U158" s="21">
        <v>0</v>
      </c>
      <c r="V158" s="21">
        <v>0</v>
      </c>
      <c r="W158" s="22">
        <v>0</v>
      </c>
      <c r="X158" s="21">
        <v>0</v>
      </c>
      <c r="Y158" s="44">
        <v>0</v>
      </c>
      <c r="Z158" s="52">
        <f t="shared" si="4"/>
        <v>0.32709524760529107</v>
      </c>
      <c r="AA158" s="53">
        <f t="shared" si="5"/>
        <v>261869.03999999998</v>
      </c>
    </row>
    <row r="159" spans="1:27" ht="60" x14ac:dyDescent="0.25">
      <c r="A159" s="29" t="s">
        <v>327</v>
      </c>
      <c r="B159" s="41" t="s">
        <v>45</v>
      </c>
      <c r="C159" s="42" t="s">
        <v>328</v>
      </c>
      <c r="D159" s="35">
        <v>0</v>
      </c>
      <c r="E159" s="35">
        <v>0</v>
      </c>
      <c r="F159" s="35">
        <v>0</v>
      </c>
      <c r="G159" s="35">
        <v>0</v>
      </c>
      <c r="H159" s="54">
        <v>377829.12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43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19738.77</v>
      </c>
      <c r="T159" s="30">
        <v>0</v>
      </c>
      <c r="U159" s="21">
        <v>0</v>
      </c>
      <c r="V159" s="21">
        <v>0</v>
      </c>
      <c r="W159" s="22">
        <v>0</v>
      </c>
      <c r="X159" s="21">
        <v>0</v>
      </c>
      <c r="Y159" s="44">
        <v>0</v>
      </c>
      <c r="Z159" s="52">
        <f t="shared" si="4"/>
        <v>5.2242585219477E-2</v>
      </c>
      <c r="AA159" s="53">
        <f t="shared" si="5"/>
        <v>358090.35</v>
      </c>
    </row>
    <row r="160" spans="1:27" ht="90" x14ac:dyDescent="0.25">
      <c r="A160" s="29" t="s">
        <v>329</v>
      </c>
      <c r="B160" s="41" t="s">
        <v>45</v>
      </c>
      <c r="C160" s="42" t="s">
        <v>330</v>
      </c>
      <c r="D160" s="35">
        <v>0</v>
      </c>
      <c r="E160" s="35">
        <v>0</v>
      </c>
      <c r="F160" s="35">
        <v>0</v>
      </c>
      <c r="G160" s="35">
        <v>0</v>
      </c>
      <c r="H160" s="54">
        <v>377829.12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43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19738.77</v>
      </c>
      <c r="T160" s="30">
        <v>0</v>
      </c>
      <c r="U160" s="21">
        <v>0</v>
      </c>
      <c r="V160" s="21">
        <v>0</v>
      </c>
      <c r="W160" s="22">
        <v>0</v>
      </c>
      <c r="X160" s="21">
        <v>0</v>
      </c>
      <c r="Y160" s="44">
        <v>0</v>
      </c>
      <c r="Z160" s="52">
        <f t="shared" si="4"/>
        <v>5.2242585219477E-2</v>
      </c>
      <c r="AA160" s="53">
        <f t="shared" si="5"/>
        <v>358090.35</v>
      </c>
    </row>
    <row r="161" spans="1:27" ht="105" x14ac:dyDescent="0.25">
      <c r="A161" s="29" t="s">
        <v>331</v>
      </c>
      <c r="B161" s="41" t="s">
        <v>45</v>
      </c>
      <c r="C161" s="42" t="s">
        <v>332</v>
      </c>
      <c r="D161" s="35">
        <v>0</v>
      </c>
      <c r="E161" s="35">
        <v>0</v>
      </c>
      <c r="F161" s="35">
        <v>0</v>
      </c>
      <c r="G161" s="35">
        <v>0</v>
      </c>
      <c r="H161" s="54">
        <v>11333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43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107554.31</v>
      </c>
      <c r="T161" s="30">
        <v>0</v>
      </c>
      <c r="U161" s="21">
        <v>0</v>
      </c>
      <c r="V161" s="21">
        <v>0</v>
      </c>
      <c r="W161" s="22">
        <v>0</v>
      </c>
      <c r="X161" s="21">
        <v>0</v>
      </c>
      <c r="Y161" s="44">
        <v>0</v>
      </c>
      <c r="Z161" s="52">
        <f t="shared" si="4"/>
        <v>9.490365304861907</v>
      </c>
      <c r="AA161" s="53">
        <f t="shared" si="5"/>
        <v>-96221.31</v>
      </c>
    </row>
    <row r="162" spans="1:27" ht="90" x14ac:dyDescent="0.25">
      <c r="A162" s="29" t="s">
        <v>333</v>
      </c>
      <c r="B162" s="41" t="s">
        <v>45</v>
      </c>
      <c r="C162" s="42" t="s">
        <v>334</v>
      </c>
      <c r="D162" s="35">
        <v>0</v>
      </c>
      <c r="E162" s="35">
        <v>0</v>
      </c>
      <c r="F162" s="35">
        <v>0</v>
      </c>
      <c r="G162" s="35">
        <v>0</v>
      </c>
      <c r="H162" s="54">
        <v>11333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43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107554.31</v>
      </c>
      <c r="T162" s="30">
        <v>0</v>
      </c>
      <c r="U162" s="21">
        <v>0</v>
      </c>
      <c r="V162" s="21">
        <v>0</v>
      </c>
      <c r="W162" s="22">
        <v>0</v>
      </c>
      <c r="X162" s="21">
        <v>0</v>
      </c>
      <c r="Y162" s="44">
        <v>0</v>
      </c>
      <c r="Z162" s="52">
        <f t="shared" si="4"/>
        <v>9.490365304861907</v>
      </c>
      <c r="AA162" s="53">
        <f t="shared" si="5"/>
        <v>-96221.31</v>
      </c>
    </row>
    <row r="163" spans="1:27" ht="30" x14ac:dyDescent="0.25">
      <c r="A163" s="29" t="s">
        <v>335</v>
      </c>
      <c r="B163" s="41" t="s">
        <v>45</v>
      </c>
      <c r="C163" s="42" t="s">
        <v>336</v>
      </c>
      <c r="D163" s="35">
        <v>0</v>
      </c>
      <c r="E163" s="35">
        <v>0</v>
      </c>
      <c r="F163" s="35">
        <v>0</v>
      </c>
      <c r="G163" s="35">
        <v>0</v>
      </c>
      <c r="H163" s="54">
        <v>1589842.23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43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1209150.08</v>
      </c>
      <c r="T163" s="30">
        <v>0</v>
      </c>
      <c r="U163" s="21">
        <v>0</v>
      </c>
      <c r="V163" s="21">
        <v>0</v>
      </c>
      <c r="W163" s="22">
        <v>0</v>
      </c>
      <c r="X163" s="21">
        <v>0</v>
      </c>
      <c r="Y163" s="44">
        <v>0</v>
      </c>
      <c r="Z163" s="52">
        <f t="shared" si="4"/>
        <v>0.76054721480130771</v>
      </c>
      <c r="AA163" s="53">
        <f t="shared" si="5"/>
        <v>380692.14999999991</v>
      </c>
    </row>
    <row r="164" spans="1:27" ht="105" x14ac:dyDescent="0.25">
      <c r="A164" s="29" t="s">
        <v>337</v>
      </c>
      <c r="B164" s="41" t="s">
        <v>45</v>
      </c>
      <c r="C164" s="42" t="s">
        <v>338</v>
      </c>
      <c r="D164" s="35">
        <v>0</v>
      </c>
      <c r="E164" s="35">
        <v>0</v>
      </c>
      <c r="F164" s="35">
        <v>0</v>
      </c>
      <c r="G164" s="35">
        <v>0</v>
      </c>
      <c r="H164" s="54">
        <v>148842.23000000001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43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484245.04</v>
      </c>
      <c r="T164" s="30">
        <v>0</v>
      </c>
      <c r="U164" s="21">
        <v>0</v>
      </c>
      <c r="V164" s="21">
        <v>0</v>
      </c>
      <c r="W164" s="22">
        <v>0</v>
      </c>
      <c r="X164" s="21">
        <v>0</v>
      </c>
      <c r="Y164" s="44">
        <v>0</v>
      </c>
      <c r="Z164" s="52">
        <f t="shared" si="4"/>
        <v>3.2534116157759794</v>
      </c>
      <c r="AA164" s="53">
        <f t="shared" si="5"/>
        <v>-335402.80999999994</v>
      </c>
    </row>
    <row r="165" spans="1:27" ht="60" x14ac:dyDescent="0.25">
      <c r="A165" s="29" t="s">
        <v>339</v>
      </c>
      <c r="B165" s="41" t="s">
        <v>45</v>
      </c>
      <c r="C165" s="42" t="s">
        <v>340</v>
      </c>
      <c r="D165" s="35">
        <v>0</v>
      </c>
      <c r="E165" s="35">
        <v>0</v>
      </c>
      <c r="F165" s="35">
        <v>0</v>
      </c>
      <c r="G165" s="35">
        <v>0</v>
      </c>
      <c r="H165" s="54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43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28000</v>
      </c>
      <c r="T165" s="30">
        <v>0</v>
      </c>
      <c r="U165" s="21">
        <v>0</v>
      </c>
      <c r="V165" s="21">
        <v>0</v>
      </c>
      <c r="W165" s="22">
        <v>0</v>
      </c>
      <c r="X165" s="21">
        <v>0</v>
      </c>
      <c r="Y165" s="44">
        <v>0</v>
      </c>
      <c r="Z165" s="52"/>
      <c r="AA165" s="53">
        <f t="shared" si="5"/>
        <v>-28000</v>
      </c>
    </row>
    <row r="166" spans="1:27" ht="75" x14ac:dyDescent="0.25">
      <c r="A166" s="29" t="s">
        <v>341</v>
      </c>
      <c r="B166" s="41" t="s">
        <v>45</v>
      </c>
      <c r="C166" s="42" t="s">
        <v>342</v>
      </c>
      <c r="D166" s="35">
        <v>0</v>
      </c>
      <c r="E166" s="35">
        <v>0</v>
      </c>
      <c r="F166" s="35">
        <v>0</v>
      </c>
      <c r="G166" s="35">
        <v>0</v>
      </c>
      <c r="H166" s="54">
        <v>148842.23000000001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43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456245.04</v>
      </c>
      <c r="T166" s="30">
        <v>0</v>
      </c>
      <c r="U166" s="21">
        <v>0</v>
      </c>
      <c r="V166" s="21">
        <v>0</v>
      </c>
      <c r="W166" s="22">
        <v>0</v>
      </c>
      <c r="X166" s="21">
        <v>0</v>
      </c>
      <c r="Y166" s="44">
        <v>0</v>
      </c>
      <c r="Z166" s="52">
        <f t="shared" si="4"/>
        <v>3.0652929615472702</v>
      </c>
      <c r="AA166" s="53">
        <f t="shared" si="5"/>
        <v>-307402.80999999994</v>
      </c>
    </row>
    <row r="167" spans="1:27" ht="90" x14ac:dyDescent="0.25">
      <c r="A167" s="29" t="s">
        <v>343</v>
      </c>
      <c r="B167" s="41" t="s">
        <v>45</v>
      </c>
      <c r="C167" s="42" t="s">
        <v>344</v>
      </c>
      <c r="D167" s="35">
        <v>0</v>
      </c>
      <c r="E167" s="35">
        <v>0</v>
      </c>
      <c r="F167" s="35">
        <v>0</v>
      </c>
      <c r="G167" s="35">
        <v>0</v>
      </c>
      <c r="H167" s="54">
        <v>1441000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43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724905.04</v>
      </c>
      <c r="T167" s="30">
        <v>0</v>
      </c>
      <c r="U167" s="21">
        <v>0</v>
      </c>
      <c r="V167" s="21">
        <v>0</v>
      </c>
      <c r="W167" s="22">
        <v>0</v>
      </c>
      <c r="X167" s="21">
        <v>0</v>
      </c>
      <c r="Y167" s="44">
        <v>0</v>
      </c>
      <c r="Z167" s="52">
        <f t="shared" si="4"/>
        <v>0.50305693268563501</v>
      </c>
      <c r="AA167" s="53">
        <f t="shared" si="5"/>
        <v>716094.96</v>
      </c>
    </row>
    <row r="168" spans="1:27" ht="90" x14ac:dyDescent="0.25">
      <c r="A168" s="29" t="s">
        <v>345</v>
      </c>
      <c r="B168" s="41" t="s">
        <v>45</v>
      </c>
      <c r="C168" s="42" t="s">
        <v>346</v>
      </c>
      <c r="D168" s="35">
        <v>0</v>
      </c>
      <c r="E168" s="35">
        <v>0</v>
      </c>
      <c r="F168" s="35">
        <v>0</v>
      </c>
      <c r="G168" s="35">
        <v>0</v>
      </c>
      <c r="H168" s="54">
        <v>1216000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43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723275.55</v>
      </c>
      <c r="T168" s="30">
        <v>0</v>
      </c>
      <c r="U168" s="21">
        <v>0</v>
      </c>
      <c r="V168" s="21">
        <v>0</v>
      </c>
      <c r="W168" s="22">
        <v>0</v>
      </c>
      <c r="X168" s="21">
        <v>0</v>
      </c>
      <c r="Y168" s="44">
        <v>0</v>
      </c>
      <c r="Z168" s="52">
        <f t="shared" si="4"/>
        <v>0.59479897203947374</v>
      </c>
      <c r="AA168" s="53">
        <f t="shared" si="5"/>
        <v>492724.44999999995</v>
      </c>
    </row>
    <row r="169" spans="1:27" ht="90" x14ac:dyDescent="0.25">
      <c r="A169" s="29" t="s">
        <v>347</v>
      </c>
      <c r="B169" s="41" t="s">
        <v>45</v>
      </c>
      <c r="C169" s="42" t="s">
        <v>348</v>
      </c>
      <c r="D169" s="35">
        <v>0</v>
      </c>
      <c r="E169" s="35">
        <v>0</v>
      </c>
      <c r="F169" s="35">
        <v>0</v>
      </c>
      <c r="G169" s="35">
        <v>0</v>
      </c>
      <c r="H169" s="54">
        <v>225000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43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1629.49</v>
      </c>
      <c r="T169" s="30">
        <v>0</v>
      </c>
      <c r="U169" s="21">
        <v>0</v>
      </c>
      <c r="V169" s="21">
        <v>0</v>
      </c>
      <c r="W169" s="22">
        <v>0</v>
      </c>
      <c r="X169" s="21">
        <v>0</v>
      </c>
      <c r="Y169" s="44">
        <v>0</v>
      </c>
      <c r="Z169" s="52">
        <f t="shared" si="4"/>
        <v>7.2421777777777778E-3</v>
      </c>
      <c r="AA169" s="53">
        <f t="shared" si="5"/>
        <v>223370.51</v>
      </c>
    </row>
    <row r="170" spans="1:27" ht="30" x14ac:dyDescent="0.25">
      <c r="A170" s="29" t="s">
        <v>349</v>
      </c>
      <c r="B170" s="41" t="s">
        <v>45</v>
      </c>
      <c r="C170" s="42" t="s">
        <v>350</v>
      </c>
      <c r="D170" s="35">
        <v>0</v>
      </c>
      <c r="E170" s="35">
        <v>0</v>
      </c>
      <c r="F170" s="35">
        <v>0</v>
      </c>
      <c r="G170" s="35">
        <v>0</v>
      </c>
      <c r="H170" s="54">
        <v>191259.99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43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186888.3</v>
      </c>
      <c r="T170" s="30">
        <v>0</v>
      </c>
      <c r="U170" s="21">
        <v>0</v>
      </c>
      <c r="V170" s="21">
        <v>0</v>
      </c>
      <c r="W170" s="22">
        <v>0</v>
      </c>
      <c r="X170" s="21">
        <v>0</v>
      </c>
      <c r="Y170" s="44">
        <v>0</v>
      </c>
      <c r="Z170" s="52">
        <f t="shared" si="4"/>
        <v>0.9771426841546943</v>
      </c>
      <c r="AA170" s="53">
        <f t="shared" si="5"/>
        <v>4371.6900000000023</v>
      </c>
    </row>
    <row r="171" spans="1:27" ht="150" x14ac:dyDescent="0.25">
      <c r="A171" s="29" t="s">
        <v>351</v>
      </c>
      <c r="B171" s="41" t="s">
        <v>45</v>
      </c>
      <c r="C171" s="42" t="s">
        <v>352</v>
      </c>
      <c r="D171" s="35">
        <v>0</v>
      </c>
      <c r="E171" s="35">
        <v>0</v>
      </c>
      <c r="F171" s="35">
        <v>0</v>
      </c>
      <c r="G171" s="35">
        <v>0</v>
      </c>
      <c r="H171" s="54">
        <v>50000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43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0">
        <v>0</v>
      </c>
      <c r="U171" s="21">
        <v>0</v>
      </c>
      <c r="V171" s="21">
        <v>0</v>
      </c>
      <c r="W171" s="22">
        <v>0</v>
      </c>
      <c r="X171" s="21">
        <v>0</v>
      </c>
      <c r="Y171" s="44">
        <v>0</v>
      </c>
      <c r="Z171" s="52">
        <f t="shared" si="4"/>
        <v>0</v>
      </c>
      <c r="AA171" s="53">
        <f t="shared" si="5"/>
        <v>50000</v>
      </c>
    </row>
    <row r="172" spans="1:27" ht="30" x14ac:dyDescent="0.25">
      <c r="A172" s="29" t="s">
        <v>353</v>
      </c>
      <c r="B172" s="41" t="s">
        <v>45</v>
      </c>
      <c r="C172" s="42" t="s">
        <v>354</v>
      </c>
      <c r="D172" s="35">
        <v>0</v>
      </c>
      <c r="E172" s="35">
        <v>0</v>
      </c>
      <c r="F172" s="35">
        <v>0</v>
      </c>
      <c r="G172" s="35">
        <v>0</v>
      </c>
      <c r="H172" s="54">
        <v>141259.99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43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186888.3</v>
      </c>
      <c r="T172" s="30">
        <v>0</v>
      </c>
      <c r="U172" s="21">
        <v>0</v>
      </c>
      <c r="V172" s="21">
        <v>0</v>
      </c>
      <c r="W172" s="22">
        <v>0</v>
      </c>
      <c r="X172" s="21">
        <v>0</v>
      </c>
      <c r="Y172" s="44">
        <v>0</v>
      </c>
      <c r="Z172" s="52">
        <f t="shared" si="4"/>
        <v>1.3230094381289423</v>
      </c>
      <c r="AA172" s="53">
        <f t="shared" si="5"/>
        <v>-45628.31</v>
      </c>
    </row>
    <row r="173" spans="1:27" ht="75" x14ac:dyDescent="0.25">
      <c r="A173" s="29" t="s">
        <v>355</v>
      </c>
      <c r="B173" s="41" t="s">
        <v>45</v>
      </c>
      <c r="C173" s="42" t="s">
        <v>356</v>
      </c>
      <c r="D173" s="35">
        <v>0</v>
      </c>
      <c r="E173" s="35">
        <v>0</v>
      </c>
      <c r="F173" s="35">
        <v>0</v>
      </c>
      <c r="G173" s="35">
        <v>0</v>
      </c>
      <c r="H173" s="54">
        <v>141259.99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43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186888.3</v>
      </c>
      <c r="T173" s="30">
        <v>0</v>
      </c>
      <c r="U173" s="21">
        <v>0</v>
      </c>
      <c r="V173" s="21">
        <v>0</v>
      </c>
      <c r="W173" s="22">
        <v>0</v>
      </c>
      <c r="X173" s="21">
        <v>0</v>
      </c>
      <c r="Y173" s="44">
        <v>0</v>
      </c>
      <c r="Z173" s="52">
        <f t="shared" si="4"/>
        <v>1.3230094381289423</v>
      </c>
      <c r="AA173" s="53">
        <f t="shared" si="5"/>
        <v>-45628.31</v>
      </c>
    </row>
    <row r="174" spans="1:27" x14ac:dyDescent="0.25">
      <c r="A174" s="29" t="s">
        <v>357</v>
      </c>
      <c r="B174" s="41" t="s">
        <v>45</v>
      </c>
      <c r="C174" s="42" t="s">
        <v>358</v>
      </c>
      <c r="D174" s="35">
        <v>0</v>
      </c>
      <c r="E174" s="35">
        <v>0</v>
      </c>
      <c r="F174" s="35">
        <v>0</v>
      </c>
      <c r="G174" s="35">
        <v>0</v>
      </c>
      <c r="H174" s="54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43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-26894.46</v>
      </c>
      <c r="T174" s="30">
        <v>0</v>
      </c>
      <c r="U174" s="21">
        <v>0</v>
      </c>
      <c r="V174" s="21">
        <v>0</v>
      </c>
      <c r="W174" s="22">
        <v>0</v>
      </c>
      <c r="X174" s="21">
        <v>0</v>
      </c>
      <c r="Y174" s="44">
        <v>0</v>
      </c>
      <c r="Z174" s="52"/>
      <c r="AA174" s="53">
        <f t="shared" si="5"/>
        <v>26894.46</v>
      </c>
    </row>
    <row r="175" spans="1:27" x14ac:dyDescent="0.25">
      <c r="A175" s="29" t="s">
        <v>359</v>
      </c>
      <c r="B175" s="41" t="s">
        <v>45</v>
      </c>
      <c r="C175" s="42" t="s">
        <v>360</v>
      </c>
      <c r="D175" s="35">
        <v>0</v>
      </c>
      <c r="E175" s="35">
        <v>0</v>
      </c>
      <c r="F175" s="35">
        <v>0</v>
      </c>
      <c r="G175" s="35">
        <v>0</v>
      </c>
      <c r="H175" s="54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43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-26894.46</v>
      </c>
      <c r="T175" s="30">
        <v>0</v>
      </c>
      <c r="U175" s="21">
        <v>0</v>
      </c>
      <c r="V175" s="21">
        <v>0</v>
      </c>
      <c r="W175" s="22">
        <v>0</v>
      </c>
      <c r="X175" s="21">
        <v>0</v>
      </c>
      <c r="Y175" s="44">
        <v>0</v>
      </c>
      <c r="Z175" s="52"/>
      <c r="AA175" s="53">
        <f t="shared" si="5"/>
        <v>26894.46</v>
      </c>
    </row>
    <row r="176" spans="1:27" ht="30" x14ac:dyDescent="0.25">
      <c r="A176" s="29" t="s">
        <v>361</v>
      </c>
      <c r="B176" s="41" t="s">
        <v>45</v>
      </c>
      <c r="C176" s="42" t="s">
        <v>362</v>
      </c>
      <c r="D176" s="35">
        <v>0</v>
      </c>
      <c r="E176" s="35">
        <v>0</v>
      </c>
      <c r="F176" s="35">
        <v>0</v>
      </c>
      <c r="G176" s="35">
        <v>0</v>
      </c>
      <c r="H176" s="54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43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-26894.46</v>
      </c>
      <c r="T176" s="30">
        <v>0</v>
      </c>
      <c r="U176" s="21">
        <v>0</v>
      </c>
      <c r="V176" s="21">
        <v>0</v>
      </c>
      <c r="W176" s="22">
        <v>0</v>
      </c>
      <c r="X176" s="21">
        <v>0</v>
      </c>
      <c r="Y176" s="44">
        <v>0</v>
      </c>
      <c r="Z176" s="52"/>
      <c r="AA176" s="53">
        <f t="shared" si="5"/>
        <v>26894.46</v>
      </c>
    </row>
    <row r="177" spans="1:27" x14ac:dyDescent="0.25">
      <c r="A177" s="29" t="s">
        <v>363</v>
      </c>
      <c r="B177" s="41" t="s">
        <v>45</v>
      </c>
      <c r="C177" s="42" t="s">
        <v>364</v>
      </c>
      <c r="D177" s="35">
        <v>0</v>
      </c>
      <c r="E177" s="35">
        <v>0</v>
      </c>
      <c r="F177" s="35">
        <v>0</v>
      </c>
      <c r="G177" s="35">
        <v>0</v>
      </c>
      <c r="H177" s="36">
        <v>3327575280.9699998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7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1861036559</v>
      </c>
      <c r="T177" s="30">
        <v>0</v>
      </c>
      <c r="U177" s="21">
        <v>0</v>
      </c>
      <c r="V177" s="21">
        <v>0</v>
      </c>
      <c r="W177" s="22">
        <v>0</v>
      </c>
      <c r="X177" s="21">
        <v>0</v>
      </c>
      <c r="Y177" s="44">
        <v>0</v>
      </c>
      <c r="Z177" s="55">
        <f t="shared" si="4"/>
        <v>0.55927707169933694</v>
      </c>
      <c r="AA177" s="56">
        <f t="shared" si="5"/>
        <v>1466538721.9699998</v>
      </c>
    </row>
    <row r="178" spans="1:27" ht="45" x14ac:dyDescent="0.25">
      <c r="A178" s="29" t="s">
        <v>365</v>
      </c>
      <c r="B178" s="41" t="s">
        <v>45</v>
      </c>
      <c r="C178" s="42" t="s">
        <v>366</v>
      </c>
      <c r="D178" s="35">
        <v>0</v>
      </c>
      <c r="E178" s="35">
        <v>0</v>
      </c>
      <c r="F178" s="35">
        <v>0</v>
      </c>
      <c r="G178" s="35">
        <v>0</v>
      </c>
      <c r="H178" s="36">
        <v>3326153518.3400002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7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1859345161.0699999</v>
      </c>
      <c r="T178" s="30">
        <v>0</v>
      </c>
      <c r="U178" s="21">
        <v>0</v>
      </c>
      <c r="V178" s="21">
        <v>0</v>
      </c>
      <c r="W178" s="22">
        <v>0</v>
      </c>
      <c r="X178" s="21">
        <v>0</v>
      </c>
      <c r="Y178" s="44">
        <v>0</v>
      </c>
      <c r="Z178" s="55">
        <f t="shared" si="4"/>
        <v>0.55900761970780966</v>
      </c>
      <c r="AA178" s="56">
        <f t="shared" si="5"/>
        <v>1466808357.2700002</v>
      </c>
    </row>
    <row r="179" spans="1:27" ht="30" x14ac:dyDescent="0.25">
      <c r="A179" s="29" t="s">
        <v>367</v>
      </c>
      <c r="B179" s="41" t="s">
        <v>45</v>
      </c>
      <c r="C179" s="42" t="s">
        <v>368</v>
      </c>
      <c r="D179" s="35">
        <v>0</v>
      </c>
      <c r="E179" s="35">
        <v>0</v>
      </c>
      <c r="F179" s="35">
        <v>0</v>
      </c>
      <c r="G179" s="35">
        <v>0</v>
      </c>
      <c r="H179" s="54">
        <v>406911700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43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206521066.52000001</v>
      </c>
      <c r="T179" s="30">
        <v>0</v>
      </c>
      <c r="U179" s="21">
        <v>0</v>
      </c>
      <c r="V179" s="21">
        <v>0</v>
      </c>
      <c r="W179" s="22">
        <v>0</v>
      </c>
      <c r="X179" s="21">
        <v>0</v>
      </c>
      <c r="Y179" s="44">
        <v>0</v>
      </c>
      <c r="Z179" s="52">
        <f t="shared" si="4"/>
        <v>0.50753287880392728</v>
      </c>
      <c r="AA179" s="53">
        <f t="shared" si="5"/>
        <v>200390633.47999999</v>
      </c>
    </row>
    <row r="180" spans="1:27" ht="30" x14ac:dyDescent="0.25">
      <c r="A180" s="29" t="s">
        <v>369</v>
      </c>
      <c r="B180" s="41" t="s">
        <v>45</v>
      </c>
      <c r="C180" s="42" t="s">
        <v>370</v>
      </c>
      <c r="D180" s="35">
        <v>0</v>
      </c>
      <c r="E180" s="35">
        <v>0</v>
      </c>
      <c r="F180" s="35">
        <v>0</v>
      </c>
      <c r="G180" s="35">
        <v>0</v>
      </c>
      <c r="H180" s="54">
        <v>406911700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43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203455849.97999999</v>
      </c>
      <c r="T180" s="30">
        <v>0</v>
      </c>
      <c r="U180" s="21">
        <v>0</v>
      </c>
      <c r="V180" s="21">
        <v>0</v>
      </c>
      <c r="W180" s="22">
        <v>0</v>
      </c>
      <c r="X180" s="21">
        <v>0</v>
      </c>
      <c r="Y180" s="44">
        <v>0</v>
      </c>
      <c r="Z180" s="52">
        <f t="shared" si="4"/>
        <v>0.49999999995084926</v>
      </c>
      <c r="AA180" s="53">
        <f t="shared" si="5"/>
        <v>203455850.02000001</v>
      </c>
    </row>
    <row r="181" spans="1:27" ht="45" x14ac:dyDescent="0.25">
      <c r="A181" s="29" t="s">
        <v>371</v>
      </c>
      <c r="B181" s="41" t="s">
        <v>45</v>
      </c>
      <c r="C181" s="42" t="s">
        <v>372</v>
      </c>
      <c r="D181" s="35">
        <v>0</v>
      </c>
      <c r="E181" s="35">
        <v>0</v>
      </c>
      <c r="F181" s="35">
        <v>0</v>
      </c>
      <c r="G181" s="35">
        <v>0</v>
      </c>
      <c r="H181" s="54">
        <v>406911700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43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203455849.97999999</v>
      </c>
      <c r="T181" s="30">
        <v>0</v>
      </c>
      <c r="U181" s="21">
        <v>0</v>
      </c>
      <c r="V181" s="21">
        <v>0</v>
      </c>
      <c r="W181" s="22">
        <v>0</v>
      </c>
      <c r="X181" s="21">
        <v>0</v>
      </c>
      <c r="Y181" s="44">
        <v>0</v>
      </c>
      <c r="Z181" s="52">
        <f t="shared" si="4"/>
        <v>0.49999999995084926</v>
      </c>
      <c r="AA181" s="53">
        <f t="shared" si="5"/>
        <v>203455850.02000001</v>
      </c>
    </row>
    <row r="182" spans="1:27" x14ac:dyDescent="0.25">
      <c r="A182" s="29" t="s">
        <v>373</v>
      </c>
      <c r="B182" s="41" t="s">
        <v>45</v>
      </c>
      <c r="C182" s="42" t="s">
        <v>374</v>
      </c>
      <c r="D182" s="35">
        <v>0</v>
      </c>
      <c r="E182" s="35">
        <v>0</v>
      </c>
      <c r="F182" s="35">
        <v>0</v>
      </c>
      <c r="G182" s="35">
        <v>0</v>
      </c>
      <c r="H182" s="54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43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3065216.54</v>
      </c>
      <c r="T182" s="30">
        <v>0</v>
      </c>
      <c r="U182" s="21">
        <v>0</v>
      </c>
      <c r="V182" s="21">
        <v>0</v>
      </c>
      <c r="W182" s="22">
        <v>0</v>
      </c>
      <c r="X182" s="21">
        <v>0</v>
      </c>
      <c r="Y182" s="44">
        <v>0</v>
      </c>
      <c r="Z182" s="52"/>
      <c r="AA182" s="53">
        <f t="shared" si="5"/>
        <v>-3065216.54</v>
      </c>
    </row>
    <row r="183" spans="1:27" x14ac:dyDescent="0.25">
      <c r="A183" s="29" t="s">
        <v>375</v>
      </c>
      <c r="B183" s="41" t="s">
        <v>45</v>
      </c>
      <c r="C183" s="42" t="s">
        <v>376</v>
      </c>
      <c r="D183" s="35">
        <v>0</v>
      </c>
      <c r="E183" s="35">
        <v>0</v>
      </c>
      <c r="F183" s="35">
        <v>0</v>
      </c>
      <c r="G183" s="35">
        <v>0</v>
      </c>
      <c r="H183" s="54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43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3065216.54</v>
      </c>
      <c r="T183" s="30">
        <v>0</v>
      </c>
      <c r="U183" s="21">
        <v>0</v>
      </c>
      <c r="V183" s="21">
        <v>0</v>
      </c>
      <c r="W183" s="22">
        <v>0</v>
      </c>
      <c r="X183" s="21">
        <v>0</v>
      </c>
      <c r="Y183" s="44">
        <v>0</v>
      </c>
      <c r="Z183" s="52"/>
      <c r="AA183" s="53">
        <f t="shared" si="5"/>
        <v>-3065216.54</v>
      </c>
    </row>
    <row r="184" spans="1:27" ht="30" x14ac:dyDescent="0.25">
      <c r="A184" s="29" t="s">
        <v>377</v>
      </c>
      <c r="B184" s="41" t="s">
        <v>45</v>
      </c>
      <c r="C184" s="42" t="s">
        <v>378</v>
      </c>
      <c r="D184" s="35">
        <v>0</v>
      </c>
      <c r="E184" s="35">
        <v>0</v>
      </c>
      <c r="F184" s="35">
        <v>0</v>
      </c>
      <c r="G184" s="35">
        <v>0</v>
      </c>
      <c r="H184" s="54">
        <v>669424936.34000003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43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239871972.09999999</v>
      </c>
      <c r="T184" s="30">
        <v>0</v>
      </c>
      <c r="U184" s="21">
        <v>0</v>
      </c>
      <c r="V184" s="21">
        <v>0</v>
      </c>
      <c r="W184" s="22">
        <v>0</v>
      </c>
      <c r="X184" s="21">
        <v>0</v>
      </c>
      <c r="Y184" s="44">
        <v>0</v>
      </c>
      <c r="Z184" s="52">
        <f t="shared" si="4"/>
        <v>0.35832542093736608</v>
      </c>
      <c r="AA184" s="53">
        <f t="shared" si="5"/>
        <v>429552964.24000001</v>
      </c>
    </row>
    <row r="185" spans="1:27" ht="60" x14ac:dyDescent="0.25">
      <c r="A185" s="29" t="s">
        <v>379</v>
      </c>
      <c r="B185" s="41" t="s">
        <v>45</v>
      </c>
      <c r="C185" s="42" t="s">
        <v>380</v>
      </c>
      <c r="D185" s="35">
        <v>0</v>
      </c>
      <c r="E185" s="35">
        <v>0</v>
      </c>
      <c r="F185" s="35">
        <v>0</v>
      </c>
      <c r="G185" s="35">
        <v>0</v>
      </c>
      <c r="H185" s="54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43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26108167</v>
      </c>
      <c r="T185" s="30">
        <v>0</v>
      </c>
      <c r="U185" s="21">
        <v>0</v>
      </c>
      <c r="V185" s="21">
        <v>0</v>
      </c>
      <c r="W185" s="22">
        <v>0</v>
      </c>
      <c r="X185" s="21">
        <v>0</v>
      </c>
      <c r="Y185" s="44">
        <v>0</v>
      </c>
      <c r="Z185" s="52"/>
      <c r="AA185" s="53">
        <f t="shared" si="5"/>
        <v>-26108167</v>
      </c>
    </row>
    <row r="186" spans="1:27" ht="60" x14ac:dyDescent="0.25">
      <c r="A186" s="29" t="s">
        <v>381</v>
      </c>
      <c r="B186" s="41" t="s">
        <v>45</v>
      </c>
      <c r="C186" s="42" t="s">
        <v>382</v>
      </c>
      <c r="D186" s="35">
        <v>0</v>
      </c>
      <c r="E186" s="35">
        <v>0</v>
      </c>
      <c r="F186" s="35">
        <v>0</v>
      </c>
      <c r="G186" s="35">
        <v>0</v>
      </c>
      <c r="H186" s="54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43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26108167</v>
      </c>
      <c r="T186" s="30">
        <v>0</v>
      </c>
      <c r="U186" s="21">
        <v>0</v>
      </c>
      <c r="V186" s="21">
        <v>0</v>
      </c>
      <c r="W186" s="22">
        <v>0</v>
      </c>
      <c r="X186" s="21">
        <v>0</v>
      </c>
      <c r="Y186" s="44">
        <v>0</v>
      </c>
      <c r="Z186" s="52"/>
      <c r="AA186" s="53">
        <f t="shared" si="5"/>
        <v>-26108167</v>
      </c>
    </row>
    <row r="187" spans="1:27" ht="105" x14ac:dyDescent="0.25">
      <c r="A187" s="29" t="s">
        <v>383</v>
      </c>
      <c r="B187" s="41" t="s">
        <v>45</v>
      </c>
      <c r="C187" s="42" t="s">
        <v>384</v>
      </c>
      <c r="D187" s="35">
        <v>0</v>
      </c>
      <c r="E187" s="35">
        <v>0</v>
      </c>
      <c r="F187" s="35">
        <v>0</v>
      </c>
      <c r="G187" s="35">
        <v>0</v>
      </c>
      <c r="H187" s="54">
        <v>21357100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43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21357100</v>
      </c>
      <c r="T187" s="30">
        <v>0</v>
      </c>
      <c r="U187" s="21">
        <v>0</v>
      </c>
      <c r="V187" s="21">
        <v>0</v>
      </c>
      <c r="W187" s="22">
        <v>0</v>
      </c>
      <c r="X187" s="21">
        <v>0</v>
      </c>
      <c r="Y187" s="44">
        <v>0</v>
      </c>
      <c r="Z187" s="52">
        <f t="shared" si="4"/>
        <v>1</v>
      </c>
      <c r="AA187" s="53">
        <f t="shared" si="5"/>
        <v>0</v>
      </c>
    </row>
    <row r="188" spans="1:27" ht="105" x14ac:dyDescent="0.25">
      <c r="A188" s="29" t="s">
        <v>385</v>
      </c>
      <c r="B188" s="41" t="s">
        <v>45</v>
      </c>
      <c r="C188" s="42" t="s">
        <v>386</v>
      </c>
      <c r="D188" s="35">
        <v>0</v>
      </c>
      <c r="E188" s="35">
        <v>0</v>
      </c>
      <c r="F188" s="35">
        <v>0</v>
      </c>
      <c r="G188" s="35">
        <v>0</v>
      </c>
      <c r="H188" s="54">
        <v>21357100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43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21357100</v>
      </c>
      <c r="T188" s="30">
        <v>0</v>
      </c>
      <c r="U188" s="21">
        <v>0</v>
      </c>
      <c r="V188" s="21">
        <v>0</v>
      </c>
      <c r="W188" s="22">
        <v>0</v>
      </c>
      <c r="X188" s="21">
        <v>0</v>
      </c>
      <c r="Y188" s="44">
        <v>0</v>
      </c>
      <c r="Z188" s="52">
        <f t="shared" si="4"/>
        <v>1</v>
      </c>
      <c r="AA188" s="53">
        <f t="shared" si="5"/>
        <v>0</v>
      </c>
    </row>
    <row r="189" spans="1:27" ht="45" x14ac:dyDescent="0.25">
      <c r="A189" s="29" t="s">
        <v>387</v>
      </c>
      <c r="B189" s="41" t="s">
        <v>45</v>
      </c>
      <c r="C189" s="42" t="s">
        <v>388</v>
      </c>
      <c r="D189" s="35">
        <v>0</v>
      </c>
      <c r="E189" s="35">
        <v>0</v>
      </c>
      <c r="F189" s="35">
        <v>0</v>
      </c>
      <c r="G189" s="35">
        <v>0</v>
      </c>
      <c r="H189" s="54">
        <v>2971842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43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1648674.58</v>
      </c>
      <c r="T189" s="30">
        <v>0</v>
      </c>
      <c r="U189" s="21">
        <v>0</v>
      </c>
      <c r="V189" s="21">
        <v>0</v>
      </c>
      <c r="W189" s="22">
        <v>0</v>
      </c>
      <c r="X189" s="21">
        <v>0</v>
      </c>
      <c r="Y189" s="44">
        <v>0</v>
      </c>
      <c r="Z189" s="52">
        <f t="shared" si="4"/>
        <v>0.55476521968529957</v>
      </c>
      <c r="AA189" s="53">
        <f t="shared" si="5"/>
        <v>1323167.42</v>
      </c>
    </row>
    <row r="190" spans="1:27" ht="45" x14ac:dyDescent="0.25">
      <c r="A190" s="29" t="s">
        <v>389</v>
      </c>
      <c r="B190" s="41" t="s">
        <v>45</v>
      </c>
      <c r="C190" s="42" t="s">
        <v>390</v>
      </c>
      <c r="D190" s="35">
        <v>0</v>
      </c>
      <c r="E190" s="35">
        <v>0</v>
      </c>
      <c r="F190" s="35">
        <v>0</v>
      </c>
      <c r="G190" s="35">
        <v>0</v>
      </c>
      <c r="H190" s="54">
        <v>2971842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43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1648674.58</v>
      </c>
      <c r="T190" s="30">
        <v>0</v>
      </c>
      <c r="U190" s="21">
        <v>0</v>
      </c>
      <c r="V190" s="21">
        <v>0</v>
      </c>
      <c r="W190" s="22">
        <v>0</v>
      </c>
      <c r="X190" s="21">
        <v>0</v>
      </c>
      <c r="Y190" s="44">
        <v>0</v>
      </c>
      <c r="Z190" s="52">
        <f t="shared" si="4"/>
        <v>0.55476521968529957</v>
      </c>
      <c r="AA190" s="53">
        <f t="shared" si="5"/>
        <v>1323167.42</v>
      </c>
    </row>
    <row r="191" spans="1:27" ht="45" x14ac:dyDescent="0.25">
      <c r="A191" s="29" t="s">
        <v>391</v>
      </c>
      <c r="B191" s="41" t="s">
        <v>45</v>
      </c>
      <c r="C191" s="42" t="s">
        <v>392</v>
      </c>
      <c r="D191" s="35">
        <v>0</v>
      </c>
      <c r="E191" s="35">
        <v>0</v>
      </c>
      <c r="F191" s="35">
        <v>0</v>
      </c>
      <c r="G191" s="35">
        <v>0</v>
      </c>
      <c r="H191" s="54">
        <v>261677380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43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1925499.96</v>
      </c>
      <c r="T191" s="30">
        <v>0</v>
      </c>
      <c r="U191" s="21">
        <v>0</v>
      </c>
      <c r="V191" s="21">
        <v>0</v>
      </c>
      <c r="W191" s="22">
        <v>0</v>
      </c>
      <c r="X191" s="21">
        <v>0</v>
      </c>
      <c r="Y191" s="44">
        <v>0</v>
      </c>
      <c r="Z191" s="52">
        <f t="shared" si="4"/>
        <v>7.358297304872129E-3</v>
      </c>
      <c r="AA191" s="53">
        <f t="shared" si="5"/>
        <v>259751880.03999999</v>
      </c>
    </row>
    <row r="192" spans="1:27" ht="45" x14ac:dyDescent="0.25">
      <c r="A192" s="29" t="s">
        <v>393</v>
      </c>
      <c r="B192" s="41" t="s">
        <v>45</v>
      </c>
      <c r="C192" s="42" t="s">
        <v>394</v>
      </c>
      <c r="D192" s="35">
        <v>0</v>
      </c>
      <c r="E192" s="35">
        <v>0</v>
      </c>
      <c r="F192" s="35">
        <v>0</v>
      </c>
      <c r="G192" s="35">
        <v>0</v>
      </c>
      <c r="H192" s="54">
        <v>261677380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43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1925499.96</v>
      </c>
      <c r="T192" s="30">
        <v>0</v>
      </c>
      <c r="U192" s="21">
        <v>0</v>
      </c>
      <c r="V192" s="21">
        <v>0</v>
      </c>
      <c r="W192" s="22">
        <v>0</v>
      </c>
      <c r="X192" s="21">
        <v>0</v>
      </c>
      <c r="Y192" s="44">
        <v>0</v>
      </c>
      <c r="Z192" s="52">
        <f t="shared" si="4"/>
        <v>7.358297304872129E-3</v>
      </c>
      <c r="AA192" s="53">
        <f t="shared" si="5"/>
        <v>259751880.03999999</v>
      </c>
    </row>
    <row r="193" spans="1:27" ht="75" x14ac:dyDescent="0.25">
      <c r="A193" s="29" t="s">
        <v>395</v>
      </c>
      <c r="B193" s="41" t="s">
        <v>45</v>
      </c>
      <c r="C193" s="42" t="s">
        <v>396</v>
      </c>
      <c r="D193" s="35">
        <v>0</v>
      </c>
      <c r="E193" s="35">
        <v>0</v>
      </c>
      <c r="F193" s="35">
        <v>0</v>
      </c>
      <c r="G193" s="35">
        <v>0</v>
      </c>
      <c r="H193" s="54">
        <v>74428400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43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42850689.420000002</v>
      </c>
      <c r="T193" s="30">
        <v>0</v>
      </c>
      <c r="U193" s="21">
        <v>0</v>
      </c>
      <c r="V193" s="21">
        <v>0</v>
      </c>
      <c r="W193" s="22">
        <v>0</v>
      </c>
      <c r="X193" s="21">
        <v>0</v>
      </c>
      <c r="Y193" s="44">
        <v>0</v>
      </c>
      <c r="Z193" s="52">
        <f t="shared" si="4"/>
        <v>0.57573035857280286</v>
      </c>
      <c r="AA193" s="53">
        <f t="shared" si="5"/>
        <v>31577710.579999998</v>
      </c>
    </row>
    <row r="194" spans="1:27" ht="75" x14ac:dyDescent="0.25">
      <c r="A194" s="29" t="s">
        <v>397</v>
      </c>
      <c r="B194" s="41" t="s">
        <v>45</v>
      </c>
      <c r="C194" s="42" t="s">
        <v>398</v>
      </c>
      <c r="D194" s="35">
        <v>0</v>
      </c>
      <c r="E194" s="35">
        <v>0</v>
      </c>
      <c r="F194" s="35">
        <v>0</v>
      </c>
      <c r="G194" s="35">
        <v>0</v>
      </c>
      <c r="H194" s="54">
        <v>74428400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43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42850689.420000002</v>
      </c>
      <c r="T194" s="30">
        <v>0</v>
      </c>
      <c r="U194" s="21">
        <v>0</v>
      </c>
      <c r="V194" s="21">
        <v>0</v>
      </c>
      <c r="W194" s="22">
        <v>0</v>
      </c>
      <c r="X194" s="21">
        <v>0</v>
      </c>
      <c r="Y194" s="44">
        <v>0</v>
      </c>
      <c r="Z194" s="52">
        <f t="shared" si="4"/>
        <v>0.57573035857280286</v>
      </c>
      <c r="AA194" s="53">
        <f t="shared" si="5"/>
        <v>31577710.579999998</v>
      </c>
    </row>
    <row r="195" spans="1:27" ht="30" x14ac:dyDescent="0.25">
      <c r="A195" s="29" t="s">
        <v>399</v>
      </c>
      <c r="B195" s="41" t="s">
        <v>45</v>
      </c>
      <c r="C195" s="42" t="s">
        <v>400</v>
      </c>
      <c r="D195" s="35">
        <v>0</v>
      </c>
      <c r="E195" s="35">
        <v>0</v>
      </c>
      <c r="F195" s="35">
        <v>0</v>
      </c>
      <c r="G195" s="35">
        <v>0</v>
      </c>
      <c r="H195" s="54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43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17389636.57</v>
      </c>
      <c r="T195" s="30">
        <v>0</v>
      </c>
      <c r="U195" s="21">
        <v>0</v>
      </c>
      <c r="V195" s="21">
        <v>0</v>
      </c>
      <c r="W195" s="22">
        <v>0</v>
      </c>
      <c r="X195" s="21">
        <v>0</v>
      </c>
      <c r="Y195" s="44">
        <v>0</v>
      </c>
      <c r="Z195" s="52"/>
      <c r="AA195" s="53">
        <f t="shared" si="5"/>
        <v>-17389636.57</v>
      </c>
    </row>
    <row r="196" spans="1:27" ht="45" x14ac:dyDescent="0.25">
      <c r="A196" s="29" t="s">
        <v>401</v>
      </c>
      <c r="B196" s="41" t="s">
        <v>45</v>
      </c>
      <c r="C196" s="42" t="s">
        <v>402</v>
      </c>
      <c r="D196" s="35">
        <v>0</v>
      </c>
      <c r="E196" s="35">
        <v>0</v>
      </c>
      <c r="F196" s="35">
        <v>0</v>
      </c>
      <c r="G196" s="35">
        <v>0</v>
      </c>
      <c r="H196" s="54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43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17389636.57</v>
      </c>
      <c r="T196" s="30">
        <v>0</v>
      </c>
      <c r="U196" s="21">
        <v>0</v>
      </c>
      <c r="V196" s="21">
        <v>0</v>
      </c>
      <c r="W196" s="22">
        <v>0</v>
      </c>
      <c r="X196" s="21">
        <v>0</v>
      </c>
      <c r="Y196" s="44">
        <v>0</v>
      </c>
      <c r="Z196" s="52"/>
      <c r="AA196" s="53">
        <f t="shared" si="5"/>
        <v>-17389636.57</v>
      </c>
    </row>
    <row r="197" spans="1:27" ht="30" x14ac:dyDescent="0.25">
      <c r="A197" s="29" t="s">
        <v>403</v>
      </c>
      <c r="B197" s="41" t="s">
        <v>45</v>
      </c>
      <c r="C197" s="42" t="s">
        <v>404</v>
      </c>
      <c r="D197" s="35">
        <v>0</v>
      </c>
      <c r="E197" s="35">
        <v>0</v>
      </c>
      <c r="F197" s="35">
        <v>0</v>
      </c>
      <c r="G197" s="35">
        <v>0</v>
      </c>
      <c r="H197" s="54">
        <v>10228563.84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43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3668591.62</v>
      </c>
      <c r="T197" s="30">
        <v>0</v>
      </c>
      <c r="U197" s="21">
        <v>0</v>
      </c>
      <c r="V197" s="21">
        <v>0</v>
      </c>
      <c r="W197" s="22">
        <v>0</v>
      </c>
      <c r="X197" s="21">
        <v>0</v>
      </c>
      <c r="Y197" s="44">
        <v>0</v>
      </c>
      <c r="Z197" s="52">
        <f t="shared" si="4"/>
        <v>0.35866145799017668</v>
      </c>
      <c r="AA197" s="53">
        <f t="shared" si="5"/>
        <v>6559972.2199999997</v>
      </c>
    </row>
    <row r="198" spans="1:27" ht="30" x14ac:dyDescent="0.25">
      <c r="A198" s="29" t="s">
        <v>405</v>
      </c>
      <c r="B198" s="41" t="s">
        <v>45</v>
      </c>
      <c r="C198" s="42" t="s">
        <v>406</v>
      </c>
      <c r="D198" s="35">
        <v>0</v>
      </c>
      <c r="E198" s="35">
        <v>0</v>
      </c>
      <c r="F198" s="35">
        <v>0</v>
      </c>
      <c r="G198" s="35">
        <v>0</v>
      </c>
      <c r="H198" s="54">
        <v>10228563.84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43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3668591.62</v>
      </c>
      <c r="T198" s="30">
        <v>0</v>
      </c>
      <c r="U198" s="21">
        <v>0</v>
      </c>
      <c r="V198" s="21">
        <v>0</v>
      </c>
      <c r="W198" s="22">
        <v>0</v>
      </c>
      <c r="X198" s="21">
        <v>0</v>
      </c>
      <c r="Y198" s="44">
        <v>0</v>
      </c>
      <c r="Z198" s="52">
        <f t="shared" si="4"/>
        <v>0.35866145799017668</v>
      </c>
      <c r="AA198" s="53">
        <f t="shared" si="5"/>
        <v>6559972.2199999997</v>
      </c>
    </row>
    <row r="199" spans="1:27" ht="30" x14ac:dyDescent="0.25">
      <c r="A199" s="29" t="s">
        <v>407</v>
      </c>
      <c r="B199" s="41" t="s">
        <v>45</v>
      </c>
      <c r="C199" s="42" t="s">
        <v>408</v>
      </c>
      <c r="D199" s="35">
        <v>0</v>
      </c>
      <c r="E199" s="35">
        <v>0</v>
      </c>
      <c r="F199" s="35">
        <v>0</v>
      </c>
      <c r="G199" s="35">
        <v>0</v>
      </c>
      <c r="H199" s="54">
        <v>54518689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43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0">
        <v>0</v>
      </c>
      <c r="U199" s="21">
        <v>0</v>
      </c>
      <c r="V199" s="21">
        <v>0</v>
      </c>
      <c r="W199" s="22">
        <v>0</v>
      </c>
      <c r="X199" s="21">
        <v>0</v>
      </c>
      <c r="Y199" s="44">
        <v>0</v>
      </c>
      <c r="Z199" s="52">
        <f t="shared" si="4"/>
        <v>0</v>
      </c>
      <c r="AA199" s="53">
        <f t="shared" si="5"/>
        <v>54518689</v>
      </c>
    </row>
    <row r="200" spans="1:27" ht="45" x14ac:dyDescent="0.25">
      <c r="A200" s="29" t="s">
        <v>409</v>
      </c>
      <c r="B200" s="41" t="s">
        <v>45</v>
      </c>
      <c r="C200" s="42" t="s">
        <v>410</v>
      </c>
      <c r="D200" s="35">
        <v>0</v>
      </c>
      <c r="E200" s="35">
        <v>0</v>
      </c>
      <c r="F200" s="35">
        <v>0</v>
      </c>
      <c r="G200" s="35">
        <v>0</v>
      </c>
      <c r="H200" s="54">
        <v>54518689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43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0">
        <v>0</v>
      </c>
      <c r="U200" s="21">
        <v>0</v>
      </c>
      <c r="V200" s="21">
        <v>0</v>
      </c>
      <c r="W200" s="22">
        <v>0</v>
      </c>
      <c r="X200" s="21">
        <v>0</v>
      </c>
      <c r="Y200" s="44">
        <v>0</v>
      </c>
      <c r="Z200" s="52">
        <f t="shared" si="4"/>
        <v>0</v>
      </c>
      <c r="AA200" s="53">
        <f t="shared" si="5"/>
        <v>54518689</v>
      </c>
    </row>
    <row r="201" spans="1:27" ht="105" x14ac:dyDescent="0.25">
      <c r="A201" s="29" t="s">
        <v>411</v>
      </c>
      <c r="B201" s="41" t="s">
        <v>45</v>
      </c>
      <c r="C201" s="42" t="s">
        <v>412</v>
      </c>
      <c r="D201" s="35">
        <v>0</v>
      </c>
      <c r="E201" s="35">
        <v>0</v>
      </c>
      <c r="F201" s="35">
        <v>0</v>
      </c>
      <c r="G201" s="35">
        <v>0</v>
      </c>
      <c r="H201" s="54">
        <v>21077750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43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1221252.94</v>
      </c>
      <c r="T201" s="30">
        <v>0</v>
      </c>
      <c r="U201" s="21">
        <v>0</v>
      </c>
      <c r="V201" s="21">
        <v>0</v>
      </c>
      <c r="W201" s="22">
        <v>0</v>
      </c>
      <c r="X201" s="21">
        <v>0</v>
      </c>
      <c r="Y201" s="44">
        <v>0</v>
      </c>
      <c r="Z201" s="52">
        <f t="shared" si="4"/>
        <v>5.7940384528709178E-2</v>
      </c>
      <c r="AA201" s="53">
        <f t="shared" si="5"/>
        <v>19856497.059999999</v>
      </c>
    </row>
    <row r="202" spans="1:27" ht="120" x14ac:dyDescent="0.25">
      <c r="A202" s="29" t="s">
        <v>413</v>
      </c>
      <c r="B202" s="41" t="s">
        <v>45</v>
      </c>
      <c r="C202" s="42" t="s">
        <v>414</v>
      </c>
      <c r="D202" s="35">
        <v>0</v>
      </c>
      <c r="E202" s="35">
        <v>0</v>
      </c>
      <c r="F202" s="35">
        <v>0</v>
      </c>
      <c r="G202" s="35">
        <v>0</v>
      </c>
      <c r="H202" s="54">
        <v>21077750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43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1221252.94</v>
      </c>
      <c r="T202" s="30">
        <v>0</v>
      </c>
      <c r="U202" s="21">
        <v>0</v>
      </c>
      <c r="V202" s="21">
        <v>0</v>
      </c>
      <c r="W202" s="22">
        <v>0</v>
      </c>
      <c r="X202" s="21">
        <v>0</v>
      </c>
      <c r="Y202" s="44">
        <v>0</v>
      </c>
      <c r="Z202" s="52">
        <f t="shared" si="4"/>
        <v>5.7940384528709178E-2</v>
      </c>
      <c r="AA202" s="53">
        <f t="shared" si="5"/>
        <v>19856497.059999999</v>
      </c>
    </row>
    <row r="203" spans="1:27" x14ac:dyDescent="0.25">
      <c r="A203" s="29" t="s">
        <v>415</v>
      </c>
      <c r="B203" s="41" t="s">
        <v>45</v>
      </c>
      <c r="C203" s="42" t="s">
        <v>416</v>
      </c>
      <c r="D203" s="35">
        <v>0</v>
      </c>
      <c r="E203" s="35">
        <v>0</v>
      </c>
      <c r="F203" s="35">
        <v>0</v>
      </c>
      <c r="G203" s="35">
        <v>0</v>
      </c>
      <c r="H203" s="54">
        <v>223165211.5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43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123702360.01000001</v>
      </c>
      <c r="T203" s="30">
        <v>0</v>
      </c>
      <c r="U203" s="21">
        <v>0</v>
      </c>
      <c r="V203" s="21">
        <v>0</v>
      </c>
      <c r="W203" s="22">
        <v>0</v>
      </c>
      <c r="X203" s="21">
        <v>0</v>
      </c>
      <c r="Y203" s="44">
        <v>0</v>
      </c>
      <c r="Z203" s="52">
        <f t="shared" si="4"/>
        <v>0.55430843892978365</v>
      </c>
      <c r="AA203" s="53">
        <f t="shared" si="5"/>
        <v>99462851.489999995</v>
      </c>
    </row>
    <row r="204" spans="1:27" x14ac:dyDescent="0.25">
      <c r="A204" s="29" t="s">
        <v>417</v>
      </c>
      <c r="B204" s="41" t="s">
        <v>45</v>
      </c>
      <c r="C204" s="42" t="s">
        <v>418</v>
      </c>
      <c r="D204" s="35">
        <v>0</v>
      </c>
      <c r="E204" s="35">
        <v>0</v>
      </c>
      <c r="F204" s="35">
        <v>0</v>
      </c>
      <c r="G204" s="35">
        <v>0</v>
      </c>
      <c r="H204" s="54">
        <v>223165211.5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43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123702360.01000001</v>
      </c>
      <c r="T204" s="30">
        <v>0</v>
      </c>
      <c r="U204" s="21">
        <v>0</v>
      </c>
      <c r="V204" s="21">
        <v>0</v>
      </c>
      <c r="W204" s="22">
        <v>0</v>
      </c>
      <c r="X204" s="21">
        <v>0</v>
      </c>
      <c r="Y204" s="44">
        <v>0</v>
      </c>
      <c r="Z204" s="52">
        <f t="shared" si="4"/>
        <v>0.55430843892978365</v>
      </c>
      <c r="AA204" s="53">
        <f t="shared" si="5"/>
        <v>99462851.489999995</v>
      </c>
    </row>
    <row r="205" spans="1:27" ht="30" x14ac:dyDescent="0.25">
      <c r="A205" s="29" t="s">
        <v>419</v>
      </c>
      <c r="B205" s="41" t="s">
        <v>45</v>
      </c>
      <c r="C205" s="42" t="s">
        <v>420</v>
      </c>
      <c r="D205" s="35">
        <v>0</v>
      </c>
      <c r="E205" s="35">
        <v>0</v>
      </c>
      <c r="F205" s="35">
        <v>0</v>
      </c>
      <c r="G205" s="35">
        <v>0</v>
      </c>
      <c r="H205" s="54">
        <v>2164846482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43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1362577522.45</v>
      </c>
      <c r="T205" s="30">
        <v>0</v>
      </c>
      <c r="U205" s="21">
        <v>0</v>
      </c>
      <c r="V205" s="21">
        <v>0</v>
      </c>
      <c r="W205" s="22">
        <v>0</v>
      </c>
      <c r="X205" s="21">
        <v>0</v>
      </c>
      <c r="Y205" s="44">
        <v>0</v>
      </c>
      <c r="Z205" s="52">
        <f t="shared" si="4"/>
        <v>0.62941069206495359</v>
      </c>
      <c r="AA205" s="53">
        <f t="shared" si="5"/>
        <v>802268959.54999995</v>
      </c>
    </row>
    <row r="206" spans="1:27" ht="45" x14ac:dyDescent="0.25">
      <c r="A206" s="29" t="s">
        <v>421</v>
      </c>
      <c r="B206" s="41" t="s">
        <v>45</v>
      </c>
      <c r="C206" s="42" t="s">
        <v>422</v>
      </c>
      <c r="D206" s="35">
        <v>0</v>
      </c>
      <c r="E206" s="35">
        <v>0</v>
      </c>
      <c r="F206" s="35">
        <v>0</v>
      </c>
      <c r="G206" s="35">
        <v>0</v>
      </c>
      <c r="H206" s="54">
        <v>56830520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43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29207784.300000001</v>
      </c>
      <c r="T206" s="30">
        <v>0</v>
      </c>
      <c r="U206" s="21">
        <v>0</v>
      </c>
      <c r="V206" s="21">
        <v>0</v>
      </c>
      <c r="W206" s="22">
        <v>0</v>
      </c>
      <c r="X206" s="21">
        <v>0</v>
      </c>
      <c r="Y206" s="44">
        <v>0</v>
      </c>
      <c r="Z206" s="52">
        <f t="shared" si="4"/>
        <v>0.5139453994086276</v>
      </c>
      <c r="AA206" s="53">
        <f t="shared" si="5"/>
        <v>27622735.699999999</v>
      </c>
    </row>
    <row r="207" spans="1:27" ht="45" x14ac:dyDescent="0.25">
      <c r="A207" s="29" t="s">
        <v>423</v>
      </c>
      <c r="B207" s="41" t="s">
        <v>45</v>
      </c>
      <c r="C207" s="42" t="s">
        <v>424</v>
      </c>
      <c r="D207" s="35">
        <v>0</v>
      </c>
      <c r="E207" s="35">
        <v>0</v>
      </c>
      <c r="F207" s="35">
        <v>0</v>
      </c>
      <c r="G207" s="35">
        <v>0</v>
      </c>
      <c r="H207" s="54">
        <v>56830520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43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29207784.300000001</v>
      </c>
      <c r="T207" s="30">
        <v>0</v>
      </c>
      <c r="U207" s="21">
        <v>0</v>
      </c>
      <c r="V207" s="21">
        <v>0</v>
      </c>
      <c r="W207" s="22">
        <v>0</v>
      </c>
      <c r="X207" s="21">
        <v>0</v>
      </c>
      <c r="Y207" s="44">
        <v>0</v>
      </c>
      <c r="Z207" s="52">
        <f t="shared" si="4"/>
        <v>0.5139453994086276</v>
      </c>
      <c r="AA207" s="53">
        <f t="shared" si="5"/>
        <v>27622735.699999999</v>
      </c>
    </row>
    <row r="208" spans="1:27" ht="90" x14ac:dyDescent="0.25">
      <c r="A208" s="29" t="s">
        <v>425</v>
      </c>
      <c r="B208" s="41" t="s">
        <v>45</v>
      </c>
      <c r="C208" s="42" t="s">
        <v>426</v>
      </c>
      <c r="D208" s="35">
        <v>0</v>
      </c>
      <c r="E208" s="35">
        <v>0</v>
      </c>
      <c r="F208" s="35">
        <v>0</v>
      </c>
      <c r="G208" s="35">
        <v>0</v>
      </c>
      <c r="H208" s="54">
        <v>14237300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43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6050000</v>
      </c>
      <c r="T208" s="30">
        <v>0</v>
      </c>
      <c r="U208" s="21">
        <v>0</v>
      </c>
      <c r="V208" s="21">
        <v>0</v>
      </c>
      <c r="W208" s="22">
        <v>0</v>
      </c>
      <c r="X208" s="21">
        <v>0</v>
      </c>
      <c r="Y208" s="44">
        <v>0</v>
      </c>
      <c r="Z208" s="52">
        <f t="shared" si="4"/>
        <v>0.42494012207370779</v>
      </c>
      <c r="AA208" s="53">
        <f t="shared" si="5"/>
        <v>8187300</v>
      </c>
    </row>
    <row r="209" spans="1:27" ht="90" x14ac:dyDescent="0.25">
      <c r="A209" s="29" t="s">
        <v>427</v>
      </c>
      <c r="B209" s="41" t="s">
        <v>45</v>
      </c>
      <c r="C209" s="42" t="s">
        <v>428</v>
      </c>
      <c r="D209" s="35">
        <v>0</v>
      </c>
      <c r="E209" s="35">
        <v>0</v>
      </c>
      <c r="F209" s="35">
        <v>0</v>
      </c>
      <c r="G209" s="35">
        <v>0</v>
      </c>
      <c r="H209" s="54">
        <v>14237300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43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6050000</v>
      </c>
      <c r="T209" s="30">
        <v>0</v>
      </c>
      <c r="U209" s="21">
        <v>0</v>
      </c>
      <c r="V209" s="21">
        <v>0</v>
      </c>
      <c r="W209" s="22">
        <v>0</v>
      </c>
      <c r="X209" s="21">
        <v>0</v>
      </c>
      <c r="Y209" s="44">
        <v>0</v>
      </c>
      <c r="Z209" s="52">
        <f t="shared" ref="Z209:Z243" si="6">S209/H209*100%</f>
        <v>0.42494012207370779</v>
      </c>
      <c r="AA209" s="53">
        <f t="shared" ref="AA209:AA243" si="7">H209-S209</f>
        <v>8187300</v>
      </c>
    </row>
    <row r="210" spans="1:27" ht="90" x14ac:dyDescent="0.25">
      <c r="A210" s="29" t="s">
        <v>429</v>
      </c>
      <c r="B210" s="41" t="s">
        <v>45</v>
      </c>
      <c r="C210" s="42" t="s">
        <v>430</v>
      </c>
      <c r="D210" s="35">
        <v>0</v>
      </c>
      <c r="E210" s="35">
        <v>0</v>
      </c>
      <c r="F210" s="35">
        <v>0</v>
      </c>
      <c r="G210" s="35">
        <v>0</v>
      </c>
      <c r="H210" s="54">
        <v>22522547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43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22174451.649999999</v>
      </c>
      <c r="T210" s="30">
        <v>0</v>
      </c>
      <c r="U210" s="21">
        <v>0</v>
      </c>
      <c r="V210" s="21">
        <v>0</v>
      </c>
      <c r="W210" s="22">
        <v>0</v>
      </c>
      <c r="X210" s="21">
        <v>0</v>
      </c>
      <c r="Y210" s="44">
        <v>0</v>
      </c>
      <c r="Z210" s="52">
        <f t="shared" si="6"/>
        <v>0.98454458325694683</v>
      </c>
      <c r="AA210" s="53">
        <f t="shared" si="7"/>
        <v>348095.35000000149</v>
      </c>
    </row>
    <row r="211" spans="1:27" ht="75" x14ac:dyDescent="0.25">
      <c r="A211" s="29" t="s">
        <v>431</v>
      </c>
      <c r="B211" s="41" t="s">
        <v>45</v>
      </c>
      <c r="C211" s="42" t="s">
        <v>432</v>
      </c>
      <c r="D211" s="35">
        <v>0</v>
      </c>
      <c r="E211" s="35">
        <v>0</v>
      </c>
      <c r="F211" s="35">
        <v>0</v>
      </c>
      <c r="G211" s="35">
        <v>0</v>
      </c>
      <c r="H211" s="54">
        <v>22522547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43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22174451.649999999</v>
      </c>
      <c r="T211" s="30">
        <v>0</v>
      </c>
      <c r="U211" s="21">
        <v>0</v>
      </c>
      <c r="V211" s="21">
        <v>0</v>
      </c>
      <c r="W211" s="22">
        <v>0</v>
      </c>
      <c r="X211" s="21">
        <v>0</v>
      </c>
      <c r="Y211" s="44">
        <v>0</v>
      </c>
      <c r="Z211" s="52">
        <f t="shared" si="6"/>
        <v>0.98454458325694683</v>
      </c>
      <c r="AA211" s="53">
        <f t="shared" si="7"/>
        <v>348095.35000000149</v>
      </c>
    </row>
    <row r="212" spans="1:27" ht="60" x14ac:dyDescent="0.25">
      <c r="A212" s="29" t="s">
        <v>433</v>
      </c>
      <c r="B212" s="41" t="s">
        <v>45</v>
      </c>
      <c r="C212" s="42" t="s">
        <v>434</v>
      </c>
      <c r="D212" s="35">
        <v>0</v>
      </c>
      <c r="E212" s="35">
        <v>0</v>
      </c>
      <c r="F212" s="35">
        <v>0</v>
      </c>
      <c r="G212" s="35">
        <v>0</v>
      </c>
      <c r="H212" s="54">
        <v>20299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43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15288.5</v>
      </c>
      <c r="T212" s="30">
        <v>0</v>
      </c>
      <c r="U212" s="21">
        <v>0</v>
      </c>
      <c r="V212" s="21">
        <v>0</v>
      </c>
      <c r="W212" s="22">
        <v>0</v>
      </c>
      <c r="X212" s="21">
        <v>0</v>
      </c>
      <c r="Y212" s="44">
        <v>0</v>
      </c>
      <c r="Z212" s="52">
        <f t="shared" si="6"/>
        <v>0.75316518055076609</v>
      </c>
      <c r="AA212" s="53">
        <f t="shared" si="7"/>
        <v>5010.5</v>
      </c>
    </row>
    <row r="213" spans="1:27" ht="75" x14ac:dyDescent="0.25">
      <c r="A213" s="29" t="s">
        <v>435</v>
      </c>
      <c r="B213" s="41" t="s">
        <v>45</v>
      </c>
      <c r="C213" s="42" t="s">
        <v>436</v>
      </c>
      <c r="D213" s="35">
        <v>0</v>
      </c>
      <c r="E213" s="35">
        <v>0</v>
      </c>
      <c r="F213" s="35">
        <v>0</v>
      </c>
      <c r="G213" s="35">
        <v>0</v>
      </c>
      <c r="H213" s="54">
        <v>20299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43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15288.5</v>
      </c>
      <c r="T213" s="30">
        <v>0</v>
      </c>
      <c r="U213" s="21">
        <v>0</v>
      </c>
      <c r="V213" s="21">
        <v>0</v>
      </c>
      <c r="W213" s="22">
        <v>0</v>
      </c>
      <c r="X213" s="21">
        <v>0</v>
      </c>
      <c r="Y213" s="44">
        <v>0</v>
      </c>
      <c r="Z213" s="52">
        <f t="shared" si="6"/>
        <v>0.75316518055076609</v>
      </c>
      <c r="AA213" s="53">
        <f t="shared" si="7"/>
        <v>5010.5</v>
      </c>
    </row>
    <row r="214" spans="1:27" ht="75" x14ac:dyDescent="0.25">
      <c r="A214" s="29" t="s">
        <v>437</v>
      </c>
      <c r="B214" s="41" t="s">
        <v>45</v>
      </c>
      <c r="C214" s="42" t="s">
        <v>438</v>
      </c>
      <c r="D214" s="35">
        <v>0</v>
      </c>
      <c r="E214" s="35">
        <v>0</v>
      </c>
      <c r="F214" s="35">
        <v>0</v>
      </c>
      <c r="G214" s="35">
        <v>0</v>
      </c>
      <c r="H214" s="54">
        <v>1368972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43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1476666</v>
      </c>
      <c r="T214" s="30">
        <v>0</v>
      </c>
      <c r="U214" s="21">
        <v>0</v>
      </c>
      <c r="V214" s="21">
        <v>0</v>
      </c>
      <c r="W214" s="22">
        <v>0</v>
      </c>
      <c r="X214" s="21">
        <v>0</v>
      </c>
      <c r="Y214" s="44">
        <v>0</v>
      </c>
      <c r="Z214" s="52">
        <f t="shared" si="6"/>
        <v>1.0786677886764666</v>
      </c>
      <c r="AA214" s="53">
        <f t="shared" si="7"/>
        <v>-107694</v>
      </c>
    </row>
    <row r="215" spans="1:27" ht="75" x14ac:dyDescent="0.25">
      <c r="A215" s="29" t="s">
        <v>439</v>
      </c>
      <c r="B215" s="41" t="s">
        <v>45</v>
      </c>
      <c r="C215" s="42" t="s">
        <v>440</v>
      </c>
      <c r="D215" s="35">
        <v>0</v>
      </c>
      <c r="E215" s="35">
        <v>0</v>
      </c>
      <c r="F215" s="35">
        <v>0</v>
      </c>
      <c r="G215" s="35">
        <v>0</v>
      </c>
      <c r="H215" s="54">
        <v>1368972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43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1476666</v>
      </c>
      <c r="T215" s="30">
        <v>0</v>
      </c>
      <c r="U215" s="21">
        <v>0</v>
      </c>
      <c r="V215" s="21">
        <v>0</v>
      </c>
      <c r="W215" s="22">
        <v>0</v>
      </c>
      <c r="X215" s="21">
        <v>0</v>
      </c>
      <c r="Y215" s="44">
        <v>0</v>
      </c>
      <c r="Z215" s="52">
        <f t="shared" si="6"/>
        <v>1.0786677886764666</v>
      </c>
      <c r="AA215" s="53">
        <f t="shared" si="7"/>
        <v>-107694</v>
      </c>
    </row>
    <row r="216" spans="1:27" ht="90" x14ac:dyDescent="0.25">
      <c r="A216" s="29" t="s">
        <v>441</v>
      </c>
      <c r="B216" s="41" t="s">
        <v>45</v>
      </c>
      <c r="C216" s="42" t="s">
        <v>442</v>
      </c>
      <c r="D216" s="35">
        <v>0</v>
      </c>
      <c r="E216" s="35">
        <v>0</v>
      </c>
      <c r="F216" s="35">
        <v>0</v>
      </c>
      <c r="G216" s="35">
        <v>0</v>
      </c>
      <c r="H216" s="54">
        <v>2737944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43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2953332</v>
      </c>
      <c r="T216" s="30">
        <v>0</v>
      </c>
      <c r="U216" s="21">
        <v>0</v>
      </c>
      <c r="V216" s="21">
        <v>0</v>
      </c>
      <c r="W216" s="22">
        <v>0</v>
      </c>
      <c r="X216" s="21">
        <v>0</v>
      </c>
      <c r="Y216" s="44">
        <v>0</v>
      </c>
      <c r="Z216" s="52">
        <f t="shared" si="6"/>
        <v>1.0786677886764666</v>
      </c>
      <c r="AA216" s="53">
        <f t="shared" si="7"/>
        <v>-215388</v>
      </c>
    </row>
    <row r="217" spans="1:27" ht="90" x14ac:dyDescent="0.25">
      <c r="A217" s="29" t="s">
        <v>443</v>
      </c>
      <c r="B217" s="41" t="s">
        <v>45</v>
      </c>
      <c r="C217" s="42" t="s">
        <v>444</v>
      </c>
      <c r="D217" s="35">
        <v>0</v>
      </c>
      <c r="E217" s="35">
        <v>0</v>
      </c>
      <c r="F217" s="35">
        <v>0</v>
      </c>
      <c r="G217" s="35">
        <v>0</v>
      </c>
      <c r="H217" s="54">
        <v>2737944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43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2953332</v>
      </c>
      <c r="T217" s="30">
        <v>0</v>
      </c>
      <c r="U217" s="21">
        <v>0</v>
      </c>
      <c r="V217" s="21">
        <v>0</v>
      </c>
      <c r="W217" s="22">
        <v>0</v>
      </c>
      <c r="X217" s="21">
        <v>0</v>
      </c>
      <c r="Y217" s="44">
        <v>0</v>
      </c>
      <c r="Z217" s="52">
        <f t="shared" si="6"/>
        <v>1.0786677886764666</v>
      </c>
      <c r="AA217" s="53">
        <f t="shared" si="7"/>
        <v>-215388</v>
      </c>
    </row>
    <row r="218" spans="1:27" x14ac:dyDescent="0.25">
      <c r="A218" s="29" t="s">
        <v>445</v>
      </c>
      <c r="B218" s="41" t="s">
        <v>45</v>
      </c>
      <c r="C218" s="42" t="s">
        <v>446</v>
      </c>
      <c r="D218" s="35">
        <v>0</v>
      </c>
      <c r="E218" s="35">
        <v>0</v>
      </c>
      <c r="F218" s="35">
        <v>0</v>
      </c>
      <c r="G218" s="35">
        <v>0</v>
      </c>
      <c r="H218" s="54">
        <v>2067128900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43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1300700000</v>
      </c>
      <c r="T218" s="30">
        <v>0</v>
      </c>
      <c r="U218" s="21">
        <v>0</v>
      </c>
      <c r="V218" s="21">
        <v>0</v>
      </c>
      <c r="W218" s="22">
        <v>0</v>
      </c>
      <c r="X218" s="21">
        <v>0</v>
      </c>
      <c r="Y218" s="44">
        <v>0</v>
      </c>
      <c r="Z218" s="52">
        <f t="shared" si="6"/>
        <v>0.62923023329604655</v>
      </c>
      <c r="AA218" s="53">
        <f t="shared" si="7"/>
        <v>766428900</v>
      </c>
    </row>
    <row r="219" spans="1:27" x14ac:dyDescent="0.25">
      <c r="A219" s="29" t="s">
        <v>447</v>
      </c>
      <c r="B219" s="41" t="s">
        <v>45</v>
      </c>
      <c r="C219" s="42" t="s">
        <v>448</v>
      </c>
      <c r="D219" s="35">
        <v>0</v>
      </c>
      <c r="E219" s="35">
        <v>0</v>
      </c>
      <c r="F219" s="35">
        <v>0</v>
      </c>
      <c r="G219" s="35">
        <v>0</v>
      </c>
      <c r="H219" s="54">
        <v>2067128900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43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1300700000</v>
      </c>
      <c r="T219" s="30">
        <v>0</v>
      </c>
      <c r="U219" s="21">
        <v>0</v>
      </c>
      <c r="V219" s="21">
        <v>0</v>
      </c>
      <c r="W219" s="22">
        <v>0</v>
      </c>
      <c r="X219" s="21">
        <v>0</v>
      </c>
      <c r="Y219" s="44">
        <v>0</v>
      </c>
      <c r="Z219" s="52">
        <f t="shared" si="6"/>
        <v>0.62923023329604655</v>
      </c>
      <c r="AA219" s="53">
        <f t="shared" si="7"/>
        <v>766428900</v>
      </c>
    </row>
    <row r="220" spans="1:27" x14ac:dyDescent="0.25">
      <c r="A220" s="29" t="s">
        <v>449</v>
      </c>
      <c r="B220" s="41" t="s">
        <v>45</v>
      </c>
      <c r="C220" s="42" t="s">
        <v>450</v>
      </c>
      <c r="D220" s="35">
        <v>0</v>
      </c>
      <c r="E220" s="35">
        <v>0</v>
      </c>
      <c r="F220" s="35">
        <v>0</v>
      </c>
      <c r="G220" s="35">
        <v>0</v>
      </c>
      <c r="H220" s="54">
        <v>84970400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43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50374600</v>
      </c>
      <c r="T220" s="30">
        <v>0</v>
      </c>
      <c r="U220" s="21">
        <v>0</v>
      </c>
      <c r="V220" s="21">
        <v>0</v>
      </c>
      <c r="W220" s="22">
        <v>0</v>
      </c>
      <c r="X220" s="21">
        <v>0</v>
      </c>
      <c r="Y220" s="44">
        <v>0</v>
      </c>
      <c r="Z220" s="52">
        <f t="shared" si="6"/>
        <v>0.59284880381874161</v>
      </c>
      <c r="AA220" s="53">
        <f t="shared" si="7"/>
        <v>34595800</v>
      </c>
    </row>
    <row r="221" spans="1:27" ht="150" x14ac:dyDescent="0.25">
      <c r="A221" s="29" t="s">
        <v>451</v>
      </c>
      <c r="B221" s="41" t="s">
        <v>45</v>
      </c>
      <c r="C221" s="42" t="s">
        <v>452</v>
      </c>
      <c r="D221" s="35">
        <v>0</v>
      </c>
      <c r="E221" s="35">
        <v>0</v>
      </c>
      <c r="F221" s="35">
        <v>0</v>
      </c>
      <c r="G221" s="35">
        <v>0</v>
      </c>
      <c r="H221" s="54">
        <v>84970400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43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49174600</v>
      </c>
      <c r="T221" s="30">
        <v>0</v>
      </c>
      <c r="U221" s="21">
        <v>0</v>
      </c>
      <c r="V221" s="21">
        <v>0</v>
      </c>
      <c r="W221" s="22">
        <v>0</v>
      </c>
      <c r="X221" s="21">
        <v>0</v>
      </c>
      <c r="Y221" s="44">
        <v>0</v>
      </c>
      <c r="Z221" s="52">
        <f t="shared" si="6"/>
        <v>0.57872623878432961</v>
      </c>
      <c r="AA221" s="53">
        <f t="shared" si="7"/>
        <v>35795800</v>
      </c>
    </row>
    <row r="222" spans="1:27" ht="150" x14ac:dyDescent="0.25">
      <c r="A222" s="29" t="s">
        <v>453</v>
      </c>
      <c r="B222" s="41" t="s">
        <v>45</v>
      </c>
      <c r="C222" s="42" t="s">
        <v>454</v>
      </c>
      <c r="D222" s="35">
        <v>0</v>
      </c>
      <c r="E222" s="35">
        <v>0</v>
      </c>
      <c r="F222" s="35">
        <v>0</v>
      </c>
      <c r="G222" s="35">
        <v>0</v>
      </c>
      <c r="H222" s="54">
        <v>84970400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43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49174600</v>
      </c>
      <c r="T222" s="30">
        <v>0</v>
      </c>
      <c r="U222" s="21">
        <v>0</v>
      </c>
      <c r="V222" s="21">
        <v>0</v>
      </c>
      <c r="W222" s="22">
        <v>0</v>
      </c>
      <c r="X222" s="21">
        <v>0</v>
      </c>
      <c r="Y222" s="44">
        <v>0</v>
      </c>
      <c r="Z222" s="52">
        <f t="shared" si="6"/>
        <v>0.57872623878432961</v>
      </c>
      <c r="AA222" s="53">
        <f t="shared" si="7"/>
        <v>35795800</v>
      </c>
    </row>
    <row r="223" spans="1:27" ht="30" x14ac:dyDescent="0.25">
      <c r="A223" s="29" t="s">
        <v>455</v>
      </c>
      <c r="B223" s="41" t="s">
        <v>45</v>
      </c>
      <c r="C223" s="42" t="s">
        <v>456</v>
      </c>
      <c r="D223" s="35">
        <v>0</v>
      </c>
      <c r="E223" s="35">
        <v>0</v>
      </c>
      <c r="F223" s="35">
        <v>0</v>
      </c>
      <c r="G223" s="35">
        <v>0</v>
      </c>
      <c r="H223" s="54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43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1200000</v>
      </c>
      <c r="T223" s="30">
        <v>0</v>
      </c>
      <c r="U223" s="21">
        <v>0</v>
      </c>
      <c r="V223" s="21">
        <v>0</v>
      </c>
      <c r="W223" s="22">
        <v>0</v>
      </c>
      <c r="X223" s="21">
        <v>0</v>
      </c>
      <c r="Y223" s="44">
        <v>0</v>
      </c>
      <c r="Z223" s="52"/>
      <c r="AA223" s="53">
        <f t="shared" si="7"/>
        <v>-1200000</v>
      </c>
    </row>
    <row r="224" spans="1:27" ht="30" x14ac:dyDescent="0.25">
      <c r="A224" s="29" t="s">
        <v>457</v>
      </c>
      <c r="B224" s="41" t="s">
        <v>45</v>
      </c>
      <c r="C224" s="42" t="s">
        <v>458</v>
      </c>
      <c r="D224" s="35">
        <v>0</v>
      </c>
      <c r="E224" s="35">
        <v>0</v>
      </c>
      <c r="F224" s="35">
        <v>0</v>
      </c>
      <c r="G224" s="35">
        <v>0</v>
      </c>
      <c r="H224" s="54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43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1200000</v>
      </c>
      <c r="T224" s="30">
        <v>0</v>
      </c>
      <c r="U224" s="21">
        <v>0</v>
      </c>
      <c r="V224" s="21">
        <v>0</v>
      </c>
      <c r="W224" s="22">
        <v>0</v>
      </c>
      <c r="X224" s="21">
        <v>0</v>
      </c>
      <c r="Y224" s="44">
        <v>0</v>
      </c>
      <c r="Z224" s="52"/>
      <c r="AA224" s="53">
        <f t="shared" si="7"/>
        <v>-1200000</v>
      </c>
    </row>
    <row r="225" spans="1:27" ht="30" x14ac:dyDescent="0.25">
      <c r="A225" s="29" t="s">
        <v>459</v>
      </c>
      <c r="B225" s="41" t="s">
        <v>45</v>
      </c>
      <c r="C225" s="42" t="s">
        <v>460</v>
      </c>
      <c r="D225" s="35">
        <v>0</v>
      </c>
      <c r="E225" s="35">
        <v>0</v>
      </c>
      <c r="F225" s="35">
        <v>0</v>
      </c>
      <c r="G225" s="35">
        <v>0</v>
      </c>
      <c r="H225" s="54">
        <v>1636009.61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43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1300000</v>
      </c>
      <c r="T225" s="30">
        <v>0</v>
      </c>
      <c r="U225" s="21">
        <v>0</v>
      </c>
      <c r="V225" s="21">
        <v>0</v>
      </c>
      <c r="W225" s="22">
        <v>0</v>
      </c>
      <c r="X225" s="21">
        <v>0</v>
      </c>
      <c r="Y225" s="44">
        <v>0</v>
      </c>
      <c r="Z225" s="52">
        <f t="shared" si="6"/>
        <v>0.79461635925231511</v>
      </c>
      <c r="AA225" s="53">
        <f t="shared" si="7"/>
        <v>336009.6100000001</v>
      </c>
    </row>
    <row r="226" spans="1:27" ht="45" x14ac:dyDescent="0.25">
      <c r="A226" s="29" t="s">
        <v>461</v>
      </c>
      <c r="B226" s="41" t="s">
        <v>45</v>
      </c>
      <c r="C226" s="42" t="s">
        <v>462</v>
      </c>
      <c r="D226" s="35">
        <v>0</v>
      </c>
      <c r="E226" s="35">
        <v>0</v>
      </c>
      <c r="F226" s="35">
        <v>0</v>
      </c>
      <c r="G226" s="35">
        <v>0</v>
      </c>
      <c r="H226" s="54">
        <v>1636009.61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43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1300000</v>
      </c>
      <c r="T226" s="30">
        <v>0</v>
      </c>
      <c r="U226" s="21">
        <v>0</v>
      </c>
      <c r="V226" s="21">
        <v>0</v>
      </c>
      <c r="W226" s="22">
        <v>0</v>
      </c>
      <c r="X226" s="21">
        <v>0</v>
      </c>
      <c r="Y226" s="44">
        <v>0</v>
      </c>
      <c r="Z226" s="52">
        <f t="shared" si="6"/>
        <v>0.79461635925231511</v>
      </c>
      <c r="AA226" s="53">
        <f t="shared" si="7"/>
        <v>336009.6100000001</v>
      </c>
    </row>
    <row r="227" spans="1:27" ht="45" x14ac:dyDescent="0.25">
      <c r="A227" s="29" t="s">
        <v>463</v>
      </c>
      <c r="B227" s="41" t="s">
        <v>45</v>
      </c>
      <c r="C227" s="42" t="s">
        <v>464</v>
      </c>
      <c r="D227" s="35">
        <v>0</v>
      </c>
      <c r="E227" s="35">
        <v>0</v>
      </c>
      <c r="F227" s="35">
        <v>0</v>
      </c>
      <c r="G227" s="35">
        <v>0</v>
      </c>
      <c r="H227" s="54">
        <v>1636009.61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43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1300000</v>
      </c>
      <c r="T227" s="30">
        <v>0</v>
      </c>
      <c r="U227" s="21">
        <v>0</v>
      </c>
      <c r="V227" s="21">
        <v>0</v>
      </c>
      <c r="W227" s="22">
        <v>0</v>
      </c>
      <c r="X227" s="21">
        <v>0</v>
      </c>
      <c r="Y227" s="44">
        <v>0</v>
      </c>
      <c r="Z227" s="52">
        <f t="shared" si="6"/>
        <v>0.79461635925231511</v>
      </c>
      <c r="AA227" s="53">
        <f t="shared" si="7"/>
        <v>336009.6100000001</v>
      </c>
    </row>
    <row r="228" spans="1:27" x14ac:dyDescent="0.25">
      <c r="A228" s="29" t="s">
        <v>465</v>
      </c>
      <c r="B228" s="41" t="s">
        <v>45</v>
      </c>
      <c r="C228" s="42" t="s">
        <v>466</v>
      </c>
      <c r="D228" s="35">
        <v>0</v>
      </c>
      <c r="E228" s="35">
        <v>0</v>
      </c>
      <c r="F228" s="35">
        <v>0</v>
      </c>
      <c r="G228" s="35">
        <v>0</v>
      </c>
      <c r="H228" s="54">
        <v>-14996.98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43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73343.02</v>
      </c>
      <c r="T228" s="30">
        <v>0</v>
      </c>
      <c r="U228" s="21">
        <v>0</v>
      </c>
      <c r="V228" s="21">
        <v>0</v>
      </c>
      <c r="W228" s="22">
        <v>0</v>
      </c>
      <c r="X228" s="21">
        <v>0</v>
      </c>
      <c r="Y228" s="44">
        <v>0</v>
      </c>
      <c r="Z228" s="52">
        <f t="shared" si="6"/>
        <v>-4.8905192912172986</v>
      </c>
      <c r="AA228" s="53">
        <f t="shared" si="7"/>
        <v>-88340</v>
      </c>
    </row>
    <row r="229" spans="1:27" ht="30" x14ac:dyDescent="0.25">
      <c r="A229" s="29" t="s">
        <v>467</v>
      </c>
      <c r="B229" s="41" t="s">
        <v>45</v>
      </c>
      <c r="C229" s="42" t="s">
        <v>468</v>
      </c>
      <c r="D229" s="35">
        <v>0</v>
      </c>
      <c r="E229" s="35">
        <v>0</v>
      </c>
      <c r="F229" s="35">
        <v>0</v>
      </c>
      <c r="G229" s="35">
        <v>0</v>
      </c>
      <c r="H229" s="54">
        <v>-14996.98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43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73343.02</v>
      </c>
      <c r="T229" s="30">
        <v>0</v>
      </c>
      <c r="U229" s="21">
        <v>0</v>
      </c>
      <c r="V229" s="21">
        <v>0</v>
      </c>
      <c r="W229" s="22">
        <v>0</v>
      </c>
      <c r="X229" s="21">
        <v>0</v>
      </c>
      <c r="Y229" s="44">
        <v>0</v>
      </c>
      <c r="Z229" s="52">
        <f t="shared" si="6"/>
        <v>-4.8905192912172986</v>
      </c>
      <c r="AA229" s="53">
        <f t="shared" si="7"/>
        <v>-88340</v>
      </c>
    </row>
    <row r="230" spans="1:27" ht="60" x14ac:dyDescent="0.25">
      <c r="A230" s="29" t="s">
        <v>469</v>
      </c>
      <c r="B230" s="41" t="s">
        <v>45</v>
      </c>
      <c r="C230" s="42" t="s">
        <v>470</v>
      </c>
      <c r="D230" s="35">
        <v>0</v>
      </c>
      <c r="E230" s="35">
        <v>0</v>
      </c>
      <c r="F230" s="35">
        <v>0</v>
      </c>
      <c r="G230" s="35">
        <v>0</v>
      </c>
      <c r="H230" s="54">
        <v>-14996.98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43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73343.02</v>
      </c>
      <c r="T230" s="30">
        <v>0</v>
      </c>
      <c r="U230" s="21">
        <v>0</v>
      </c>
      <c r="V230" s="21">
        <v>0</v>
      </c>
      <c r="W230" s="22">
        <v>0</v>
      </c>
      <c r="X230" s="21">
        <v>0</v>
      </c>
      <c r="Y230" s="44">
        <v>0</v>
      </c>
      <c r="Z230" s="52">
        <f t="shared" si="6"/>
        <v>-4.8905192912172986</v>
      </c>
      <c r="AA230" s="53">
        <f t="shared" si="7"/>
        <v>-88340</v>
      </c>
    </row>
    <row r="231" spans="1:27" ht="90" x14ac:dyDescent="0.25">
      <c r="A231" s="29" t="s">
        <v>471</v>
      </c>
      <c r="B231" s="41" t="s">
        <v>45</v>
      </c>
      <c r="C231" s="42" t="s">
        <v>472</v>
      </c>
      <c r="D231" s="35">
        <v>0</v>
      </c>
      <c r="E231" s="35">
        <v>0</v>
      </c>
      <c r="F231" s="35">
        <v>0</v>
      </c>
      <c r="G231" s="35">
        <v>0</v>
      </c>
      <c r="H231" s="54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43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21235824.219999999</v>
      </c>
      <c r="T231" s="30">
        <v>0</v>
      </c>
      <c r="U231" s="21">
        <v>0</v>
      </c>
      <c r="V231" s="21">
        <v>0</v>
      </c>
      <c r="W231" s="22">
        <v>0</v>
      </c>
      <c r="X231" s="21">
        <v>0</v>
      </c>
      <c r="Y231" s="44">
        <v>0</v>
      </c>
      <c r="Z231" s="52"/>
      <c r="AA231" s="53">
        <f t="shared" si="7"/>
        <v>-21235824.219999999</v>
      </c>
    </row>
    <row r="232" spans="1:27" ht="105" x14ac:dyDescent="0.25">
      <c r="A232" s="29" t="s">
        <v>473</v>
      </c>
      <c r="B232" s="41" t="s">
        <v>45</v>
      </c>
      <c r="C232" s="42" t="s">
        <v>474</v>
      </c>
      <c r="D232" s="35">
        <v>0</v>
      </c>
      <c r="E232" s="35">
        <v>0</v>
      </c>
      <c r="F232" s="35">
        <v>0</v>
      </c>
      <c r="G232" s="35">
        <v>0</v>
      </c>
      <c r="H232" s="54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43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21235824.219999999</v>
      </c>
      <c r="T232" s="30">
        <v>0</v>
      </c>
      <c r="U232" s="21">
        <v>0</v>
      </c>
      <c r="V232" s="21">
        <v>0</v>
      </c>
      <c r="W232" s="22">
        <v>0</v>
      </c>
      <c r="X232" s="21">
        <v>0</v>
      </c>
      <c r="Y232" s="44">
        <v>0</v>
      </c>
      <c r="Z232" s="52"/>
      <c r="AA232" s="53">
        <f t="shared" si="7"/>
        <v>-21235824.219999999</v>
      </c>
    </row>
    <row r="233" spans="1:27" ht="90" x14ac:dyDescent="0.25">
      <c r="A233" s="29" t="s">
        <v>475</v>
      </c>
      <c r="B233" s="41" t="s">
        <v>45</v>
      </c>
      <c r="C233" s="42" t="s">
        <v>476</v>
      </c>
      <c r="D233" s="35">
        <v>0</v>
      </c>
      <c r="E233" s="35">
        <v>0</v>
      </c>
      <c r="F233" s="35">
        <v>0</v>
      </c>
      <c r="G233" s="35">
        <v>0</v>
      </c>
      <c r="H233" s="54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43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21235824.219999999</v>
      </c>
      <c r="T233" s="30">
        <v>0</v>
      </c>
      <c r="U233" s="21">
        <v>0</v>
      </c>
      <c r="V233" s="21">
        <v>0</v>
      </c>
      <c r="W233" s="22">
        <v>0</v>
      </c>
      <c r="X233" s="21">
        <v>0</v>
      </c>
      <c r="Y233" s="44">
        <v>0</v>
      </c>
      <c r="Z233" s="52"/>
      <c r="AA233" s="53">
        <f t="shared" si="7"/>
        <v>-21235824.219999999</v>
      </c>
    </row>
    <row r="234" spans="1:27" ht="30" x14ac:dyDescent="0.25">
      <c r="A234" s="29" t="s">
        <v>477</v>
      </c>
      <c r="B234" s="41" t="s">
        <v>45</v>
      </c>
      <c r="C234" s="42" t="s">
        <v>478</v>
      </c>
      <c r="D234" s="35">
        <v>0</v>
      </c>
      <c r="E234" s="35">
        <v>0</v>
      </c>
      <c r="F234" s="35">
        <v>0</v>
      </c>
      <c r="G234" s="35">
        <v>0</v>
      </c>
      <c r="H234" s="54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43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21235824.219999999</v>
      </c>
      <c r="T234" s="30">
        <v>0</v>
      </c>
      <c r="U234" s="21">
        <v>0</v>
      </c>
      <c r="V234" s="21">
        <v>0</v>
      </c>
      <c r="W234" s="22">
        <v>0</v>
      </c>
      <c r="X234" s="21">
        <v>0</v>
      </c>
      <c r="Y234" s="44">
        <v>0</v>
      </c>
      <c r="Z234" s="52"/>
      <c r="AA234" s="53">
        <f t="shared" si="7"/>
        <v>-21235824.219999999</v>
      </c>
    </row>
    <row r="235" spans="1:27" ht="45" x14ac:dyDescent="0.25">
      <c r="A235" s="29" t="s">
        <v>479</v>
      </c>
      <c r="B235" s="41" t="s">
        <v>45</v>
      </c>
      <c r="C235" s="42" t="s">
        <v>480</v>
      </c>
      <c r="D235" s="35">
        <v>0</v>
      </c>
      <c r="E235" s="35">
        <v>0</v>
      </c>
      <c r="F235" s="35">
        <v>0</v>
      </c>
      <c r="G235" s="35">
        <v>0</v>
      </c>
      <c r="H235" s="54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43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21209982.640000001</v>
      </c>
      <c r="T235" s="30">
        <v>0</v>
      </c>
      <c r="U235" s="21">
        <v>0</v>
      </c>
      <c r="V235" s="21">
        <v>0</v>
      </c>
      <c r="W235" s="22">
        <v>0</v>
      </c>
      <c r="X235" s="21">
        <v>0</v>
      </c>
      <c r="Y235" s="44">
        <v>0</v>
      </c>
      <c r="Z235" s="52"/>
      <c r="AA235" s="53">
        <f t="shared" si="7"/>
        <v>-21209982.640000001</v>
      </c>
    </row>
    <row r="236" spans="1:27" ht="45" x14ac:dyDescent="0.25">
      <c r="A236" s="29" t="s">
        <v>481</v>
      </c>
      <c r="B236" s="41" t="s">
        <v>45</v>
      </c>
      <c r="C236" s="42" t="s">
        <v>482</v>
      </c>
      <c r="D236" s="35">
        <v>0</v>
      </c>
      <c r="E236" s="35">
        <v>0</v>
      </c>
      <c r="F236" s="35">
        <v>0</v>
      </c>
      <c r="G236" s="35">
        <v>0</v>
      </c>
      <c r="H236" s="54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43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25841.58</v>
      </c>
      <c r="T236" s="30">
        <v>0</v>
      </c>
      <c r="U236" s="21">
        <v>0</v>
      </c>
      <c r="V236" s="21">
        <v>0</v>
      </c>
      <c r="W236" s="22">
        <v>0</v>
      </c>
      <c r="X236" s="21">
        <v>0</v>
      </c>
      <c r="Y236" s="44">
        <v>0</v>
      </c>
      <c r="Z236" s="52"/>
      <c r="AA236" s="53">
        <f t="shared" si="7"/>
        <v>-25841.58</v>
      </c>
    </row>
    <row r="237" spans="1:27" ht="60" x14ac:dyDescent="0.25">
      <c r="A237" s="29" t="s">
        <v>483</v>
      </c>
      <c r="B237" s="41" t="s">
        <v>45</v>
      </c>
      <c r="C237" s="42" t="s">
        <v>484</v>
      </c>
      <c r="D237" s="35">
        <v>0</v>
      </c>
      <c r="E237" s="35">
        <v>0</v>
      </c>
      <c r="F237" s="35">
        <v>0</v>
      </c>
      <c r="G237" s="35">
        <v>0</v>
      </c>
      <c r="H237" s="54">
        <v>-199250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43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-20917769.309999999</v>
      </c>
      <c r="T237" s="30">
        <v>0</v>
      </c>
      <c r="U237" s="21">
        <v>0</v>
      </c>
      <c r="V237" s="21">
        <v>0</v>
      </c>
      <c r="W237" s="22">
        <v>0</v>
      </c>
      <c r="X237" s="21">
        <v>0</v>
      </c>
      <c r="Y237" s="44">
        <v>0</v>
      </c>
      <c r="Z237" s="52">
        <f t="shared" si="6"/>
        <v>104.98253104140527</v>
      </c>
      <c r="AA237" s="53">
        <f t="shared" si="7"/>
        <v>20718519.309999999</v>
      </c>
    </row>
    <row r="238" spans="1:27" ht="60" x14ac:dyDescent="0.25">
      <c r="A238" s="29" t="s">
        <v>485</v>
      </c>
      <c r="B238" s="41" t="s">
        <v>45</v>
      </c>
      <c r="C238" s="42" t="s">
        <v>486</v>
      </c>
      <c r="D238" s="35">
        <v>0</v>
      </c>
      <c r="E238" s="35">
        <v>0</v>
      </c>
      <c r="F238" s="35">
        <v>0</v>
      </c>
      <c r="G238" s="35">
        <v>0</v>
      </c>
      <c r="H238" s="54">
        <v>-199250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43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-20917769.309999999</v>
      </c>
      <c r="T238" s="30">
        <v>0</v>
      </c>
      <c r="U238" s="21">
        <v>0</v>
      </c>
      <c r="V238" s="21">
        <v>0</v>
      </c>
      <c r="W238" s="22">
        <v>0</v>
      </c>
      <c r="X238" s="21">
        <v>0</v>
      </c>
      <c r="Y238" s="44">
        <v>0</v>
      </c>
      <c r="Z238" s="52">
        <f t="shared" si="6"/>
        <v>104.98253104140527</v>
      </c>
      <c r="AA238" s="53">
        <f t="shared" si="7"/>
        <v>20718519.309999999</v>
      </c>
    </row>
    <row r="239" spans="1:27" ht="90" x14ac:dyDescent="0.25">
      <c r="A239" s="29" t="s">
        <v>487</v>
      </c>
      <c r="B239" s="41" t="s">
        <v>45</v>
      </c>
      <c r="C239" s="42" t="s">
        <v>488</v>
      </c>
      <c r="D239" s="35">
        <v>0</v>
      </c>
      <c r="E239" s="35">
        <v>0</v>
      </c>
      <c r="F239" s="35">
        <v>0</v>
      </c>
      <c r="G239" s="35">
        <v>0</v>
      </c>
      <c r="H239" s="54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43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-16724520.609999999</v>
      </c>
      <c r="T239" s="30">
        <v>0</v>
      </c>
      <c r="U239" s="21">
        <v>0</v>
      </c>
      <c r="V239" s="21">
        <v>0</v>
      </c>
      <c r="W239" s="22">
        <v>0</v>
      </c>
      <c r="X239" s="21">
        <v>0</v>
      </c>
      <c r="Y239" s="44">
        <v>0</v>
      </c>
      <c r="Z239" s="52"/>
      <c r="AA239" s="53">
        <f t="shared" si="7"/>
        <v>16724520.609999999</v>
      </c>
    </row>
    <row r="240" spans="1:27" ht="75" x14ac:dyDescent="0.25">
      <c r="A240" s="29" t="s">
        <v>489</v>
      </c>
      <c r="B240" s="41" t="s">
        <v>45</v>
      </c>
      <c r="C240" s="42" t="s">
        <v>490</v>
      </c>
      <c r="D240" s="35">
        <v>0</v>
      </c>
      <c r="E240" s="35">
        <v>0</v>
      </c>
      <c r="F240" s="35">
        <v>0</v>
      </c>
      <c r="G240" s="35">
        <v>0</v>
      </c>
      <c r="H240" s="54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43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-30150</v>
      </c>
      <c r="T240" s="30">
        <v>0</v>
      </c>
      <c r="U240" s="21">
        <v>0</v>
      </c>
      <c r="V240" s="21">
        <v>0</v>
      </c>
      <c r="W240" s="22">
        <v>0</v>
      </c>
      <c r="X240" s="21">
        <v>0</v>
      </c>
      <c r="Y240" s="44">
        <v>0</v>
      </c>
      <c r="Z240" s="52"/>
      <c r="AA240" s="53">
        <f t="shared" si="7"/>
        <v>30150</v>
      </c>
    </row>
    <row r="241" spans="1:27" ht="90" x14ac:dyDescent="0.25">
      <c r="A241" s="29" t="s">
        <v>491</v>
      </c>
      <c r="B241" s="41" t="s">
        <v>45</v>
      </c>
      <c r="C241" s="42" t="s">
        <v>492</v>
      </c>
      <c r="D241" s="35">
        <v>0</v>
      </c>
      <c r="E241" s="35">
        <v>0</v>
      </c>
      <c r="F241" s="35">
        <v>0</v>
      </c>
      <c r="G241" s="35">
        <v>0</v>
      </c>
      <c r="H241" s="54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43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-120600</v>
      </c>
      <c r="T241" s="30">
        <v>0</v>
      </c>
      <c r="U241" s="21">
        <v>0</v>
      </c>
      <c r="V241" s="21">
        <v>0</v>
      </c>
      <c r="W241" s="22">
        <v>0</v>
      </c>
      <c r="X241" s="21">
        <v>0</v>
      </c>
      <c r="Y241" s="44">
        <v>0</v>
      </c>
      <c r="Z241" s="52"/>
      <c r="AA241" s="53">
        <f t="shared" si="7"/>
        <v>120600</v>
      </c>
    </row>
    <row r="242" spans="1:27" ht="90" x14ac:dyDescent="0.25">
      <c r="A242" s="29" t="s">
        <v>493</v>
      </c>
      <c r="B242" s="87" t="s">
        <v>45</v>
      </c>
      <c r="C242" s="88" t="s">
        <v>494</v>
      </c>
      <c r="D242" s="89">
        <v>0</v>
      </c>
      <c r="E242" s="89">
        <v>0</v>
      </c>
      <c r="F242" s="89">
        <v>0</v>
      </c>
      <c r="G242" s="89">
        <v>0</v>
      </c>
      <c r="H242" s="90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0</v>
      </c>
      <c r="N242" s="91">
        <v>0</v>
      </c>
      <c r="O242" s="89">
        <v>0</v>
      </c>
      <c r="P242" s="89">
        <v>0</v>
      </c>
      <c r="Q242" s="89">
        <v>0</v>
      </c>
      <c r="R242" s="89">
        <v>0</v>
      </c>
      <c r="S242" s="89">
        <v>-1192358.0900000001</v>
      </c>
      <c r="T242" s="92">
        <v>0</v>
      </c>
      <c r="U242" s="93">
        <v>0</v>
      </c>
      <c r="V242" s="93">
        <v>0</v>
      </c>
      <c r="W242" s="94">
        <v>0</v>
      </c>
      <c r="X242" s="93">
        <v>0</v>
      </c>
      <c r="Y242" s="95">
        <v>0</v>
      </c>
      <c r="Z242" s="96"/>
      <c r="AA242" s="97">
        <f t="shared" si="7"/>
        <v>1192358.0900000001</v>
      </c>
    </row>
    <row r="243" spans="1:27" ht="60" x14ac:dyDescent="0.25">
      <c r="A243" s="29" t="s">
        <v>495</v>
      </c>
      <c r="B243" s="41" t="s">
        <v>45</v>
      </c>
      <c r="C243" s="42" t="s">
        <v>496</v>
      </c>
      <c r="D243" s="35">
        <v>0</v>
      </c>
      <c r="E243" s="35">
        <v>0</v>
      </c>
      <c r="F243" s="35">
        <v>0</v>
      </c>
      <c r="G243" s="35">
        <v>0</v>
      </c>
      <c r="H243" s="54">
        <v>-199250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43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-2850140.61</v>
      </c>
      <c r="T243" s="35">
        <v>0</v>
      </c>
      <c r="U243" s="35">
        <v>0</v>
      </c>
      <c r="V243" s="35">
        <v>0</v>
      </c>
      <c r="W243" s="104">
        <v>0</v>
      </c>
      <c r="X243" s="35">
        <v>0</v>
      </c>
      <c r="Y243" s="43">
        <v>0</v>
      </c>
      <c r="Z243" s="52">
        <f t="shared" si="6"/>
        <v>14.304344341279799</v>
      </c>
      <c r="AA243" s="53">
        <f t="shared" si="7"/>
        <v>2650890.61</v>
      </c>
    </row>
    <row r="244" spans="1:27" ht="12.95" customHeight="1" x14ac:dyDescent="0.25">
      <c r="A244" s="16"/>
      <c r="B244" s="32"/>
      <c r="C244" s="32"/>
      <c r="D244" s="32" t="s">
        <v>497</v>
      </c>
      <c r="E244" s="32" t="s">
        <v>497</v>
      </c>
      <c r="F244" s="32" t="s">
        <v>497</v>
      </c>
      <c r="G244" s="32" t="s">
        <v>497</v>
      </c>
      <c r="H244" s="103" t="s">
        <v>497</v>
      </c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32" t="s">
        <v>497</v>
      </c>
      <c r="U244" s="32" t="s">
        <v>497</v>
      </c>
      <c r="V244" s="32" t="s">
        <v>497</v>
      </c>
      <c r="W244" s="32" t="s">
        <v>497</v>
      </c>
      <c r="X244" s="32" t="s">
        <v>497</v>
      </c>
      <c r="Y244" s="32" t="s">
        <v>497</v>
      </c>
      <c r="Z244" s="98"/>
      <c r="AA244" s="99"/>
    </row>
    <row r="245" spans="1:27" ht="12.95" customHeight="1" x14ac:dyDescent="0.25">
      <c r="A245" s="16"/>
      <c r="B245" s="100"/>
      <c r="C245" s="100"/>
      <c r="D245" s="101"/>
      <c r="E245" s="101"/>
      <c r="F245" s="101"/>
      <c r="G245" s="101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1"/>
      <c r="U245" s="101"/>
      <c r="V245" s="101"/>
      <c r="W245" s="101"/>
      <c r="X245" s="102"/>
      <c r="Y245" s="98"/>
      <c r="Z245" s="98"/>
      <c r="AA245" s="99"/>
    </row>
    <row r="246" spans="1:27" x14ac:dyDescent="0.25">
      <c r="B246" s="99"/>
      <c r="C246" s="99"/>
      <c r="D246" s="99"/>
      <c r="E246" s="99"/>
      <c r="F246" s="99"/>
      <c r="G246" s="99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99"/>
      <c r="U246" s="99"/>
      <c r="V246" s="99"/>
      <c r="W246" s="99"/>
      <c r="X246" s="99"/>
      <c r="Y246" s="99"/>
      <c r="Z246" s="99"/>
      <c r="AA246" s="99"/>
    </row>
    <row r="247" spans="1:27" ht="27" customHeight="1" x14ac:dyDescent="0.3">
      <c r="A247" s="105" t="s">
        <v>505</v>
      </c>
      <c r="B247" s="105"/>
      <c r="C247" s="105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106" t="s">
        <v>506</v>
      </c>
    </row>
    <row r="248" spans="1:27" x14ac:dyDescent="0.25"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</sheetData>
  <mergeCells count="21">
    <mergeCell ref="A247:C247"/>
    <mergeCell ref="B1:I2"/>
    <mergeCell ref="K2:L2"/>
    <mergeCell ref="K3:L3"/>
    <mergeCell ref="C4:I4"/>
    <mergeCell ref="K4:L4"/>
    <mergeCell ref="K5:L5"/>
    <mergeCell ref="B6:I6"/>
    <mergeCell ref="K6:L6"/>
    <mergeCell ref="B7:I7"/>
    <mergeCell ref="K7:L7"/>
    <mergeCell ref="Z13:Z14"/>
    <mergeCell ref="AA13:AA14"/>
    <mergeCell ref="A12:AA12"/>
    <mergeCell ref="K8:L8"/>
    <mergeCell ref="K9:L9"/>
    <mergeCell ref="A13:A14"/>
    <mergeCell ref="B13:B14"/>
    <mergeCell ref="C13:C14"/>
    <mergeCell ref="D13:N14"/>
    <mergeCell ref="O13:Y14"/>
  </mergeCells>
  <pageMargins left="0.78749999999999998" right="0.39374999999999999" top="0.59027779999999996" bottom="0.39374999999999999" header="0" footer="0"/>
  <pageSetup paperSize="9" scale="6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3990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4A1B5A2-79C4-447C-81D0-7E9FD47AA8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на 01.07.2023</vt:lpstr>
      <vt:lpstr>'Доходы на 01.07.2023'!Заголовки_для_печати</vt:lpstr>
      <vt:lpstr>'Доходы на 01.07.2023'!Область_печати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Parshukova</dc:creator>
  <cp:lastModifiedBy>Ежова</cp:lastModifiedBy>
  <dcterms:created xsi:type="dcterms:W3CDTF">2023-07-13T11:39:27Z</dcterms:created>
  <dcterms:modified xsi:type="dcterms:W3CDTF">2023-07-13T12:06:16Z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б-паршукова-да1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