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S\документы\Общая\Ежемесячные справки об исполнении бюджета\2022\01.10.2022\"/>
    </mc:Choice>
  </mc:AlternateContent>
  <xr:revisionPtr revIDLastSave="0" documentId="13_ncr:1_{77038F68-C08D-4B51-8211-8A8C36032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Документ!$A$6:$H$82</definedName>
    <definedName name="_xlnm.Print_Titles" localSheetId="0">Документ!$5:$6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2" l="1"/>
  <c r="H80" i="2" s="1"/>
  <c r="D80" i="2"/>
  <c r="C80" i="2"/>
  <c r="G79" i="2"/>
  <c r="G78" i="2"/>
  <c r="G77" i="2"/>
  <c r="G75" i="2"/>
  <c r="H56" i="2"/>
  <c r="H62" i="2"/>
  <c r="H65" i="2"/>
  <c r="H64" i="2"/>
  <c r="H76" i="2"/>
  <c r="G76" i="2"/>
  <c r="H23" i="2"/>
  <c r="H15" i="2"/>
  <c r="E78" i="2" l="1"/>
  <c r="E79" i="2"/>
  <c r="E77" i="2"/>
  <c r="G74" i="2" l="1"/>
  <c r="H69" i="2"/>
  <c r="H30" i="2"/>
  <c r="H29" i="2"/>
  <c r="H28" i="2"/>
  <c r="H60" i="2"/>
  <c r="H27" i="2"/>
  <c r="H14" i="2"/>
  <c r="G7" i="2" l="1"/>
  <c r="E75" i="2" l="1"/>
  <c r="E76" i="2"/>
  <c r="G20" i="2" l="1"/>
  <c r="E20" i="2"/>
  <c r="H74" i="2" l="1"/>
  <c r="H73" i="2"/>
  <c r="H70" i="2"/>
  <c r="H68" i="2"/>
  <c r="H67" i="2"/>
  <c r="H66" i="2"/>
  <c r="H58" i="2"/>
  <c r="H57" i="2"/>
  <c r="H55" i="2"/>
  <c r="H54" i="2"/>
  <c r="H52" i="2"/>
  <c r="H51" i="2"/>
  <c r="H50" i="2"/>
  <c r="H49" i="2"/>
  <c r="H47" i="2"/>
  <c r="H46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26" i="2"/>
  <c r="H25" i="2"/>
  <c r="H24" i="2"/>
  <c r="H19" i="2"/>
  <c r="H18" i="2"/>
  <c r="H17" i="2"/>
  <c r="H16" i="2"/>
  <c r="H13" i="2"/>
  <c r="H12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1" i="2"/>
  <c r="G50" i="2"/>
  <c r="G49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9" i="2"/>
  <c r="G18" i="2"/>
  <c r="G17" i="2"/>
  <c r="G16" i="2"/>
  <c r="G15" i="2"/>
  <c r="G14" i="2"/>
  <c r="G13" i="2"/>
  <c r="G12" i="2"/>
  <c r="G11" i="2"/>
  <c r="G10" i="2"/>
  <c r="G9" i="2"/>
  <c r="G8" i="2"/>
  <c r="G80" i="2" l="1"/>
  <c r="E11" i="2"/>
  <c r="E10" i="2"/>
  <c r="E9" i="2"/>
  <c r="E8" i="2"/>
  <c r="E7" i="2"/>
  <c r="E74" i="2" l="1"/>
  <c r="E73" i="2"/>
  <c r="E72" i="2"/>
  <c r="E71" i="2"/>
  <c r="E70" i="2"/>
  <c r="H7" i="2" l="1"/>
  <c r="E69" i="2"/>
  <c r="H10" i="2" l="1"/>
  <c r="H11" i="2"/>
  <c r="E68" i="2"/>
  <c r="E62" i="2"/>
  <c r="E64" i="2"/>
  <c r="E66" i="2"/>
  <c r="E61" i="2" l="1"/>
  <c r="E63" i="2"/>
  <c r="E67" i="2"/>
  <c r="E60" i="2"/>
  <c r="E59" i="2"/>
  <c r="H8" i="2"/>
  <c r="E22" i="2"/>
  <c r="E56" i="2" l="1"/>
  <c r="E57" i="2"/>
  <c r="E58" i="2"/>
  <c r="E55" i="2"/>
  <c r="E45" i="2" l="1"/>
  <c r="E54" i="2"/>
  <c r="E52" i="2"/>
  <c r="E47" i="2"/>
  <c r="E46" i="2"/>
  <c r="E51" i="2"/>
  <c r="E50" i="2"/>
  <c r="E49" i="2"/>
  <c r="E48" i="2"/>
  <c r="E53" i="2"/>
  <c r="E17" i="2"/>
  <c r="E23" i="2"/>
  <c r="E31" i="2"/>
  <c r="E33" i="2"/>
  <c r="E35" i="2"/>
  <c r="E40" i="2"/>
  <c r="E42" i="2"/>
  <c r="E38" i="2" l="1"/>
  <c r="E37" i="2"/>
  <c r="E24" i="2"/>
  <c r="E32" i="2"/>
  <c r="E25" i="2"/>
  <c r="E39" i="2"/>
  <c r="E21" i="2"/>
  <c r="E18" i="2"/>
  <c r="E19" i="2"/>
  <c r="E36" i="2"/>
  <c r="E41" i="2"/>
  <c r="E34" i="2"/>
  <c r="E44" i="2"/>
  <c r="E43" i="2"/>
  <c r="E30" i="2"/>
  <c r="E29" i="2"/>
  <c r="E27" i="2"/>
  <c r="E28" i="2"/>
  <c r="E26" i="2"/>
  <c r="E16" i="2"/>
  <c r="E15" i="2"/>
  <c r="E14" i="2"/>
  <c r="E12" i="2"/>
  <c r="E80" i="2" s="1"/>
  <c r="E13" i="2"/>
</calcChain>
</file>

<file path=xl/sharedStrings.xml><?xml version="1.0" encoding="utf-8"?>
<sst xmlns="http://schemas.openxmlformats.org/spreadsheetml/2006/main" count="99" uniqueCount="82">
  <si>
    <t>Реализация программ формирования современной городской среды</t>
  </si>
  <si>
    <t>Проведение комплексных кадастровых работ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</si>
  <si>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</si>
  <si>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</si>
  <si>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</si>
  <si>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</si>
  <si>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</si>
  <si>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</si>
  <si>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</si>
  <si>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</si>
  <si>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</si>
  <si>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</si>
  <si>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</si>
  <si>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</si>
  <si>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</si>
  <si>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</si>
  <si>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</si>
  <si>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</si>
  <si>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</si>
  <si>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</si>
  <si>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</si>
  <si>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</si>
  <si>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</si>
  <si>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Оказание муниципальных услуг (выполнение работ)  (реализация муниципальными дошкольными и муниципальными общеобразовательными организациями образовательных программ)</t>
  </si>
  <si>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</si>
  <si>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</si>
  <si>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</si>
  <si>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</si>
  <si>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</si>
  <si>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</si>
  <si>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Исполнение</t>
  </si>
  <si>
    <t>Неисполненные назначения 
(гр.4-гр.6)</t>
  </si>
  <si>
    <t>Процент исполнения фактических поступлений  (%)</t>
  </si>
  <si>
    <t>ИТОГО</t>
  </si>
  <si>
    <t>Укрепление и модернизация материально-технической базы (обеспечение развития и укрепление МТБ домов культуры в населенных пунктах с числом жителей до 50 тысяч человек)</t>
  </si>
  <si>
    <t>Укрепление и модернизация материально-технической базы (обеспечение пожарной безопасности и антитеррористической защищенности)</t>
  </si>
  <si>
    <t>Отклонение
 (гр.3-гр.4)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</si>
  <si>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</si>
  <si>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</si>
  <si>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Реализация отдельных мероприятий регионального проекта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</si>
  <si>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</si>
  <si>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</si>
  <si>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</si>
  <si>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</si>
  <si>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(Создание условий для жителей мкрн. Озёрный для спортивно-оздоровительной деятельности)</t>
  </si>
  <si>
    <t>Реализация народных проектов в сфере образования, прошедших отбор в рамках проекта "Народный бюджет" (Приобретение оборудования для создания этнокультурного музея им. В.В. Филипповой на базе МОУ "СОШ № 5")</t>
  </si>
  <si>
    <t>Реализация народных проектов в сфере образования, прошедших отбор в рамках проекта "Народный бюджет" (Замена окон в МОУ "СОШ №9")</t>
  </si>
  <si>
    <t>Реализация народных проектов в сфере образования, прошедших отбор в рамках проекта "Народный бюджет" (Оборудование спортивной площадки для дошкольников МДОУ "Детский сад № 12" г. Ухты)</t>
  </si>
  <si>
    <t>Реализация пилотного проекта школьного инициативного бюджетирования "Народный бюджет в школе"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</si>
  <si>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</si>
  <si>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</si>
  <si>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</si>
  <si>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</si>
  <si>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</si>
  <si>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Поддержка отрасли культуры (Комплектование книжных фондов муниципальных библиотек)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</si>
  <si>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</si>
  <si>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(Оснащение МУ "Водненский ДК МОГО "Ухта" оборудованием для населения с ограниченными возможностями)</t>
  </si>
  <si>
    <t>Реализация народных проектов (Ремонт хореографического класса клуба п. Шудаяг)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</si>
  <si>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</si>
  <si>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Cтроительство и реконструкция (модернизацию) объектов питьевого водоснабжения (остатки отчетного финансового года)</t>
  </si>
  <si>
    <t>Реализация народных проектов в сфере благоустройства, прошедших отбор в рамках проекта "Народный бюджет" (Ремонт пешеходной дорожки от ул. Целинная до территории МОУ "СОШ № 9" в пст Седъю)</t>
  </si>
  <si>
    <t>Реализация народных проектов в сфере благоустройства, прошедших отбор в рамках проекта "Народный бюджет" (Благоустройство кладбища в с.Кедвавом)</t>
  </si>
  <si>
    <t>Реализация народных проектов в сфере благоустройства, прошедших отбор в рамках проекта "Народный бюджет" (Модернизация уличного освещения в пст Кэмдин)</t>
  </si>
  <si>
    <t>Реализация народных проектов в сфере благоустройства, прошедших отбор в рамках проекта "Народный бюджет" (Благоустройство кладбища в д. Поромес)</t>
  </si>
  <si>
    <t>Реализация народных проектов в сфере благоустройства, прошедших отбор в рамках проекта "Народный бюджет" (Благоустройство дворовой территории с ул.Совхозная пст Седъю)</t>
  </si>
  <si>
    <t>Реализация народных проектов в сфере благоустройства, прошедших отбор в рамках проекта "Народный бюджет" (Обустройство детской площадки по ул. Школьная в пгт Боровой)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</si>
  <si>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</si>
  <si>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</si>
  <si>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Реализация народных проектов в сфере физической культуры и спорта, прошедших отбор в рамках проекта "Народный бюджет"</t>
  </si>
  <si>
    <t>-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</si>
  <si>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</si>
  <si>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Укрепление и модернизация материально-технической базы муниципальных организаций ( проведение капитальных и текущих ремонтов, приобретение оборудования для пищеблоков (общеобразовательные организации))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</si>
  <si>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Октябрьская))</t>
  </si>
  <si>
    <t>Реализация народных проектов в сфере дорожной деятельности, прошедших отбор в рамках проекта "Народный бюджет" (Подъездная дорога к пгт Водный (участок от ул. Торопова))</t>
  </si>
  <si>
    <t>Укрепление и модернизация материально-технической базы (обеспечение развития сети модельных библиотек на основе регионального модельного стандарта)</t>
  </si>
  <si>
    <t>Гранты на поощрение муниципальных образований муниципальных районов, муниципальных округов, городских округов в Республике Коми за участие в проекте "Народный бюджет" и реализацию народных проектов в рамках проекта "Народный бюджет", а также на развитие народных инициатив в муниципальных образованиях в Республике Коми</t>
  </si>
  <si>
    <t>Создание "умных" спортивных площадок</t>
  </si>
  <si>
    <t>Реализация мероприятий, направленных на исполнение наказов избирателей, рекомендуемых к выполнению в 2022 году (пункты 1-34, 36-42 приложения №1 постановления Правительства Республики Коми от 15.07.2022г. №346 о выделении Министерству строительства и жилищно-коммунального хозяйства Республики Коми средств из резервного фонда Правительства Республики Коми)</t>
  </si>
  <si>
    <t>Информация о поступлении межбюджетных трансфертов в 2022 году на 01.10.2022</t>
  </si>
  <si>
    <t xml:space="preserve">Строительство и реконструкция (модернизация) объектов питьевого водоснабжения </t>
  </si>
  <si>
    <t>Субсидии на оборудование и содержание ледовых переправ и зимних автомобильных дорог общего пользования местного назначения</t>
  </si>
  <si>
    <t>Строительство и реконструкция (модернизация) объектов питьевого водоснабжения за счет средств резервного фонда Правительства Российской Федерации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</si>
</sst>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2" borderId="3">
      <alignment horizontal="center" vertical="top" shrinkToFit="1"/>
    </xf>
    <xf numFmtId="49" fontId="2" fillId="2" borderId="4">
      <alignment horizontal="center" vertical="top" shrinkToFit="1"/>
    </xf>
    <xf numFmtId="0" fontId="2" fillId="2" borderId="4">
      <alignment horizontal="left" vertical="top" wrapText="1"/>
    </xf>
    <xf numFmtId="4" fontId="2" fillId="2" borderId="4">
      <alignment horizontal="right" vertical="top" shrinkToFit="1"/>
    </xf>
    <xf numFmtId="4" fontId="2" fillId="2" borderId="5">
      <alignment horizontal="right" vertical="top" shrinkToFit="1"/>
    </xf>
    <xf numFmtId="49" fontId="2" fillId="3" borderId="6">
      <alignment horizontal="center" vertical="top" shrinkToFit="1"/>
    </xf>
    <xf numFmtId="49" fontId="2" fillId="3" borderId="7">
      <alignment horizontal="center" vertical="top" shrinkToFit="1"/>
    </xf>
    <xf numFmtId="0" fontId="2" fillId="3" borderId="7">
      <alignment horizontal="left" vertical="top" wrapText="1"/>
    </xf>
    <xf numFmtId="4" fontId="2" fillId="3" borderId="7">
      <alignment horizontal="right" vertical="top" shrinkToFit="1"/>
    </xf>
    <xf numFmtId="4" fontId="2" fillId="3" borderId="8">
      <alignment horizontal="right" vertical="top" shrinkToFit="1"/>
    </xf>
    <xf numFmtId="49" fontId="3" fillId="0" borderId="6">
      <alignment horizontal="center" vertical="top" shrinkToFit="1"/>
    </xf>
    <xf numFmtId="49" fontId="1" fillId="0" borderId="7">
      <alignment horizontal="center" vertical="top" shrinkToFit="1"/>
    </xf>
    <xf numFmtId="0" fontId="1" fillId="0" borderId="7">
      <alignment horizontal="left" vertical="top" wrapText="1"/>
    </xf>
    <xf numFmtId="4" fontId="1" fillId="0" borderId="7">
      <alignment horizontal="right" vertical="top" shrinkToFit="1"/>
    </xf>
    <xf numFmtId="4" fontId="4" fillId="0" borderId="8">
      <alignment horizontal="right" vertical="top" shrinkToFit="1"/>
    </xf>
    <xf numFmtId="4" fontId="5" fillId="4" borderId="9">
      <alignment horizontal="right" shrinkToFit="1"/>
    </xf>
    <xf numFmtId="4" fontId="5" fillId="4" borderId="10">
      <alignment horizontal="right" shrinkToFit="1"/>
    </xf>
    <xf numFmtId="0" fontId="1" fillId="0" borderId="11"/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7" fillId="0" borderId="0" xfId="0" applyFont="1"/>
    <xf numFmtId="0" fontId="0" fillId="0" borderId="1" xfId="0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/>
    <xf numFmtId="0" fontId="0" fillId="0" borderId="1" xfId="0" applyFill="1" applyBorder="1" applyProtection="1">
      <protection locked="0"/>
    </xf>
    <xf numFmtId="0" fontId="1" fillId="0" borderId="1" xfId="20" applyNumberFormat="1" applyFill="1" applyBorder="1" applyProtection="1"/>
    <xf numFmtId="0" fontId="9" fillId="0" borderId="0" xfId="0" applyFont="1" applyFill="1"/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1" fillId="0" borderId="0" xfId="0" applyFont="1"/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2" fillId="0" borderId="1" xfId="20" applyNumberFormat="1" applyFont="1" applyFill="1" applyBorder="1" applyProtection="1"/>
    <xf numFmtId="0" fontId="0" fillId="0" borderId="1" xfId="0" applyFont="1" applyFill="1" applyBorder="1" applyProtection="1">
      <protection locked="0"/>
    </xf>
    <xf numFmtId="4" fontId="10" fillId="0" borderId="0" xfId="0" applyNumberFormat="1" applyFont="1" applyFill="1" applyProtection="1">
      <protection locked="0"/>
    </xf>
    <xf numFmtId="4" fontId="10" fillId="0" borderId="1" xfId="0" applyNumberFormat="1" applyFont="1" applyFill="1" applyBorder="1" applyProtection="1">
      <protection locked="0"/>
    </xf>
    <xf numFmtId="0" fontId="14" fillId="0" borderId="12" xfId="0" applyFont="1" applyBorder="1" applyProtection="1"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6" fillId="0" borderId="12" xfId="15" quotePrefix="1" applyNumberFormat="1" applyFont="1" applyFill="1" applyBorder="1" applyAlignment="1" applyProtection="1">
      <alignment horizontal="center" vertical="top" wrapText="1"/>
    </xf>
    <xf numFmtId="0" fontId="15" fillId="0" borderId="0" xfId="0" applyFont="1" applyFill="1"/>
    <xf numFmtId="0" fontId="13" fillId="0" borderId="0" xfId="0" applyFont="1" applyFill="1"/>
    <xf numFmtId="0" fontId="17" fillId="0" borderId="0" xfId="0" applyFont="1" applyFill="1" applyProtection="1">
      <protection locked="0"/>
    </xf>
    <xf numFmtId="4" fontId="17" fillId="0" borderId="0" xfId="0" applyNumberFormat="1" applyFont="1" applyFill="1" applyProtection="1">
      <protection locked="0"/>
    </xf>
    <xf numFmtId="0" fontId="15" fillId="5" borderId="13" xfId="15" quotePrefix="1" applyNumberFormat="1" applyFont="1" applyFill="1" applyBorder="1" applyAlignment="1" applyProtection="1">
      <alignment horizontal="left" vertical="center" wrapText="1"/>
    </xf>
    <xf numFmtId="0" fontId="18" fillId="0" borderId="7" xfId="4" applyNumberFormat="1" applyFont="1" applyFill="1" applyBorder="1" applyAlignment="1" applyProtection="1">
      <alignment horizontal="left" vertical="top" wrapText="1"/>
    </xf>
    <xf numFmtId="0" fontId="18" fillId="5" borderId="12" xfId="4" applyNumberFormat="1" applyFont="1" applyFill="1" applyBorder="1" applyAlignment="1" applyProtection="1">
      <alignment horizontal="left" vertical="center" wrapText="1"/>
    </xf>
    <xf numFmtId="4" fontId="16" fillId="0" borderId="12" xfId="16" applyNumberFormat="1" applyFont="1" applyFill="1" applyBorder="1" applyAlignment="1" applyProtection="1">
      <alignment vertical="center" shrinkToFit="1"/>
    </xf>
    <xf numFmtId="164" fontId="16" fillId="0" borderId="12" xfId="0" applyNumberFormat="1" applyFont="1" applyFill="1" applyBorder="1" applyAlignment="1" applyProtection="1">
      <alignment horizontal="right" vertical="center"/>
      <protection locked="0"/>
    </xf>
    <xf numFmtId="4" fontId="15" fillId="5" borderId="12" xfId="6" applyNumberFormat="1" applyFont="1" applyFill="1" applyBorder="1" applyAlignment="1" applyProtection="1">
      <alignment horizontal="right" vertical="center" shrinkToFit="1"/>
    </xf>
    <xf numFmtId="4" fontId="15" fillId="5" borderId="12" xfId="7" applyNumberFormat="1" applyFont="1" applyFill="1" applyBorder="1" applyAlignment="1" applyProtection="1">
      <alignment horizontal="right" vertical="center" shrinkToFit="1"/>
    </xf>
    <xf numFmtId="4" fontId="15" fillId="0" borderId="12" xfId="17" applyNumberFormat="1" applyFont="1" applyFill="1" applyBorder="1" applyAlignment="1" applyProtection="1">
      <alignment vertical="center" shrinkToFit="1"/>
    </xf>
    <xf numFmtId="4" fontId="15" fillId="5" borderId="12" xfId="16" applyNumberFormat="1" applyFont="1" applyFill="1" applyBorder="1" applyAlignment="1" applyProtection="1">
      <alignment vertical="center" shrinkToFit="1"/>
    </xf>
    <xf numFmtId="164" fontId="15" fillId="0" borderId="12" xfId="0" applyNumberFormat="1" applyFont="1" applyFill="1" applyBorder="1" applyAlignment="1" applyProtection="1">
      <alignment horizontal="right" vertical="center"/>
      <protection locked="0"/>
    </xf>
    <xf numFmtId="4" fontId="15" fillId="0" borderId="12" xfId="16" applyNumberFormat="1" applyFont="1" applyFill="1" applyBorder="1" applyAlignment="1" applyProtection="1">
      <alignment vertical="center" shrinkToFit="1"/>
    </xf>
    <xf numFmtId="164" fontId="15" fillId="0" borderId="12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6">
    <cellStyle name="br" xfId="23" xr:uid="{00000000-0005-0000-0000-000000000000}"/>
    <cellStyle name="col" xfId="22" xr:uid="{00000000-0005-0000-0000-000001000000}"/>
    <cellStyle name="ex58" xfId="18" xr:uid="{00000000-0005-0000-0000-000002000000}"/>
    <cellStyle name="ex59" xfId="19" xr:uid="{00000000-0005-0000-0000-000003000000}"/>
    <cellStyle name="ex60" xfId="3" xr:uid="{00000000-0005-0000-0000-000004000000}"/>
    <cellStyle name="ex61" xfId="4" xr:uid="{00000000-0005-0000-0000-000005000000}"/>
    <cellStyle name="ex62" xfId="5" xr:uid="{00000000-0005-0000-0000-000006000000}"/>
    <cellStyle name="ex63" xfId="6" xr:uid="{00000000-0005-0000-0000-000007000000}"/>
    <cellStyle name="ex64" xfId="7" xr:uid="{00000000-0005-0000-0000-000008000000}"/>
    <cellStyle name="ex65" xfId="8" xr:uid="{00000000-0005-0000-0000-000009000000}"/>
    <cellStyle name="ex66" xfId="9" xr:uid="{00000000-0005-0000-0000-00000A000000}"/>
    <cellStyle name="ex67" xfId="10" xr:uid="{00000000-0005-0000-0000-00000B000000}"/>
    <cellStyle name="ex68" xfId="11" xr:uid="{00000000-0005-0000-0000-00000C000000}"/>
    <cellStyle name="ex69" xfId="12" xr:uid="{00000000-0005-0000-0000-00000D000000}"/>
    <cellStyle name="ex70" xfId="13" xr:uid="{00000000-0005-0000-0000-00000E000000}"/>
    <cellStyle name="ex71" xfId="14" xr:uid="{00000000-0005-0000-0000-00000F000000}"/>
    <cellStyle name="ex72" xfId="15" xr:uid="{00000000-0005-0000-0000-000010000000}"/>
    <cellStyle name="ex73" xfId="16" xr:uid="{00000000-0005-0000-0000-000011000000}"/>
    <cellStyle name="ex74" xfId="17" xr:uid="{00000000-0005-0000-0000-000012000000}"/>
    <cellStyle name="st57" xfId="1" xr:uid="{00000000-0005-0000-0000-000013000000}"/>
    <cellStyle name="style0" xfId="24" xr:uid="{00000000-0005-0000-0000-000014000000}"/>
    <cellStyle name="td" xfId="25" xr:uid="{00000000-0005-0000-0000-000015000000}"/>
    <cellStyle name="tr" xfId="21" xr:uid="{00000000-0005-0000-0000-000016000000}"/>
    <cellStyle name="xl_bot_header" xfId="2" xr:uid="{00000000-0005-0000-0000-000017000000}"/>
    <cellStyle name="xl_total_bot" xfId="20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tabSelected="1" zoomScale="80" zoomScaleNormal="80" zoomScaleSheetLayoutView="100" workbookViewId="0">
      <pane ySplit="6" topLeftCell="A7" activePane="bottomLeft" state="frozen"/>
      <selection pane="bottomLeft" activeCell="L8" sqref="L8"/>
    </sheetView>
  </sheetViews>
  <sheetFormatPr defaultColWidth="9.140625" defaultRowHeight="15" x14ac:dyDescent="0.25"/>
  <cols>
    <col min="1" max="1" width="4.5703125" style="1" customWidth="1"/>
    <col min="2" max="2" width="45.5703125" style="5" customWidth="1"/>
    <col min="3" max="4" width="15.42578125" style="32" customWidth="1"/>
    <col min="5" max="5" width="15.42578125" style="17" customWidth="1"/>
    <col min="6" max="6" width="16.7109375" style="12" bestFit="1" customWidth="1"/>
    <col min="7" max="7" width="14.85546875" style="5" customWidth="1"/>
    <col min="8" max="8" width="15.42578125" style="12" customWidth="1"/>
    <col min="9" max="16384" width="9.140625" style="1"/>
  </cols>
  <sheetData>
    <row r="1" spans="1:8" s="16" customFormat="1" ht="15.75" x14ac:dyDescent="0.25">
      <c r="A1" s="13"/>
      <c r="B1" s="13"/>
      <c r="C1" s="30"/>
      <c r="D1" s="30"/>
      <c r="E1" s="13"/>
      <c r="F1" s="14"/>
      <c r="G1" s="15"/>
      <c r="H1" s="15" t="s">
        <v>24</v>
      </c>
    </row>
    <row r="2" spans="1:8" s="2" customFormat="1" ht="15.75" x14ac:dyDescent="0.25">
      <c r="A2" s="7"/>
      <c r="B2" s="7"/>
      <c r="C2" s="30"/>
      <c r="D2" s="30"/>
      <c r="E2" s="13"/>
      <c r="F2" s="10"/>
      <c r="G2" s="7"/>
      <c r="H2" s="10"/>
    </row>
    <row r="3" spans="1:8" s="2" customFormat="1" ht="15.75" x14ac:dyDescent="0.25">
      <c r="A3" s="46" t="s">
        <v>78</v>
      </c>
      <c r="B3" s="47"/>
      <c r="C3" s="47"/>
      <c r="D3" s="47"/>
      <c r="E3" s="47"/>
      <c r="F3" s="47"/>
      <c r="G3" s="47"/>
      <c r="H3" s="47"/>
    </row>
    <row r="4" spans="1:8" s="16" customFormat="1" ht="15.75" x14ac:dyDescent="0.25">
      <c r="A4" s="10"/>
      <c r="B4" s="10"/>
      <c r="C4" s="31"/>
      <c r="D4" s="31"/>
      <c r="E4" s="10"/>
      <c r="F4" s="10"/>
      <c r="G4" s="10"/>
      <c r="H4" s="28" t="s">
        <v>25</v>
      </c>
    </row>
    <row r="5" spans="1:8" s="16" customFormat="1" ht="51" x14ac:dyDescent="0.25">
      <c r="A5" s="27" t="s">
        <v>26</v>
      </c>
      <c r="B5" s="27" t="s">
        <v>27</v>
      </c>
      <c r="C5" s="27" t="s">
        <v>28</v>
      </c>
      <c r="D5" s="27" t="s">
        <v>29</v>
      </c>
      <c r="E5" s="27" t="s">
        <v>36</v>
      </c>
      <c r="F5" s="27" t="s">
        <v>30</v>
      </c>
      <c r="G5" s="27" t="s">
        <v>31</v>
      </c>
      <c r="H5" s="27" t="s">
        <v>32</v>
      </c>
    </row>
    <row r="6" spans="1:8" s="16" customFormat="1" ht="15.75" x14ac:dyDescent="0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5" customFormat="1" ht="51" x14ac:dyDescent="0.25">
      <c r="A7" s="26">
        <v>1</v>
      </c>
      <c r="B7" s="34" t="s">
        <v>37</v>
      </c>
      <c r="C7" s="39">
        <v>410284600</v>
      </c>
      <c r="D7" s="40">
        <v>307713449.97000003</v>
      </c>
      <c r="E7" s="41">
        <f>C7-D7</f>
        <v>102571150.02999997</v>
      </c>
      <c r="F7" s="40">
        <v>307713449.97000003</v>
      </c>
      <c r="G7" s="41">
        <f>D7-F7</f>
        <v>0</v>
      </c>
      <c r="H7" s="43">
        <f>F7/D7*100</f>
        <v>100</v>
      </c>
    </row>
    <row r="8" spans="1:8" s="18" customFormat="1" ht="99" customHeight="1" x14ac:dyDescent="0.25">
      <c r="A8" s="25">
        <v>2</v>
      </c>
      <c r="B8" s="34" t="s">
        <v>53</v>
      </c>
      <c r="C8" s="42">
        <v>267743252.11000001</v>
      </c>
      <c r="D8" s="42">
        <v>38389579.280000001</v>
      </c>
      <c r="E8" s="41">
        <f>C8-D8</f>
        <v>229353672.83000001</v>
      </c>
      <c r="F8" s="42">
        <v>38389579.280000001</v>
      </c>
      <c r="G8" s="41">
        <f t="shared" ref="G8:G72" si="0">D8-F8</f>
        <v>0</v>
      </c>
      <c r="H8" s="43">
        <f>F8/D8*100</f>
        <v>100</v>
      </c>
    </row>
    <row r="9" spans="1:8" s="18" customFormat="1" ht="97.9" customHeight="1" x14ac:dyDescent="0.25">
      <c r="A9" s="26">
        <v>3</v>
      </c>
      <c r="B9" s="34" t="s">
        <v>53</v>
      </c>
      <c r="C9" s="42">
        <v>13208210.529999999</v>
      </c>
      <c r="D9" s="42">
        <v>0</v>
      </c>
      <c r="E9" s="41">
        <f>C9-D9</f>
        <v>13208210.529999999</v>
      </c>
      <c r="F9" s="41">
        <v>0</v>
      </c>
      <c r="G9" s="41">
        <f t="shared" si="0"/>
        <v>0</v>
      </c>
      <c r="H9" s="45" t="s">
        <v>69</v>
      </c>
    </row>
    <row r="10" spans="1:8" s="18" customFormat="1" ht="38.25" x14ac:dyDescent="0.25">
      <c r="A10" s="25">
        <v>4</v>
      </c>
      <c r="B10" s="34" t="s">
        <v>38</v>
      </c>
      <c r="C10" s="39">
        <v>74337900</v>
      </c>
      <c r="D10" s="40">
        <v>48337899.990000002</v>
      </c>
      <c r="E10" s="41">
        <f>C10-D10</f>
        <v>26000000.009999998</v>
      </c>
      <c r="F10" s="40">
        <v>48337899.990000002</v>
      </c>
      <c r="G10" s="41">
        <f t="shared" si="0"/>
        <v>0</v>
      </c>
      <c r="H10" s="43">
        <f>F10/D10*100</f>
        <v>100</v>
      </c>
    </row>
    <row r="11" spans="1:8" s="19" customFormat="1" ht="51" x14ac:dyDescent="0.25">
      <c r="A11" s="26">
        <v>5</v>
      </c>
      <c r="B11" s="34" t="s">
        <v>34</v>
      </c>
      <c r="C11" s="39">
        <v>1142689.1599999999</v>
      </c>
      <c r="D11" s="40">
        <v>1142689.1599999999</v>
      </c>
      <c r="E11" s="41">
        <f>C11-D11</f>
        <v>0</v>
      </c>
      <c r="F11" s="41">
        <v>1142689.1599999999</v>
      </c>
      <c r="G11" s="41">
        <f t="shared" si="0"/>
        <v>0</v>
      </c>
      <c r="H11" s="43">
        <f>F11/D11*100</f>
        <v>100</v>
      </c>
    </row>
    <row r="12" spans="1:8" s="18" customFormat="1" ht="88.5" customHeight="1" x14ac:dyDescent="0.25">
      <c r="A12" s="25">
        <v>6</v>
      </c>
      <c r="B12" s="34" t="s">
        <v>39</v>
      </c>
      <c r="C12" s="39">
        <v>1093200</v>
      </c>
      <c r="D12" s="40">
        <v>1093200</v>
      </c>
      <c r="E12" s="41">
        <f t="shared" ref="E12:E39" si="1">C12-D12</f>
        <v>0</v>
      </c>
      <c r="F12" s="44">
        <v>1093200</v>
      </c>
      <c r="G12" s="41">
        <f t="shared" si="0"/>
        <v>0</v>
      </c>
      <c r="H12" s="43">
        <f t="shared" ref="H12:H74" si="2">F12/D12*100</f>
        <v>100</v>
      </c>
    </row>
    <row r="13" spans="1:8" ht="25.5" x14ac:dyDescent="0.25">
      <c r="A13" s="26">
        <v>7</v>
      </c>
      <c r="B13" s="34" t="s">
        <v>54</v>
      </c>
      <c r="C13" s="39">
        <v>907170</v>
      </c>
      <c r="D13" s="40">
        <v>907170</v>
      </c>
      <c r="E13" s="41">
        <f t="shared" si="1"/>
        <v>0</v>
      </c>
      <c r="F13" s="41">
        <v>907170</v>
      </c>
      <c r="G13" s="41">
        <f t="shared" si="0"/>
        <v>0</v>
      </c>
      <c r="H13" s="43">
        <f t="shared" si="2"/>
        <v>100</v>
      </c>
    </row>
    <row r="14" spans="1:8" s="19" customFormat="1" ht="45" customHeight="1" x14ac:dyDescent="0.25">
      <c r="A14" s="25">
        <v>8</v>
      </c>
      <c r="B14" s="34" t="s">
        <v>40</v>
      </c>
      <c r="C14" s="42">
        <v>3230208.34</v>
      </c>
      <c r="D14" s="42">
        <v>3230208.34</v>
      </c>
      <c r="E14" s="41">
        <f t="shared" si="1"/>
        <v>0</v>
      </c>
      <c r="F14" s="42">
        <v>3230208.34</v>
      </c>
      <c r="G14" s="41">
        <f t="shared" si="0"/>
        <v>0</v>
      </c>
      <c r="H14" s="43">
        <f t="shared" si="2"/>
        <v>100</v>
      </c>
    </row>
    <row r="15" spans="1:8" ht="25.5" x14ac:dyDescent="0.25">
      <c r="A15" s="26">
        <v>9</v>
      </c>
      <c r="B15" s="34" t="s">
        <v>0</v>
      </c>
      <c r="C15" s="39">
        <v>50206839</v>
      </c>
      <c r="D15" s="40">
        <v>472205.08</v>
      </c>
      <c r="E15" s="41">
        <f t="shared" si="1"/>
        <v>49734633.920000002</v>
      </c>
      <c r="F15" s="40">
        <v>472205.08</v>
      </c>
      <c r="G15" s="41">
        <f t="shared" si="0"/>
        <v>0</v>
      </c>
      <c r="H15" s="43">
        <f t="shared" si="2"/>
        <v>100</v>
      </c>
    </row>
    <row r="16" spans="1:8" ht="123.6" customHeight="1" x14ac:dyDescent="0.25">
      <c r="A16" s="25">
        <v>10</v>
      </c>
      <c r="B16" s="34" t="s">
        <v>41</v>
      </c>
      <c r="C16" s="39">
        <v>149152130</v>
      </c>
      <c r="D16" s="40">
        <v>41858383.130000003</v>
      </c>
      <c r="E16" s="41">
        <f t="shared" si="1"/>
        <v>107293746.87</v>
      </c>
      <c r="F16" s="40">
        <v>41858383.130000003</v>
      </c>
      <c r="G16" s="41">
        <f t="shared" si="0"/>
        <v>0</v>
      </c>
      <c r="H16" s="43">
        <f t="shared" si="2"/>
        <v>100</v>
      </c>
    </row>
    <row r="17" spans="1:8" ht="51" x14ac:dyDescent="0.25">
      <c r="A17" s="26">
        <v>11</v>
      </c>
      <c r="B17" s="34" t="s">
        <v>42</v>
      </c>
      <c r="C17" s="39">
        <v>11002100</v>
      </c>
      <c r="D17" s="40">
        <v>11002100</v>
      </c>
      <c r="E17" s="41">
        <f t="shared" si="1"/>
        <v>0</v>
      </c>
      <c r="F17" s="40">
        <v>11002100</v>
      </c>
      <c r="G17" s="41">
        <f t="shared" si="0"/>
        <v>0</v>
      </c>
      <c r="H17" s="43">
        <f t="shared" si="2"/>
        <v>100</v>
      </c>
    </row>
    <row r="18" spans="1:8" s="19" customFormat="1" ht="38.25" x14ac:dyDescent="0.25">
      <c r="A18" s="25">
        <v>12</v>
      </c>
      <c r="B18" s="34" t="s">
        <v>43</v>
      </c>
      <c r="C18" s="39">
        <v>2543300</v>
      </c>
      <c r="D18" s="40">
        <v>2543300</v>
      </c>
      <c r="E18" s="41">
        <f t="shared" si="1"/>
        <v>0</v>
      </c>
      <c r="F18" s="40">
        <v>2543300</v>
      </c>
      <c r="G18" s="41">
        <f t="shared" si="0"/>
        <v>0</v>
      </c>
      <c r="H18" s="43">
        <f t="shared" si="2"/>
        <v>100</v>
      </c>
    </row>
    <row r="19" spans="1:8" s="18" customFormat="1" x14ac:dyDescent="0.25">
      <c r="A19" s="26">
        <v>13</v>
      </c>
      <c r="B19" s="34" t="s">
        <v>8</v>
      </c>
      <c r="C19" s="39">
        <v>4923100</v>
      </c>
      <c r="D19" s="40">
        <v>4923100</v>
      </c>
      <c r="E19" s="41">
        <f t="shared" si="1"/>
        <v>0</v>
      </c>
      <c r="F19" s="40">
        <v>4921900</v>
      </c>
      <c r="G19" s="41">
        <f t="shared" si="0"/>
        <v>1200</v>
      </c>
      <c r="H19" s="43">
        <f t="shared" si="2"/>
        <v>99.975625114257269</v>
      </c>
    </row>
    <row r="20" spans="1:8" s="18" customFormat="1" x14ac:dyDescent="0.25">
      <c r="A20" s="25">
        <v>14</v>
      </c>
      <c r="B20" s="35" t="s">
        <v>76</v>
      </c>
      <c r="C20" s="39">
        <v>36111111.5</v>
      </c>
      <c r="D20" s="39">
        <v>0</v>
      </c>
      <c r="E20" s="41">
        <f>C20-D20</f>
        <v>36111111.5</v>
      </c>
      <c r="F20" s="39">
        <v>0</v>
      </c>
      <c r="G20" s="41">
        <f t="shared" si="0"/>
        <v>0</v>
      </c>
      <c r="H20" s="43" t="s">
        <v>69</v>
      </c>
    </row>
    <row r="21" spans="1:8" s="18" customFormat="1" x14ac:dyDescent="0.25">
      <c r="A21" s="26">
        <v>15</v>
      </c>
      <c r="B21" s="34" t="s">
        <v>1</v>
      </c>
      <c r="C21" s="39">
        <v>606914.57999999996</v>
      </c>
      <c r="D21" s="40">
        <v>0</v>
      </c>
      <c r="E21" s="41">
        <f t="shared" si="1"/>
        <v>606914.57999999996</v>
      </c>
      <c r="F21" s="41">
        <v>0</v>
      </c>
      <c r="G21" s="41">
        <f t="shared" si="0"/>
        <v>0</v>
      </c>
      <c r="H21" s="43" t="s">
        <v>69</v>
      </c>
    </row>
    <row r="22" spans="1:8" s="18" customFormat="1" x14ac:dyDescent="0.25">
      <c r="A22" s="25">
        <v>16</v>
      </c>
      <c r="B22" s="34" t="s">
        <v>1</v>
      </c>
      <c r="C22" s="39">
        <v>127051.96</v>
      </c>
      <c r="D22" s="40">
        <v>0</v>
      </c>
      <c r="E22" s="41">
        <f t="shared" si="1"/>
        <v>127051.96</v>
      </c>
      <c r="F22" s="41">
        <v>0</v>
      </c>
      <c r="G22" s="41">
        <f t="shared" si="0"/>
        <v>0</v>
      </c>
      <c r="H22" s="43" t="s">
        <v>69</v>
      </c>
    </row>
    <row r="23" spans="1:8" s="18" customFormat="1" ht="43.15" customHeight="1" x14ac:dyDescent="0.25">
      <c r="A23" s="26">
        <v>17</v>
      </c>
      <c r="B23" s="34" t="s">
        <v>40</v>
      </c>
      <c r="C23" s="39">
        <v>1412291.66</v>
      </c>
      <c r="D23" s="39">
        <v>1412291.66</v>
      </c>
      <c r="E23" s="41">
        <f t="shared" si="1"/>
        <v>0</v>
      </c>
      <c r="F23" s="39">
        <v>1412291.66</v>
      </c>
      <c r="G23" s="41">
        <f t="shared" si="0"/>
        <v>0</v>
      </c>
      <c r="H23" s="43">
        <f t="shared" si="2"/>
        <v>100</v>
      </c>
    </row>
    <row r="24" spans="1:8" s="19" customFormat="1" ht="51" x14ac:dyDescent="0.25">
      <c r="A24" s="25">
        <v>18</v>
      </c>
      <c r="B24" s="34" t="s">
        <v>35</v>
      </c>
      <c r="C24" s="39">
        <v>529418.85</v>
      </c>
      <c r="D24" s="40">
        <v>529418.85</v>
      </c>
      <c r="E24" s="41">
        <f t="shared" si="1"/>
        <v>0</v>
      </c>
      <c r="F24" s="40">
        <v>529418.85</v>
      </c>
      <c r="G24" s="41">
        <f t="shared" si="0"/>
        <v>0</v>
      </c>
      <c r="H24" s="43">
        <f t="shared" si="2"/>
        <v>100</v>
      </c>
    </row>
    <row r="25" spans="1:8" s="19" customFormat="1" ht="38.25" x14ac:dyDescent="0.25">
      <c r="A25" s="26">
        <v>19</v>
      </c>
      <c r="B25" s="34" t="s">
        <v>2</v>
      </c>
      <c r="C25" s="39">
        <v>199400</v>
      </c>
      <c r="D25" s="40">
        <v>199400</v>
      </c>
      <c r="E25" s="41">
        <f t="shared" si="1"/>
        <v>0</v>
      </c>
      <c r="F25" s="40">
        <v>199400</v>
      </c>
      <c r="G25" s="41">
        <f t="shared" si="0"/>
        <v>0</v>
      </c>
      <c r="H25" s="43">
        <f t="shared" si="2"/>
        <v>100</v>
      </c>
    </row>
    <row r="26" spans="1:8" s="19" customFormat="1" ht="25.5" x14ac:dyDescent="0.25">
      <c r="A26" s="25">
        <v>20</v>
      </c>
      <c r="B26" s="34" t="s">
        <v>3</v>
      </c>
      <c r="C26" s="39">
        <v>3010800</v>
      </c>
      <c r="D26" s="40">
        <v>789959.72</v>
      </c>
      <c r="E26" s="41">
        <f t="shared" si="1"/>
        <v>2220840.2800000003</v>
      </c>
      <c r="F26" s="40">
        <v>789959.72</v>
      </c>
      <c r="G26" s="41">
        <f t="shared" si="0"/>
        <v>0</v>
      </c>
      <c r="H26" s="43">
        <f t="shared" si="2"/>
        <v>100</v>
      </c>
    </row>
    <row r="27" spans="1:8" s="19" customFormat="1" ht="63.75" x14ac:dyDescent="0.25">
      <c r="A27" s="26">
        <v>21</v>
      </c>
      <c r="B27" s="34" t="s">
        <v>4</v>
      </c>
      <c r="C27" s="39">
        <v>4482089</v>
      </c>
      <c r="D27" s="40">
        <v>1319768.71</v>
      </c>
      <c r="E27" s="41">
        <f t="shared" si="1"/>
        <v>3162320.29</v>
      </c>
      <c r="F27" s="40">
        <v>1319768.71</v>
      </c>
      <c r="G27" s="41">
        <f t="shared" si="0"/>
        <v>0</v>
      </c>
      <c r="H27" s="43">
        <f t="shared" si="2"/>
        <v>100</v>
      </c>
    </row>
    <row r="28" spans="1:8" s="19" customFormat="1" ht="51" x14ac:dyDescent="0.25">
      <c r="A28" s="25">
        <v>22</v>
      </c>
      <c r="B28" s="34" t="s">
        <v>6</v>
      </c>
      <c r="C28" s="39">
        <v>94327700</v>
      </c>
      <c r="D28" s="40">
        <v>67221000</v>
      </c>
      <c r="E28" s="41">
        <f t="shared" si="1"/>
        <v>27106700</v>
      </c>
      <c r="F28" s="40">
        <v>67220999.989999995</v>
      </c>
      <c r="G28" s="41">
        <f t="shared" si="0"/>
        <v>1.000000536441803E-2</v>
      </c>
      <c r="H28" s="43">
        <f t="shared" si="2"/>
        <v>99.999999985123694</v>
      </c>
    </row>
    <row r="29" spans="1:8" s="19" customFormat="1" ht="38.25" x14ac:dyDescent="0.25">
      <c r="A29" s="26">
        <v>23</v>
      </c>
      <c r="B29" s="34" t="s">
        <v>9</v>
      </c>
      <c r="C29" s="39">
        <v>66694600</v>
      </c>
      <c r="D29" s="40">
        <v>48216499.93</v>
      </c>
      <c r="E29" s="41">
        <f t="shared" si="1"/>
        <v>18478100.07</v>
      </c>
      <c r="F29" s="40">
        <v>48216499.93</v>
      </c>
      <c r="G29" s="41">
        <f t="shared" si="0"/>
        <v>0</v>
      </c>
      <c r="H29" s="43">
        <f t="shared" si="2"/>
        <v>100</v>
      </c>
    </row>
    <row r="30" spans="1:8" s="19" customFormat="1" ht="25.5" x14ac:dyDescent="0.25">
      <c r="A30" s="25">
        <v>24</v>
      </c>
      <c r="B30" s="34" t="s">
        <v>7</v>
      </c>
      <c r="C30" s="39">
        <v>179675.39</v>
      </c>
      <c r="D30" s="40">
        <v>134756.54</v>
      </c>
      <c r="E30" s="41">
        <f t="shared" si="1"/>
        <v>44918.850000000006</v>
      </c>
      <c r="F30" s="40">
        <v>134756.54</v>
      </c>
      <c r="G30" s="41">
        <f t="shared" si="0"/>
        <v>0</v>
      </c>
      <c r="H30" s="43">
        <f t="shared" si="2"/>
        <v>100</v>
      </c>
    </row>
    <row r="31" spans="1:8" s="19" customFormat="1" ht="25.5" x14ac:dyDescent="0.25">
      <c r="A31" s="26">
        <v>25</v>
      </c>
      <c r="B31" s="34" t="s">
        <v>5</v>
      </c>
      <c r="C31" s="39">
        <v>3721598</v>
      </c>
      <c r="D31" s="40">
        <v>2343259.89</v>
      </c>
      <c r="E31" s="41">
        <f t="shared" si="1"/>
        <v>1378338.1099999999</v>
      </c>
      <c r="F31" s="40">
        <v>2343259.89</v>
      </c>
      <c r="G31" s="41">
        <f t="shared" si="0"/>
        <v>0</v>
      </c>
      <c r="H31" s="43">
        <f t="shared" si="2"/>
        <v>100</v>
      </c>
    </row>
    <row r="32" spans="1:8" s="19" customFormat="1" ht="63.75" x14ac:dyDescent="0.25">
      <c r="A32" s="25">
        <v>26</v>
      </c>
      <c r="B32" s="34" t="s">
        <v>44</v>
      </c>
      <c r="C32" s="39">
        <v>544500</v>
      </c>
      <c r="D32" s="40">
        <v>544500</v>
      </c>
      <c r="E32" s="41">
        <f t="shared" si="1"/>
        <v>0</v>
      </c>
      <c r="F32" s="40">
        <v>544500</v>
      </c>
      <c r="G32" s="41">
        <f t="shared" si="0"/>
        <v>0</v>
      </c>
      <c r="H32" s="43">
        <f t="shared" si="2"/>
        <v>100</v>
      </c>
    </row>
    <row r="33" spans="1:8" s="19" customFormat="1" ht="72" customHeight="1" x14ac:dyDescent="0.25">
      <c r="A33" s="26">
        <v>27</v>
      </c>
      <c r="B33" s="34" t="s">
        <v>45</v>
      </c>
      <c r="C33" s="39">
        <v>540000</v>
      </c>
      <c r="D33" s="40">
        <v>540000</v>
      </c>
      <c r="E33" s="41">
        <f t="shared" si="1"/>
        <v>0</v>
      </c>
      <c r="F33" s="44">
        <v>540000</v>
      </c>
      <c r="G33" s="41">
        <f t="shared" si="0"/>
        <v>0</v>
      </c>
      <c r="H33" s="43">
        <f t="shared" si="2"/>
        <v>100</v>
      </c>
    </row>
    <row r="34" spans="1:8" s="19" customFormat="1" ht="51" x14ac:dyDescent="0.25">
      <c r="A34" s="25">
        <v>28</v>
      </c>
      <c r="B34" s="34" t="s">
        <v>46</v>
      </c>
      <c r="C34" s="39">
        <v>504110</v>
      </c>
      <c r="D34" s="40">
        <v>504110</v>
      </c>
      <c r="E34" s="41">
        <f t="shared" si="1"/>
        <v>0</v>
      </c>
      <c r="F34" s="40">
        <v>504110</v>
      </c>
      <c r="G34" s="41">
        <f t="shared" si="0"/>
        <v>0</v>
      </c>
      <c r="H34" s="43">
        <f t="shared" si="2"/>
        <v>100</v>
      </c>
    </row>
    <row r="35" spans="1:8" ht="63.75" x14ac:dyDescent="0.25">
      <c r="A35" s="26">
        <v>29</v>
      </c>
      <c r="B35" s="34" t="s">
        <v>47</v>
      </c>
      <c r="C35" s="39">
        <v>540000</v>
      </c>
      <c r="D35" s="40">
        <v>540000</v>
      </c>
      <c r="E35" s="41">
        <f t="shared" si="1"/>
        <v>0</v>
      </c>
      <c r="F35" s="44">
        <v>540000</v>
      </c>
      <c r="G35" s="41">
        <f t="shared" si="0"/>
        <v>0</v>
      </c>
      <c r="H35" s="43">
        <f t="shared" si="2"/>
        <v>100</v>
      </c>
    </row>
    <row r="36" spans="1:8" s="19" customFormat="1" ht="38.25" x14ac:dyDescent="0.25">
      <c r="A36" s="25">
        <v>30</v>
      </c>
      <c r="B36" s="34" t="s">
        <v>48</v>
      </c>
      <c r="C36" s="39">
        <v>90000</v>
      </c>
      <c r="D36" s="40">
        <v>90000</v>
      </c>
      <c r="E36" s="41">
        <f t="shared" si="1"/>
        <v>0</v>
      </c>
      <c r="F36" s="41">
        <v>90000</v>
      </c>
      <c r="G36" s="41">
        <f t="shared" si="0"/>
        <v>0</v>
      </c>
      <c r="H36" s="43">
        <f t="shared" si="2"/>
        <v>100</v>
      </c>
    </row>
    <row r="37" spans="1:8" s="19" customFormat="1" ht="126.75" customHeight="1" x14ac:dyDescent="0.25">
      <c r="A37" s="26">
        <v>31</v>
      </c>
      <c r="B37" s="34" t="s">
        <v>10</v>
      </c>
      <c r="C37" s="39">
        <v>29272531</v>
      </c>
      <c r="D37" s="40">
        <v>28613000</v>
      </c>
      <c r="E37" s="41">
        <f t="shared" si="1"/>
        <v>659531</v>
      </c>
      <c r="F37" s="40">
        <v>28613000</v>
      </c>
      <c r="G37" s="41">
        <f t="shared" si="0"/>
        <v>0</v>
      </c>
      <c r="H37" s="43">
        <f t="shared" si="2"/>
        <v>100</v>
      </c>
    </row>
    <row r="38" spans="1:8" s="19" customFormat="1" ht="84.75" customHeight="1" x14ac:dyDescent="0.25">
      <c r="A38" s="25">
        <v>32</v>
      </c>
      <c r="B38" s="34" t="s">
        <v>11</v>
      </c>
      <c r="C38" s="39">
        <v>16600</v>
      </c>
      <c r="D38" s="40">
        <v>11686.97</v>
      </c>
      <c r="E38" s="41">
        <f t="shared" si="1"/>
        <v>4913.0300000000007</v>
      </c>
      <c r="F38" s="40">
        <v>11686.97</v>
      </c>
      <c r="G38" s="41">
        <f t="shared" si="0"/>
        <v>0</v>
      </c>
      <c r="H38" s="43">
        <f t="shared" si="2"/>
        <v>100</v>
      </c>
    </row>
    <row r="39" spans="1:8" s="19" customFormat="1" ht="87.75" customHeight="1" x14ac:dyDescent="0.25">
      <c r="A39" s="26">
        <v>33</v>
      </c>
      <c r="B39" s="34" t="s">
        <v>12</v>
      </c>
      <c r="C39" s="39">
        <v>13785700</v>
      </c>
      <c r="D39" s="40">
        <v>6916457.5800000001</v>
      </c>
      <c r="E39" s="41">
        <f t="shared" si="1"/>
        <v>6869242.4199999999</v>
      </c>
      <c r="F39" s="40">
        <v>6916457.5800000001</v>
      </c>
      <c r="G39" s="41">
        <f t="shared" si="0"/>
        <v>0</v>
      </c>
      <c r="H39" s="43">
        <f t="shared" si="2"/>
        <v>100</v>
      </c>
    </row>
    <row r="40" spans="1:8" s="19" customFormat="1" ht="89.25" x14ac:dyDescent="0.25">
      <c r="A40" s="25">
        <v>34</v>
      </c>
      <c r="B40" s="34" t="s">
        <v>13</v>
      </c>
      <c r="C40" s="39">
        <v>725348</v>
      </c>
      <c r="D40" s="40">
        <v>497570.24</v>
      </c>
      <c r="E40" s="41">
        <f t="shared" ref="E40:E70" si="3">C40-D40</f>
        <v>227777.76</v>
      </c>
      <c r="F40" s="40">
        <v>497570.24</v>
      </c>
      <c r="G40" s="41">
        <f t="shared" si="0"/>
        <v>0</v>
      </c>
      <c r="H40" s="43">
        <f t="shared" si="2"/>
        <v>100</v>
      </c>
    </row>
    <row r="41" spans="1:8" s="19" customFormat="1" ht="76.5" x14ac:dyDescent="0.25">
      <c r="A41" s="26">
        <v>35</v>
      </c>
      <c r="B41" s="34" t="s">
        <v>17</v>
      </c>
      <c r="C41" s="39">
        <v>1870924</v>
      </c>
      <c r="D41" s="40">
        <v>147200</v>
      </c>
      <c r="E41" s="41">
        <f t="shared" si="3"/>
        <v>1723724</v>
      </c>
      <c r="F41" s="40">
        <v>147200</v>
      </c>
      <c r="G41" s="41">
        <f t="shared" si="0"/>
        <v>0</v>
      </c>
      <c r="H41" s="43">
        <f t="shared" si="2"/>
        <v>100</v>
      </c>
    </row>
    <row r="42" spans="1:8" s="19" customFormat="1" ht="84.6" customHeight="1" x14ac:dyDescent="0.25">
      <c r="A42" s="25">
        <v>36</v>
      </c>
      <c r="B42" s="34" t="s">
        <v>14</v>
      </c>
      <c r="C42" s="39">
        <v>82900</v>
      </c>
      <c r="D42" s="40">
        <v>58040.97</v>
      </c>
      <c r="E42" s="41">
        <f t="shared" si="3"/>
        <v>24859.03</v>
      </c>
      <c r="F42" s="40">
        <v>58040.97</v>
      </c>
      <c r="G42" s="41">
        <f t="shared" si="0"/>
        <v>0</v>
      </c>
      <c r="H42" s="43">
        <f t="shared" si="2"/>
        <v>100</v>
      </c>
    </row>
    <row r="43" spans="1:8" s="19" customFormat="1" ht="89.25" x14ac:dyDescent="0.25">
      <c r="A43" s="26">
        <v>37</v>
      </c>
      <c r="B43" s="34" t="s">
        <v>15</v>
      </c>
      <c r="C43" s="39">
        <v>42600</v>
      </c>
      <c r="D43" s="40">
        <v>42600</v>
      </c>
      <c r="E43" s="41">
        <f t="shared" si="3"/>
        <v>0</v>
      </c>
      <c r="F43" s="41">
        <v>0</v>
      </c>
      <c r="G43" s="41">
        <f t="shared" si="0"/>
        <v>42600</v>
      </c>
      <c r="H43" s="43">
        <f t="shared" si="2"/>
        <v>0</v>
      </c>
    </row>
    <row r="44" spans="1:8" s="18" customFormat="1" ht="84" customHeight="1" x14ac:dyDescent="0.25">
      <c r="A44" s="25">
        <v>38</v>
      </c>
      <c r="B44" s="34" t="s">
        <v>16</v>
      </c>
      <c r="C44" s="39">
        <v>4600</v>
      </c>
      <c r="D44" s="40">
        <v>4600</v>
      </c>
      <c r="E44" s="41">
        <f t="shared" si="3"/>
        <v>0</v>
      </c>
      <c r="F44" s="44">
        <v>0</v>
      </c>
      <c r="G44" s="41">
        <f t="shared" si="0"/>
        <v>4600</v>
      </c>
      <c r="H44" s="43">
        <f t="shared" si="2"/>
        <v>0</v>
      </c>
    </row>
    <row r="45" spans="1:8" s="4" customFormat="1" ht="89.25" x14ac:dyDescent="0.25">
      <c r="A45" s="26">
        <v>39</v>
      </c>
      <c r="B45" s="34" t="s">
        <v>49</v>
      </c>
      <c r="C45" s="39">
        <v>70400</v>
      </c>
      <c r="D45" s="40">
        <v>0</v>
      </c>
      <c r="E45" s="41">
        <f t="shared" si="3"/>
        <v>70400</v>
      </c>
      <c r="F45" s="41">
        <v>0</v>
      </c>
      <c r="G45" s="41">
        <f t="shared" si="0"/>
        <v>0</v>
      </c>
      <c r="H45" s="43" t="s">
        <v>69</v>
      </c>
    </row>
    <row r="46" spans="1:8" s="18" customFormat="1" ht="102" x14ac:dyDescent="0.25">
      <c r="A46" s="25">
        <v>40</v>
      </c>
      <c r="B46" s="34" t="s">
        <v>18</v>
      </c>
      <c r="C46" s="39">
        <v>7500000</v>
      </c>
      <c r="D46" s="40">
        <v>5199479.4400000004</v>
      </c>
      <c r="E46" s="41">
        <f t="shared" si="3"/>
        <v>2300520.5599999996</v>
      </c>
      <c r="F46" s="40">
        <v>5199479.4400000004</v>
      </c>
      <c r="G46" s="41">
        <f t="shared" si="0"/>
        <v>0</v>
      </c>
      <c r="H46" s="43">
        <f t="shared" si="2"/>
        <v>100</v>
      </c>
    </row>
    <row r="47" spans="1:8" s="18" customFormat="1" ht="85.5" customHeight="1" x14ac:dyDescent="0.25">
      <c r="A47" s="26">
        <v>41</v>
      </c>
      <c r="B47" s="34" t="s">
        <v>50</v>
      </c>
      <c r="C47" s="39">
        <v>21100</v>
      </c>
      <c r="D47" s="40">
        <v>15552.64</v>
      </c>
      <c r="E47" s="41">
        <f t="shared" si="3"/>
        <v>5547.3600000000006</v>
      </c>
      <c r="F47" s="40">
        <v>15552.64</v>
      </c>
      <c r="G47" s="41">
        <f t="shared" si="0"/>
        <v>0</v>
      </c>
      <c r="H47" s="43">
        <f t="shared" si="2"/>
        <v>100</v>
      </c>
    </row>
    <row r="48" spans="1:8" s="18" customFormat="1" ht="76.5" x14ac:dyDescent="0.25">
      <c r="A48" s="25">
        <v>42</v>
      </c>
      <c r="B48" s="34" t="s">
        <v>19</v>
      </c>
      <c r="C48" s="39">
        <v>19146000</v>
      </c>
      <c r="D48" s="40">
        <v>10274600</v>
      </c>
      <c r="E48" s="41">
        <f t="shared" si="3"/>
        <v>8871400</v>
      </c>
      <c r="F48" s="40">
        <v>10274600</v>
      </c>
      <c r="G48" s="40">
        <v>10274600</v>
      </c>
      <c r="H48" s="40">
        <v>10274600</v>
      </c>
    </row>
    <row r="49" spans="1:8" s="18" customFormat="1" ht="51" x14ac:dyDescent="0.25">
      <c r="A49" s="26">
        <v>43</v>
      </c>
      <c r="B49" s="34" t="s">
        <v>51</v>
      </c>
      <c r="C49" s="39">
        <v>17393000</v>
      </c>
      <c r="D49" s="40">
        <v>17393000</v>
      </c>
      <c r="E49" s="41">
        <f t="shared" si="3"/>
        <v>0</v>
      </c>
      <c r="F49" s="44">
        <v>17393000</v>
      </c>
      <c r="G49" s="41">
        <f t="shared" si="0"/>
        <v>0</v>
      </c>
      <c r="H49" s="43">
        <f t="shared" si="2"/>
        <v>100</v>
      </c>
    </row>
    <row r="50" spans="1:8" s="18" customFormat="1" ht="51" x14ac:dyDescent="0.25">
      <c r="A50" s="25">
        <v>44</v>
      </c>
      <c r="B50" s="34" t="s">
        <v>20</v>
      </c>
      <c r="C50" s="39">
        <v>1584246</v>
      </c>
      <c r="D50" s="40">
        <v>148041.38</v>
      </c>
      <c r="E50" s="41">
        <f t="shared" si="3"/>
        <v>1436204.62</v>
      </c>
      <c r="F50" s="41">
        <v>148041.38</v>
      </c>
      <c r="G50" s="41">
        <f t="shared" si="0"/>
        <v>0</v>
      </c>
      <c r="H50" s="43">
        <f t="shared" si="2"/>
        <v>100</v>
      </c>
    </row>
    <row r="51" spans="1:8" s="18" customFormat="1" ht="51" x14ac:dyDescent="0.25">
      <c r="A51" s="26">
        <v>45</v>
      </c>
      <c r="B51" s="34" t="s">
        <v>21</v>
      </c>
      <c r="C51" s="39">
        <v>2171520</v>
      </c>
      <c r="D51" s="40">
        <v>2171520</v>
      </c>
      <c r="E51" s="41">
        <f t="shared" si="3"/>
        <v>0</v>
      </c>
      <c r="F51" s="44">
        <v>2171520</v>
      </c>
      <c r="G51" s="41">
        <f t="shared" si="0"/>
        <v>0</v>
      </c>
      <c r="H51" s="43">
        <f t="shared" si="2"/>
        <v>100</v>
      </c>
    </row>
    <row r="52" spans="1:8" s="18" customFormat="1" ht="66" customHeight="1" x14ac:dyDescent="0.25">
      <c r="A52" s="25">
        <v>46</v>
      </c>
      <c r="B52" s="34" t="s">
        <v>22</v>
      </c>
      <c r="C52" s="39">
        <v>4343040</v>
      </c>
      <c r="D52" s="40">
        <v>4343040</v>
      </c>
      <c r="E52" s="41">
        <f t="shared" si="3"/>
        <v>0</v>
      </c>
      <c r="F52" s="44">
        <v>4343040</v>
      </c>
      <c r="G52" s="41">
        <f t="shared" si="0"/>
        <v>0</v>
      </c>
      <c r="H52" s="43">
        <f t="shared" si="2"/>
        <v>100</v>
      </c>
    </row>
    <row r="53" spans="1:8" s="4" customFormat="1" ht="67.5" customHeight="1" x14ac:dyDescent="0.25">
      <c r="A53" s="26">
        <v>47</v>
      </c>
      <c r="B53" s="34" t="s">
        <v>23</v>
      </c>
      <c r="C53" s="39">
        <v>2032483800</v>
      </c>
      <c r="D53" s="40">
        <v>1591730500</v>
      </c>
      <c r="E53" s="41">
        <f t="shared" si="3"/>
        <v>440753300</v>
      </c>
      <c r="F53" s="40">
        <v>1591730500</v>
      </c>
      <c r="G53" s="40">
        <v>1591730500</v>
      </c>
      <c r="H53" s="40">
        <v>1591730500</v>
      </c>
    </row>
    <row r="54" spans="1:8" s="18" customFormat="1" ht="54" customHeight="1" x14ac:dyDescent="0.25">
      <c r="A54" s="25">
        <v>48</v>
      </c>
      <c r="B54" s="34" t="s">
        <v>52</v>
      </c>
      <c r="C54" s="39">
        <v>76999500</v>
      </c>
      <c r="D54" s="40">
        <v>58900900</v>
      </c>
      <c r="E54" s="41">
        <f t="shared" si="3"/>
        <v>18098600</v>
      </c>
      <c r="F54" s="40">
        <v>58900900</v>
      </c>
      <c r="G54" s="41">
        <f t="shared" si="0"/>
        <v>0</v>
      </c>
      <c r="H54" s="43">
        <f t="shared" si="2"/>
        <v>100</v>
      </c>
    </row>
    <row r="55" spans="1:8" s="18" customFormat="1" ht="38.25" x14ac:dyDescent="0.25">
      <c r="A55" s="26">
        <v>49</v>
      </c>
      <c r="B55" s="34" t="s">
        <v>55</v>
      </c>
      <c r="C55" s="39">
        <v>800000</v>
      </c>
      <c r="D55" s="40">
        <v>800000</v>
      </c>
      <c r="E55" s="41">
        <f t="shared" si="3"/>
        <v>0</v>
      </c>
      <c r="F55" s="40">
        <v>800000</v>
      </c>
      <c r="G55" s="41">
        <f t="shared" si="0"/>
        <v>0</v>
      </c>
      <c r="H55" s="43">
        <f t="shared" si="2"/>
        <v>100</v>
      </c>
    </row>
    <row r="56" spans="1:8" s="18" customFormat="1" ht="48.75" customHeight="1" x14ac:dyDescent="0.25">
      <c r="A56" s="25">
        <v>50</v>
      </c>
      <c r="B56" s="34" t="s">
        <v>56</v>
      </c>
      <c r="C56" s="39">
        <v>489843</v>
      </c>
      <c r="D56" s="40">
        <v>489843</v>
      </c>
      <c r="E56" s="41">
        <f t="shared" si="3"/>
        <v>0</v>
      </c>
      <c r="F56" s="40">
        <v>489843</v>
      </c>
      <c r="G56" s="41">
        <f t="shared" si="0"/>
        <v>0</v>
      </c>
      <c r="H56" s="43">
        <f t="shared" si="2"/>
        <v>100</v>
      </c>
    </row>
    <row r="57" spans="1:8" s="18" customFormat="1" ht="30" customHeight="1" x14ac:dyDescent="0.25">
      <c r="A57" s="26">
        <v>51</v>
      </c>
      <c r="B57" s="34" t="s">
        <v>57</v>
      </c>
      <c r="C57" s="39">
        <v>422791</v>
      </c>
      <c r="D57" s="40">
        <v>422791</v>
      </c>
      <c r="E57" s="41">
        <f t="shared" si="3"/>
        <v>0</v>
      </c>
      <c r="F57" s="40">
        <v>422791</v>
      </c>
      <c r="G57" s="41">
        <f t="shared" si="0"/>
        <v>0</v>
      </c>
      <c r="H57" s="43">
        <f t="shared" si="2"/>
        <v>100</v>
      </c>
    </row>
    <row r="58" spans="1:8" s="18" customFormat="1" ht="54" customHeight="1" x14ac:dyDescent="0.25">
      <c r="A58" s="25">
        <v>52</v>
      </c>
      <c r="B58" s="34" t="s">
        <v>58</v>
      </c>
      <c r="C58" s="39">
        <v>18858947.850000001</v>
      </c>
      <c r="D58" s="40">
        <v>18858947.850000001</v>
      </c>
      <c r="E58" s="41">
        <f t="shared" si="3"/>
        <v>0</v>
      </c>
      <c r="F58" s="40">
        <v>18858947.850000001</v>
      </c>
      <c r="G58" s="41">
        <f t="shared" si="0"/>
        <v>0</v>
      </c>
      <c r="H58" s="43">
        <f t="shared" si="2"/>
        <v>100</v>
      </c>
    </row>
    <row r="59" spans="1:8" s="18" customFormat="1" ht="46.5" customHeight="1" x14ac:dyDescent="0.25">
      <c r="A59" s="25">
        <v>53</v>
      </c>
      <c r="B59" s="34" t="s">
        <v>59</v>
      </c>
      <c r="C59" s="39">
        <v>90450406.280000001</v>
      </c>
      <c r="D59" s="40">
        <v>0</v>
      </c>
      <c r="E59" s="41">
        <f t="shared" si="3"/>
        <v>90450406.280000001</v>
      </c>
      <c r="F59" s="41">
        <v>0</v>
      </c>
      <c r="G59" s="41">
        <f t="shared" si="0"/>
        <v>0</v>
      </c>
      <c r="H59" s="43" t="s">
        <v>69</v>
      </c>
    </row>
    <row r="60" spans="1:8" s="18" customFormat="1" ht="63.75" x14ac:dyDescent="0.25">
      <c r="A60" s="26">
        <v>54</v>
      </c>
      <c r="B60" s="34" t="s">
        <v>60</v>
      </c>
      <c r="C60" s="39">
        <v>543013</v>
      </c>
      <c r="D60" s="40">
        <v>406703.05</v>
      </c>
      <c r="E60" s="41">
        <f t="shared" si="3"/>
        <v>136309.95000000001</v>
      </c>
      <c r="F60" s="40">
        <v>406703.05</v>
      </c>
      <c r="G60" s="41">
        <f t="shared" si="0"/>
        <v>0</v>
      </c>
      <c r="H60" s="43">
        <f t="shared" si="2"/>
        <v>100</v>
      </c>
    </row>
    <row r="61" spans="1:8" s="18" customFormat="1" ht="51" x14ac:dyDescent="0.25">
      <c r="A61" s="25">
        <v>55</v>
      </c>
      <c r="B61" s="34" t="s">
        <v>61</v>
      </c>
      <c r="C61" s="39">
        <v>853231</v>
      </c>
      <c r="D61" s="40">
        <v>0</v>
      </c>
      <c r="E61" s="41">
        <f t="shared" si="3"/>
        <v>853231</v>
      </c>
      <c r="F61" s="41">
        <v>0</v>
      </c>
      <c r="G61" s="41">
        <f t="shared" si="0"/>
        <v>0</v>
      </c>
      <c r="H61" s="43" t="s">
        <v>69</v>
      </c>
    </row>
    <row r="62" spans="1:8" s="18" customFormat="1" ht="51" x14ac:dyDescent="0.25">
      <c r="A62" s="26">
        <v>56</v>
      </c>
      <c r="B62" s="34" t="s">
        <v>62</v>
      </c>
      <c r="C62" s="39">
        <v>519841</v>
      </c>
      <c r="D62" s="40">
        <v>227554.78</v>
      </c>
      <c r="E62" s="41">
        <f t="shared" si="3"/>
        <v>292286.21999999997</v>
      </c>
      <c r="F62" s="40">
        <v>227554.78</v>
      </c>
      <c r="G62" s="41">
        <f t="shared" si="0"/>
        <v>0</v>
      </c>
      <c r="H62" s="43">
        <f>F62/D62*100</f>
        <v>100</v>
      </c>
    </row>
    <row r="63" spans="1:8" s="18" customFormat="1" ht="51" x14ac:dyDescent="0.25">
      <c r="A63" s="25">
        <v>57</v>
      </c>
      <c r="B63" s="34" t="s">
        <v>63</v>
      </c>
      <c r="C63" s="39">
        <v>839962</v>
      </c>
      <c r="D63" s="40">
        <v>0</v>
      </c>
      <c r="E63" s="41">
        <f t="shared" si="3"/>
        <v>839962</v>
      </c>
      <c r="F63" s="41">
        <v>0</v>
      </c>
      <c r="G63" s="41">
        <f t="shared" si="0"/>
        <v>0</v>
      </c>
      <c r="H63" s="43" t="s">
        <v>69</v>
      </c>
    </row>
    <row r="64" spans="1:8" s="18" customFormat="1" ht="60.75" customHeight="1" x14ac:dyDescent="0.25">
      <c r="A64" s="26">
        <v>58</v>
      </c>
      <c r="B64" s="34" t="s">
        <v>64</v>
      </c>
      <c r="C64" s="39">
        <v>808951</v>
      </c>
      <c r="D64" s="40">
        <v>367046.66</v>
      </c>
      <c r="E64" s="41">
        <f t="shared" si="3"/>
        <v>441904.34</v>
      </c>
      <c r="F64" s="40">
        <v>367046.66</v>
      </c>
      <c r="G64" s="41">
        <f t="shared" si="0"/>
        <v>0</v>
      </c>
      <c r="H64" s="43">
        <f t="shared" si="2"/>
        <v>100</v>
      </c>
    </row>
    <row r="65" spans="1:8" s="18" customFormat="1" ht="57" customHeight="1" x14ac:dyDescent="0.25">
      <c r="A65" s="25">
        <v>59</v>
      </c>
      <c r="B65" s="34" t="s">
        <v>65</v>
      </c>
      <c r="C65" s="39">
        <v>284500</v>
      </c>
      <c r="D65" s="40">
        <v>284123.94</v>
      </c>
      <c r="E65" s="41">
        <v>284123.94</v>
      </c>
      <c r="F65" s="40">
        <v>284123.94</v>
      </c>
      <c r="G65" s="41">
        <f t="shared" si="0"/>
        <v>0</v>
      </c>
      <c r="H65" s="43">
        <f t="shared" si="2"/>
        <v>100</v>
      </c>
    </row>
    <row r="66" spans="1:8" s="18" customFormat="1" ht="40.9" customHeight="1" x14ac:dyDescent="0.25">
      <c r="A66" s="26">
        <v>60</v>
      </c>
      <c r="B66" s="34" t="s">
        <v>66</v>
      </c>
      <c r="C66" s="39">
        <v>1676153.85</v>
      </c>
      <c r="D66" s="40">
        <v>1676153.85</v>
      </c>
      <c r="E66" s="41">
        <f t="shared" si="3"/>
        <v>0</v>
      </c>
      <c r="F66" s="40">
        <v>1676153.85</v>
      </c>
      <c r="G66" s="41">
        <f t="shared" si="0"/>
        <v>0</v>
      </c>
      <c r="H66" s="43">
        <f t="shared" si="2"/>
        <v>100</v>
      </c>
    </row>
    <row r="67" spans="1:8" s="18" customFormat="1" ht="63.75" x14ac:dyDescent="0.25">
      <c r="A67" s="25">
        <v>61</v>
      </c>
      <c r="B67" s="34" t="s">
        <v>67</v>
      </c>
      <c r="C67" s="39">
        <v>188890</v>
      </c>
      <c r="D67" s="40">
        <v>188890</v>
      </c>
      <c r="E67" s="41">
        <f t="shared" si="3"/>
        <v>0</v>
      </c>
      <c r="F67" s="41">
        <v>188890</v>
      </c>
      <c r="G67" s="41">
        <f t="shared" si="0"/>
        <v>0</v>
      </c>
      <c r="H67" s="43">
        <f t="shared" si="2"/>
        <v>100</v>
      </c>
    </row>
    <row r="68" spans="1:8" s="18" customFormat="1" ht="38.25" x14ac:dyDescent="0.25">
      <c r="A68" s="25">
        <v>62</v>
      </c>
      <c r="B68" s="34" t="s">
        <v>68</v>
      </c>
      <c r="C68" s="39">
        <v>600000</v>
      </c>
      <c r="D68" s="40">
        <v>600000</v>
      </c>
      <c r="E68" s="41">
        <f t="shared" si="3"/>
        <v>0</v>
      </c>
      <c r="F68" s="41">
        <v>600000</v>
      </c>
      <c r="G68" s="41">
        <f t="shared" si="0"/>
        <v>0</v>
      </c>
      <c r="H68" s="43">
        <f t="shared" si="2"/>
        <v>100</v>
      </c>
    </row>
    <row r="69" spans="1:8" s="18" customFormat="1" ht="51" x14ac:dyDescent="0.25">
      <c r="A69" s="25">
        <v>63</v>
      </c>
      <c r="B69" s="34" t="s">
        <v>70</v>
      </c>
      <c r="C69" s="39">
        <v>38251000</v>
      </c>
      <c r="D69" s="40">
        <v>9505907.9499999993</v>
      </c>
      <c r="E69" s="41">
        <f t="shared" si="3"/>
        <v>28745092.050000001</v>
      </c>
      <c r="F69" s="40">
        <v>9505907.9499999993</v>
      </c>
      <c r="G69" s="41">
        <f t="shared" si="0"/>
        <v>0</v>
      </c>
      <c r="H69" s="43">
        <f t="shared" si="2"/>
        <v>100</v>
      </c>
    </row>
    <row r="70" spans="1:8" s="18" customFormat="1" ht="63.75" x14ac:dyDescent="0.25">
      <c r="A70" s="25">
        <v>64</v>
      </c>
      <c r="B70" s="34" t="s">
        <v>71</v>
      </c>
      <c r="C70" s="39">
        <v>11002100</v>
      </c>
      <c r="D70" s="40">
        <v>11002100</v>
      </c>
      <c r="E70" s="41">
        <f t="shared" si="3"/>
        <v>0</v>
      </c>
      <c r="F70" s="40">
        <v>11002100</v>
      </c>
      <c r="G70" s="41">
        <f t="shared" si="0"/>
        <v>0</v>
      </c>
      <c r="H70" s="43">
        <f t="shared" si="2"/>
        <v>100</v>
      </c>
    </row>
    <row r="71" spans="1:8" s="18" customFormat="1" ht="55.15" customHeight="1" x14ac:dyDescent="0.25">
      <c r="A71" s="25">
        <v>65</v>
      </c>
      <c r="B71" s="36" t="s">
        <v>72</v>
      </c>
      <c r="C71" s="39">
        <v>976773</v>
      </c>
      <c r="D71" s="40">
        <v>0</v>
      </c>
      <c r="E71" s="41">
        <f>C71-D71</f>
        <v>976773</v>
      </c>
      <c r="F71" s="41">
        <v>0</v>
      </c>
      <c r="G71" s="41">
        <f t="shared" si="0"/>
        <v>0</v>
      </c>
      <c r="H71" s="43" t="s">
        <v>69</v>
      </c>
    </row>
    <row r="72" spans="1:8" s="18" customFormat="1" ht="54" customHeight="1" x14ac:dyDescent="0.25">
      <c r="A72" s="25">
        <v>66</v>
      </c>
      <c r="B72" s="36" t="s">
        <v>73</v>
      </c>
      <c r="C72" s="39">
        <v>977589</v>
      </c>
      <c r="D72" s="40">
        <v>0</v>
      </c>
      <c r="E72" s="41">
        <f>C72-D72</f>
        <v>977589</v>
      </c>
      <c r="F72" s="41">
        <v>0</v>
      </c>
      <c r="G72" s="41">
        <f t="shared" si="0"/>
        <v>0</v>
      </c>
      <c r="H72" s="43" t="s">
        <v>69</v>
      </c>
    </row>
    <row r="73" spans="1:8" s="18" customFormat="1" ht="51" x14ac:dyDescent="0.25">
      <c r="A73" s="25">
        <v>67</v>
      </c>
      <c r="B73" s="36" t="s">
        <v>74</v>
      </c>
      <c r="C73" s="39">
        <v>2335000</v>
      </c>
      <c r="D73" s="40">
        <v>2335000</v>
      </c>
      <c r="E73" s="41">
        <f>C73-D73</f>
        <v>0</v>
      </c>
      <c r="F73" s="40">
        <v>2335000</v>
      </c>
      <c r="G73" s="41">
        <f t="shared" ref="G73" si="4">D73-F73</f>
        <v>0</v>
      </c>
      <c r="H73" s="43">
        <f t="shared" si="2"/>
        <v>100</v>
      </c>
    </row>
    <row r="74" spans="1:8" s="18" customFormat="1" ht="94.5" customHeight="1" x14ac:dyDescent="0.25">
      <c r="A74" s="25">
        <v>68</v>
      </c>
      <c r="B74" s="34" t="s">
        <v>75</v>
      </c>
      <c r="C74" s="39">
        <v>2200800</v>
      </c>
      <c r="D74" s="39">
        <v>2200800</v>
      </c>
      <c r="E74" s="41">
        <f>C74-D74</f>
        <v>0</v>
      </c>
      <c r="F74" s="39">
        <v>0</v>
      </c>
      <c r="G74" s="41">
        <f>D74-F74</f>
        <v>2200800</v>
      </c>
      <c r="H74" s="43">
        <f t="shared" si="2"/>
        <v>0</v>
      </c>
    </row>
    <row r="75" spans="1:8" s="6" customFormat="1" ht="121.15" customHeight="1" x14ac:dyDescent="0.25">
      <c r="A75" s="25">
        <v>69</v>
      </c>
      <c r="B75" s="34" t="s">
        <v>77</v>
      </c>
      <c r="C75" s="39">
        <v>5000000</v>
      </c>
      <c r="D75" s="39">
        <v>0</v>
      </c>
      <c r="E75" s="41">
        <f t="shared" ref="E75:E79" si="5">C75-D75</f>
        <v>5000000</v>
      </c>
      <c r="F75" s="39">
        <v>0</v>
      </c>
      <c r="G75" s="41">
        <f>D75-F75</f>
        <v>0</v>
      </c>
      <c r="H75" s="43" t="s">
        <v>69</v>
      </c>
    </row>
    <row r="76" spans="1:8" ht="51" x14ac:dyDescent="0.25">
      <c r="A76" s="25">
        <v>70</v>
      </c>
      <c r="B76" s="34" t="s">
        <v>42</v>
      </c>
      <c r="C76" s="39">
        <v>11002100</v>
      </c>
      <c r="D76" s="39">
        <v>11002100</v>
      </c>
      <c r="E76" s="41">
        <f t="shared" si="5"/>
        <v>0</v>
      </c>
      <c r="F76" s="40">
        <v>11002100</v>
      </c>
      <c r="G76" s="41">
        <f t="shared" ref="G76:G79" si="6">D76-F76</f>
        <v>0</v>
      </c>
      <c r="H76" s="43">
        <f t="shared" ref="H76" si="7">F76/D76*100</f>
        <v>100</v>
      </c>
    </row>
    <row r="77" spans="1:8" ht="125.25" customHeight="1" x14ac:dyDescent="0.25">
      <c r="A77" s="25">
        <v>71</v>
      </c>
      <c r="B77" s="34" t="s">
        <v>81</v>
      </c>
      <c r="C77" s="39">
        <v>44421023.020000003</v>
      </c>
      <c r="D77" s="39">
        <v>0</v>
      </c>
      <c r="E77" s="41">
        <f t="shared" si="5"/>
        <v>44421023.020000003</v>
      </c>
      <c r="F77" s="39">
        <v>0</v>
      </c>
      <c r="G77" s="41">
        <f t="shared" si="6"/>
        <v>0</v>
      </c>
      <c r="H77" s="43" t="s">
        <v>69</v>
      </c>
    </row>
    <row r="78" spans="1:8" ht="47.25" customHeight="1" x14ac:dyDescent="0.25">
      <c r="A78" s="25">
        <v>72</v>
      </c>
      <c r="B78" s="34" t="s">
        <v>80</v>
      </c>
      <c r="C78" s="39">
        <v>113028.59</v>
      </c>
      <c r="D78" s="39">
        <v>0</v>
      </c>
      <c r="E78" s="41">
        <f t="shared" si="5"/>
        <v>113028.59</v>
      </c>
      <c r="F78" s="39">
        <v>0</v>
      </c>
      <c r="G78" s="41">
        <f t="shared" si="6"/>
        <v>0</v>
      </c>
      <c r="H78" s="43" t="s">
        <v>69</v>
      </c>
    </row>
    <row r="79" spans="1:8" ht="33.75" customHeight="1" x14ac:dyDescent="0.25">
      <c r="A79" s="25">
        <v>73</v>
      </c>
      <c r="B79" s="34" t="s">
        <v>79</v>
      </c>
      <c r="C79" s="39">
        <v>48178300</v>
      </c>
      <c r="D79" s="39">
        <v>0</v>
      </c>
      <c r="E79" s="41">
        <f t="shared" si="5"/>
        <v>48178300</v>
      </c>
      <c r="F79" s="39">
        <v>0</v>
      </c>
      <c r="G79" s="41">
        <f t="shared" si="6"/>
        <v>0</v>
      </c>
      <c r="H79" s="43" t="s">
        <v>69</v>
      </c>
    </row>
    <row r="80" spans="1:8" x14ac:dyDescent="0.25">
      <c r="A80" s="24"/>
      <c r="B80" s="29" t="s">
        <v>33</v>
      </c>
      <c r="C80" s="37">
        <f>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</f>
        <v>3692704012.6700001</v>
      </c>
      <c r="D80" s="37">
        <f t="shared" ref="D80:G80" si="8">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</f>
        <v>2372834001.5500002</v>
      </c>
      <c r="E80" s="37">
        <f t="shared" si="8"/>
        <v>1320153759</v>
      </c>
      <c r="F80" s="37">
        <f>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</f>
        <v>2370584801.54</v>
      </c>
      <c r="G80" s="37">
        <f t="shared" si="8"/>
        <v>1604254300.01</v>
      </c>
      <c r="H80" s="38">
        <f>F80/D80*100</f>
        <v>99.905210393625055</v>
      </c>
    </row>
    <row r="81" spans="1:8" x14ac:dyDescent="0.25">
      <c r="A81" s="3"/>
      <c r="B81" s="9"/>
      <c r="C81" s="20"/>
      <c r="D81" s="20"/>
      <c r="E81" s="21"/>
      <c r="F81" s="23"/>
      <c r="G81" s="8"/>
      <c r="H81" s="11"/>
    </row>
    <row r="82" spans="1:8" x14ac:dyDescent="0.25">
      <c r="C82" s="33"/>
      <c r="D82" s="33"/>
      <c r="E82" s="33"/>
      <c r="F82" s="33"/>
      <c r="G82" s="33"/>
      <c r="H82" s="33"/>
    </row>
    <row r="83" spans="1:8" x14ac:dyDescent="0.25">
      <c r="F83" s="22"/>
    </row>
    <row r="84" spans="1:8" x14ac:dyDescent="0.25">
      <c r="C84" s="33"/>
    </row>
  </sheetData>
  <mergeCells count="1">
    <mergeCell ref="A3:H3"/>
  </mergeCells>
  <pageMargins left="0.70866141732283472" right="0.70866141732283472" top="0.59055118110236227" bottom="0.39370078740157483" header="0" footer="0"/>
  <pageSetup paperSize="9" scale="91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Святчик</cp:lastModifiedBy>
  <cp:lastPrinted>2022-10-27T08:27:43Z</cp:lastPrinted>
  <dcterms:created xsi:type="dcterms:W3CDTF">2021-02-09T13:44:56Z</dcterms:created>
  <dcterms:modified xsi:type="dcterms:W3CDTF">2022-10-27T08:27:55Z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