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'Бюджет'!$A$15</definedName>
    <definedName name="FIO" localSheetId="0">'Бюджет'!#REF!</definedName>
    <definedName name="SIGN" localSheetId="0">'Бюджет'!$A$16:$F$17</definedName>
    <definedName name="_xlnm.Print_Titles" localSheetId="0">'Бюджет'!$4:$7</definedName>
  </definedNames>
  <calcPr fullCalcOnLoad="1"/>
</workbook>
</file>

<file path=xl/sharedStrings.xml><?xml version="1.0" encoding="utf-8"?>
<sst xmlns="http://schemas.openxmlformats.org/spreadsheetml/2006/main" count="103" uniqueCount="97">
  <si>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</si>
  <si>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</si>
  <si>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</si>
  <si>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</si>
  <si>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</si>
  <si>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</si>
  <si>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</si>
  <si>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</si>
  <si>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</si>
  <si>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</si>
  <si>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</si>
  <si>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</si>
  <si>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</si>
  <si>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</si>
  <si>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</si>
  <si>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</si>
  <si>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</si>
  <si>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</si>
  <si>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</si>
  <si>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</si>
  <si>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</si>
  <si>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</si>
  <si>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</si>
  <si>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</si>
  <si>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</si>
  <si>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</si>
  <si>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</si>
  <si>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</si>
  <si>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</si>
  <si>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</si>
  <si>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</si>
  <si>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</si>
  <si>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</si>
  <si>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</si>
  <si>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</si>
  <si>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</si>
  <si>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</si>
  <si>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</si>
  <si>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</si>
  <si>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</si>
  <si>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</si>
  <si>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</si>
  <si>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</si>
  <si>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</si>
  <si>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</si>
  <si>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</si>
  <si>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</si>
  <si>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</si>
  <si>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</si>
  <si>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</si>
  <si>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</si>
  <si>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</si>
  <si>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</si>
  <si>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</si>
  <si>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</si>
  <si>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</si>
  <si>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</si>
  <si>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</si>
  <si>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</si>
  <si>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</si>
  <si>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</si>
  <si>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</si>
  <si>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</si>
  <si>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</si>
  <si>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</si>
  <si>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</si>
  <si>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</si>
  <si>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</si>
  <si>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</si>
  <si>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</si>
  <si>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</si>
  <si>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</si>
  <si>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</si>
  <si>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</si>
  <si>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</si>
  <si>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</si>
  <si>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</si>
  <si>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</si>
  <si>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Другие вопросы в области национальной безопасности и правоохранительной деятельности</t>
  </si>
  <si>
    <t>0314</t>
  </si>
  <si>
    <t>план</t>
  </si>
  <si>
    <t>расход</t>
  </si>
  <si>
    <t>Код</t>
  </si>
  <si>
    <t>сумма</t>
  </si>
  <si>
    <t>%</t>
  </si>
  <si>
    <t xml:space="preserve">Наименование </t>
  </si>
  <si>
    <t>Всего</t>
  </si>
  <si>
    <t>рублей</t>
  </si>
  <si>
    <t>Приложение 1 к пояснительной записке</t>
  </si>
  <si>
    <t>Данные о расходах бюджета МОГО "Ухта" по разделам и подразделам классификации расходов бюджетов 
за 2017 год в сравнении с 2016 годом</t>
  </si>
  <si>
    <t xml:space="preserve"> 2016 год
(по состоянию на 01.01.2017)</t>
  </si>
  <si>
    <t xml:space="preserve"> 2017 год 
(по состоянию на 01.01.2018)</t>
  </si>
  <si>
    <t>Отклонение 2017 года от 2016 года 
(+увеличение; - уменьшение)</t>
  </si>
  <si>
    <t>0406</t>
  </si>
  <si>
    <t>Водное хозяйство</t>
  </si>
  <si>
    <t>0703</t>
  </si>
  <si>
    <t>Дополнительное образование детей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</si>
</sst>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 applyProtection="1">
      <alignment horizontal="right"/>
      <protection/>
    </xf>
    <xf numFmtId="164" fontId="4" fillId="0" borderId="10" xfId="0" applyNumberFormat="1" applyFont="1" applyBorder="1" applyAlignment="1" applyProtection="1">
      <alignment horizontal="right" vertical="center" wrapText="1"/>
      <protection/>
    </xf>
    <xf numFmtId="164" fontId="3" fillId="0" borderId="10" xfId="0" applyNumberFormat="1" applyFont="1" applyBorder="1" applyAlignment="1" applyProtection="1">
      <alignment horizontal="right" vertical="center" wrapText="1"/>
      <protection/>
    </xf>
    <xf numFmtId="164" fontId="4" fillId="0" borderId="10" xfId="0" applyNumberFormat="1" applyFont="1" applyBorder="1" applyAlignment="1" applyProtection="1">
      <alignment horizontal="right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0"/>
  <sheetViews>
    <sheetView showGridLines="0" tabSelected="1" workbookViewId="0" topLeftCell="A37">
      <selection activeCell="L33" sqref="L33"/>
    </sheetView>
  </sheetViews>
  <sheetFormatPr defaultColWidth="9.140625" defaultRowHeight="12.75" customHeight="1" outlineLevelRow="1"/>
  <cols>
    <col min="1" max="1" width="32.28125" style="5" customWidth="1"/>
    <col min="2" max="2" width="7.8515625" style="5" customWidth="1"/>
    <col min="3" max="3" width="17.00390625" style="5" customWidth="1"/>
    <col min="4" max="6" width="17.28125" style="5" bestFit="1" customWidth="1"/>
    <col min="7" max="7" width="16.28125" style="5" bestFit="1" customWidth="1"/>
    <col min="8" max="8" width="9.00390625" style="5" bestFit="1" customWidth="1"/>
    <col min="9" max="9" width="16.140625" style="5" customWidth="1"/>
    <col min="10" max="10" width="9.00390625" style="5" bestFit="1" customWidth="1"/>
    <col min="11" max="16384" width="9.140625" style="5" customWidth="1"/>
  </cols>
  <sheetData>
    <row r="1" spans="1:10" ht="17.25" customHeight="1">
      <c r="A1" s="4"/>
      <c r="B1" s="4"/>
      <c r="C1" s="4"/>
      <c r="D1" s="4"/>
      <c r="E1" s="4"/>
      <c r="G1" s="22" t="s">
        <v>88</v>
      </c>
      <c r="H1" s="22"/>
      <c r="I1" s="22"/>
      <c r="J1" s="22"/>
    </row>
    <row r="2" spans="1:10" ht="51.75" customHeight="1">
      <c r="A2" s="23" t="s">
        <v>89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>
      <c r="A3" s="6"/>
      <c r="B3" s="6"/>
      <c r="C3" s="6"/>
      <c r="D3" s="6"/>
      <c r="E3" s="6"/>
      <c r="F3" s="6"/>
      <c r="J3" s="2" t="s">
        <v>87</v>
      </c>
    </row>
    <row r="4" spans="1:10" ht="33.75" customHeight="1">
      <c r="A4" s="20" t="s">
        <v>85</v>
      </c>
      <c r="B4" s="20" t="s">
        <v>82</v>
      </c>
      <c r="C4" s="21" t="s">
        <v>90</v>
      </c>
      <c r="D4" s="21"/>
      <c r="E4" s="20" t="s">
        <v>91</v>
      </c>
      <c r="F4" s="20"/>
      <c r="G4" s="20" t="s">
        <v>92</v>
      </c>
      <c r="H4" s="20"/>
      <c r="I4" s="20"/>
      <c r="J4" s="20"/>
    </row>
    <row r="5" spans="1:10" ht="15.75">
      <c r="A5" s="20"/>
      <c r="B5" s="20"/>
      <c r="C5" s="21" t="s">
        <v>80</v>
      </c>
      <c r="D5" s="21" t="s">
        <v>81</v>
      </c>
      <c r="E5" s="21" t="s">
        <v>80</v>
      </c>
      <c r="F5" s="21" t="s">
        <v>81</v>
      </c>
      <c r="G5" s="21" t="s">
        <v>80</v>
      </c>
      <c r="H5" s="21"/>
      <c r="I5" s="21" t="s">
        <v>81</v>
      </c>
      <c r="J5" s="21"/>
    </row>
    <row r="6" spans="1:10" ht="15.75">
      <c r="A6" s="20"/>
      <c r="B6" s="20"/>
      <c r="C6" s="21"/>
      <c r="D6" s="21"/>
      <c r="E6" s="21"/>
      <c r="F6" s="21"/>
      <c r="G6" s="1" t="s">
        <v>83</v>
      </c>
      <c r="H6" s="1" t="s">
        <v>84</v>
      </c>
      <c r="I6" s="1" t="s">
        <v>83</v>
      </c>
      <c r="J6" s="1" t="s">
        <v>84</v>
      </c>
    </row>
    <row r="7" spans="1:10" ht="15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</row>
    <row r="8" spans="1:10" ht="31.5">
      <c r="A8" s="8" t="s">
        <v>0</v>
      </c>
      <c r="B8" s="9" t="s">
        <v>1</v>
      </c>
      <c r="C8" s="10">
        <v>266416007.39</v>
      </c>
      <c r="D8" s="10">
        <v>262972222.72</v>
      </c>
      <c r="E8" s="10">
        <v>243497423.65</v>
      </c>
      <c r="F8" s="10">
        <v>233899768.49</v>
      </c>
      <c r="G8" s="10">
        <f>E8-C8</f>
        <v>-22918583.73999998</v>
      </c>
      <c r="H8" s="17">
        <f>E8/C8*100</f>
        <v>91.3974449341364</v>
      </c>
      <c r="I8" s="10">
        <f>F8-D8</f>
        <v>-29072454.22999999</v>
      </c>
      <c r="J8" s="17">
        <f>F8/D8*100</f>
        <v>88.94466726208002</v>
      </c>
    </row>
    <row r="9" spans="1:10" ht="63" outlineLevel="1">
      <c r="A9" s="11" t="s">
        <v>2</v>
      </c>
      <c r="B9" s="1" t="s">
        <v>3</v>
      </c>
      <c r="C9" s="12">
        <v>2493422</v>
      </c>
      <c r="D9" s="12">
        <v>2460528.24</v>
      </c>
      <c r="E9" s="12">
        <v>2487275.01</v>
      </c>
      <c r="F9" s="12">
        <v>2487275.01</v>
      </c>
      <c r="G9" s="12">
        <f>E9-C9</f>
        <v>-6146.9900000002235</v>
      </c>
      <c r="H9" s="18">
        <f aca="true" t="shared" si="0" ref="H9:H50">E9/C9*100</f>
        <v>99.75347173482866</v>
      </c>
      <c r="I9" s="12">
        <f aca="true" t="shared" si="1" ref="I9:I50">F9-D9</f>
        <v>26746.769999999553</v>
      </c>
      <c r="J9" s="18">
        <f aca="true" t="shared" si="2" ref="J9:J50">F9/D9*100</f>
        <v>101.08703365257858</v>
      </c>
    </row>
    <row r="10" spans="1:10" ht="94.5" outlineLevel="1">
      <c r="A10" s="11" t="s">
        <v>4</v>
      </c>
      <c r="B10" s="1" t="s">
        <v>5</v>
      </c>
      <c r="C10" s="12">
        <v>9970307.66</v>
      </c>
      <c r="D10" s="12">
        <v>9447164.97</v>
      </c>
      <c r="E10" s="12">
        <v>4054285.22</v>
      </c>
      <c r="F10" s="12">
        <v>4035869.56</v>
      </c>
      <c r="G10" s="12">
        <f aca="true" t="shared" si="3" ref="G10:G50">E10-C10</f>
        <v>-5916022.4399999995</v>
      </c>
      <c r="H10" s="18">
        <f t="shared" si="0"/>
        <v>40.66359191969007</v>
      </c>
      <c r="I10" s="12">
        <f t="shared" si="1"/>
        <v>-5411295.41</v>
      </c>
      <c r="J10" s="18">
        <f t="shared" si="2"/>
        <v>42.72043065635171</v>
      </c>
    </row>
    <row r="11" spans="1:10" ht="126" outlineLevel="1">
      <c r="A11" s="11" t="s">
        <v>6</v>
      </c>
      <c r="B11" s="1" t="s">
        <v>7</v>
      </c>
      <c r="C11" s="12">
        <v>113036230.36</v>
      </c>
      <c r="D11" s="12">
        <v>111654562.09</v>
      </c>
      <c r="E11" s="12">
        <v>117837446.73</v>
      </c>
      <c r="F11" s="12">
        <v>116409377.12</v>
      </c>
      <c r="G11" s="12">
        <f t="shared" si="3"/>
        <v>4801216.370000005</v>
      </c>
      <c r="H11" s="18">
        <f t="shared" si="0"/>
        <v>104.24750219881625</v>
      </c>
      <c r="I11" s="12">
        <f t="shared" si="1"/>
        <v>4754815.030000001</v>
      </c>
      <c r="J11" s="18">
        <f t="shared" si="2"/>
        <v>104.25850492894983</v>
      </c>
    </row>
    <row r="12" spans="1:10" ht="94.5" outlineLevel="1">
      <c r="A12" s="11" t="s">
        <v>8</v>
      </c>
      <c r="B12" s="1" t="s">
        <v>9</v>
      </c>
      <c r="C12" s="12">
        <v>29795722.85</v>
      </c>
      <c r="D12" s="12">
        <v>29655507.48</v>
      </c>
      <c r="E12" s="12">
        <v>31856290.43</v>
      </c>
      <c r="F12" s="12">
        <v>31608302.38</v>
      </c>
      <c r="G12" s="12">
        <f t="shared" si="3"/>
        <v>2060567.5799999982</v>
      </c>
      <c r="H12" s="18">
        <f t="shared" si="0"/>
        <v>106.91564890160066</v>
      </c>
      <c r="I12" s="12">
        <f t="shared" si="1"/>
        <v>1952794.8999999985</v>
      </c>
      <c r="J12" s="18">
        <f t="shared" si="2"/>
        <v>106.58493165668126</v>
      </c>
    </row>
    <row r="13" spans="1:10" ht="31.5" outlineLevel="1">
      <c r="A13" s="11" t="s">
        <v>10</v>
      </c>
      <c r="B13" s="1" t="s">
        <v>11</v>
      </c>
      <c r="C13" s="12">
        <v>0</v>
      </c>
      <c r="D13" s="12">
        <v>0</v>
      </c>
      <c r="E13" s="12">
        <v>1065916.22</v>
      </c>
      <c r="F13" s="12">
        <v>1065916.22</v>
      </c>
      <c r="G13" s="12">
        <f t="shared" si="3"/>
        <v>1065916.22</v>
      </c>
      <c r="H13" s="18">
        <v>0</v>
      </c>
      <c r="I13" s="12">
        <f t="shared" si="1"/>
        <v>1065916.22</v>
      </c>
      <c r="J13" s="18">
        <v>0</v>
      </c>
    </row>
    <row r="14" spans="1:10" ht="15.75" outlineLevel="1">
      <c r="A14" s="11" t="s">
        <v>12</v>
      </c>
      <c r="B14" s="1" t="s">
        <v>13</v>
      </c>
      <c r="C14" s="12">
        <v>117823.44</v>
      </c>
      <c r="D14" s="12">
        <v>0</v>
      </c>
      <c r="E14" s="12">
        <v>700000</v>
      </c>
      <c r="F14" s="12">
        <v>0</v>
      </c>
      <c r="G14" s="12">
        <f t="shared" si="3"/>
        <v>582176.56</v>
      </c>
      <c r="H14" s="18">
        <f t="shared" si="0"/>
        <v>594.109287591671</v>
      </c>
      <c r="I14" s="12">
        <f t="shared" si="1"/>
        <v>0</v>
      </c>
      <c r="J14" s="18">
        <v>0</v>
      </c>
    </row>
    <row r="15" spans="1:10" ht="31.5" outlineLevel="1">
      <c r="A15" s="11" t="s">
        <v>14</v>
      </c>
      <c r="B15" s="1" t="s">
        <v>15</v>
      </c>
      <c r="C15" s="12">
        <v>111002501.08</v>
      </c>
      <c r="D15" s="12">
        <v>109754459.94</v>
      </c>
      <c r="E15" s="12">
        <v>85496210.04</v>
      </c>
      <c r="F15" s="12">
        <v>78293028.2</v>
      </c>
      <c r="G15" s="12">
        <f t="shared" si="3"/>
        <v>-25506291.03999999</v>
      </c>
      <c r="H15" s="18">
        <f t="shared" si="0"/>
        <v>77.02187717228327</v>
      </c>
      <c r="I15" s="12">
        <f t="shared" si="1"/>
        <v>-31461431.739999995</v>
      </c>
      <c r="J15" s="18">
        <f t="shared" si="2"/>
        <v>71.33471226845892</v>
      </c>
    </row>
    <row r="16" spans="1:10" ht="63" outlineLevel="1">
      <c r="A16" s="8" t="s">
        <v>16</v>
      </c>
      <c r="B16" s="9" t="s">
        <v>17</v>
      </c>
      <c r="C16" s="10">
        <v>38941503.29</v>
      </c>
      <c r="D16" s="10">
        <v>37935230.41</v>
      </c>
      <c r="E16" s="10">
        <v>32155181.31</v>
      </c>
      <c r="F16" s="10">
        <v>30795191.69</v>
      </c>
      <c r="G16" s="10">
        <f t="shared" si="3"/>
        <v>-6786321.98</v>
      </c>
      <c r="H16" s="17">
        <f t="shared" si="0"/>
        <v>82.57303543352755</v>
      </c>
      <c r="I16" s="10">
        <f t="shared" si="1"/>
        <v>-7140038.719999995</v>
      </c>
      <c r="J16" s="17">
        <f t="shared" si="2"/>
        <v>81.17834360611177</v>
      </c>
    </row>
    <row r="17" spans="1:10" ht="78.75">
      <c r="A17" s="11" t="s">
        <v>18</v>
      </c>
      <c r="B17" s="1" t="s">
        <v>19</v>
      </c>
      <c r="C17" s="12">
        <v>34637009.63</v>
      </c>
      <c r="D17" s="12">
        <v>33984141.66</v>
      </c>
      <c r="E17" s="12">
        <v>26191570.83</v>
      </c>
      <c r="F17" s="12">
        <v>25889521.75</v>
      </c>
      <c r="G17" s="12">
        <f t="shared" si="3"/>
        <v>-8445438.800000004</v>
      </c>
      <c r="H17" s="18">
        <f t="shared" si="0"/>
        <v>75.61729811488924</v>
      </c>
      <c r="I17" s="12">
        <f t="shared" si="1"/>
        <v>-8094619.909999996</v>
      </c>
      <c r="J17" s="18">
        <f t="shared" si="2"/>
        <v>76.18118476851949</v>
      </c>
    </row>
    <row r="18" spans="1:10" ht="31.5" outlineLevel="1">
      <c r="A18" s="11" t="s">
        <v>20</v>
      </c>
      <c r="B18" s="1" t="s">
        <v>21</v>
      </c>
      <c r="C18" s="12">
        <v>3556993.66</v>
      </c>
      <c r="D18" s="12">
        <v>3535632.75</v>
      </c>
      <c r="E18" s="12">
        <v>4681682.17</v>
      </c>
      <c r="F18" s="12">
        <v>3673650.99</v>
      </c>
      <c r="G18" s="12">
        <f t="shared" si="3"/>
        <v>1124688.5099999998</v>
      </c>
      <c r="H18" s="18">
        <f t="shared" si="0"/>
        <v>131.6190754751022</v>
      </c>
      <c r="I18" s="12">
        <f t="shared" si="1"/>
        <v>138018.24000000022</v>
      </c>
      <c r="J18" s="18">
        <f t="shared" si="2"/>
        <v>103.90363620203485</v>
      </c>
    </row>
    <row r="19" spans="1:10" ht="63" outlineLevel="1">
      <c r="A19" s="13" t="s">
        <v>78</v>
      </c>
      <c r="B19" s="3" t="s">
        <v>79</v>
      </c>
      <c r="C19" s="12">
        <v>747500</v>
      </c>
      <c r="D19" s="12">
        <v>415456</v>
      </c>
      <c r="E19" s="12">
        <v>1281928.31</v>
      </c>
      <c r="F19" s="12">
        <v>1232018.95</v>
      </c>
      <c r="G19" s="12">
        <f t="shared" si="3"/>
        <v>534428.31</v>
      </c>
      <c r="H19" s="18">
        <v>0</v>
      </c>
      <c r="I19" s="12">
        <f t="shared" si="1"/>
        <v>816562.95</v>
      </c>
      <c r="J19" s="18">
        <v>0</v>
      </c>
    </row>
    <row r="20" spans="1:10" ht="31.5" outlineLevel="1">
      <c r="A20" s="8" t="s">
        <v>22</v>
      </c>
      <c r="B20" s="9" t="s">
        <v>23</v>
      </c>
      <c r="C20" s="10">
        <v>275093618.27</v>
      </c>
      <c r="D20" s="10">
        <v>263784129.76</v>
      </c>
      <c r="E20" s="10">
        <v>226932955.19</v>
      </c>
      <c r="F20" s="10">
        <v>218477494.77</v>
      </c>
      <c r="G20" s="10">
        <f t="shared" si="3"/>
        <v>-48160663.07999998</v>
      </c>
      <c r="H20" s="17">
        <f t="shared" si="0"/>
        <v>82.49299151944301</v>
      </c>
      <c r="I20" s="10">
        <f t="shared" si="1"/>
        <v>-45306634.98999998</v>
      </c>
      <c r="J20" s="17">
        <f t="shared" si="2"/>
        <v>82.82435147587478</v>
      </c>
    </row>
    <row r="21" spans="1:10" ht="15.75" outlineLevel="1">
      <c r="A21" s="11" t="s">
        <v>94</v>
      </c>
      <c r="B21" s="1" t="s">
        <v>93</v>
      </c>
      <c r="C21" s="12">
        <v>0</v>
      </c>
      <c r="D21" s="12">
        <v>0</v>
      </c>
      <c r="E21" s="12">
        <v>10946020</v>
      </c>
      <c r="F21" s="12">
        <v>7236986.8</v>
      </c>
      <c r="G21" s="12">
        <f t="shared" si="3"/>
        <v>10946020</v>
      </c>
      <c r="H21" s="18">
        <v>0</v>
      </c>
      <c r="I21" s="12">
        <f t="shared" si="1"/>
        <v>7236986.8</v>
      </c>
      <c r="J21" s="18">
        <v>0</v>
      </c>
    </row>
    <row r="22" spans="1:10" ht="15.75">
      <c r="A22" s="11" t="s">
        <v>24</v>
      </c>
      <c r="B22" s="1" t="s">
        <v>25</v>
      </c>
      <c r="C22" s="12">
        <v>3590811.02</v>
      </c>
      <c r="D22" s="12">
        <v>3580338.12</v>
      </c>
      <c r="E22" s="12">
        <v>5823111.99</v>
      </c>
      <c r="F22" s="12">
        <v>5385188.32</v>
      </c>
      <c r="G22" s="12">
        <f t="shared" si="3"/>
        <v>2232300.97</v>
      </c>
      <c r="H22" s="18">
        <f t="shared" si="0"/>
        <v>162.16704130533722</v>
      </c>
      <c r="I22" s="12">
        <f t="shared" si="1"/>
        <v>1804850.2000000002</v>
      </c>
      <c r="J22" s="18">
        <f t="shared" si="2"/>
        <v>150.4100489816308</v>
      </c>
    </row>
    <row r="23" spans="1:10" ht="31.5" outlineLevel="1">
      <c r="A23" s="11" t="s">
        <v>26</v>
      </c>
      <c r="B23" s="1" t="s">
        <v>27</v>
      </c>
      <c r="C23" s="12">
        <v>246274219.86</v>
      </c>
      <c r="D23" s="12">
        <v>235037477.91</v>
      </c>
      <c r="E23" s="12">
        <v>185081982.77</v>
      </c>
      <c r="F23" s="12">
        <v>181067806.84</v>
      </c>
      <c r="G23" s="12">
        <f t="shared" si="3"/>
        <v>-61192237.09</v>
      </c>
      <c r="H23" s="18">
        <f t="shared" si="0"/>
        <v>75.15280441258282</v>
      </c>
      <c r="I23" s="12">
        <f t="shared" si="1"/>
        <v>-53969671.06999999</v>
      </c>
      <c r="J23" s="18">
        <f t="shared" si="2"/>
        <v>77.03784453870547</v>
      </c>
    </row>
    <row r="24" spans="1:10" ht="31.5" outlineLevel="1">
      <c r="A24" s="11" t="s">
        <v>28</v>
      </c>
      <c r="B24" s="1" t="s">
        <v>29</v>
      </c>
      <c r="C24" s="12">
        <v>25228587.39</v>
      </c>
      <c r="D24" s="12">
        <v>25166313.73</v>
      </c>
      <c r="E24" s="12">
        <v>25081840.43</v>
      </c>
      <c r="F24" s="12">
        <v>24787512.81</v>
      </c>
      <c r="G24" s="12">
        <f t="shared" si="3"/>
        <v>-146746.9600000009</v>
      </c>
      <c r="H24" s="18">
        <f t="shared" si="0"/>
        <v>99.41833065113202</v>
      </c>
      <c r="I24" s="12">
        <f t="shared" si="1"/>
        <v>-378800.9200000018</v>
      </c>
      <c r="J24" s="18">
        <f t="shared" si="2"/>
        <v>98.49480967270767</v>
      </c>
    </row>
    <row r="25" spans="1:10" ht="47.25" outlineLevel="1">
      <c r="A25" s="8" t="s">
        <v>30</v>
      </c>
      <c r="B25" s="9" t="s">
        <v>31</v>
      </c>
      <c r="C25" s="10">
        <v>709992394.61</v>
      </c>
      <c r="D25" s="10">
        <v>441899300.2</v>
      </c>
      <c r="E25" s="10">
        <v>691285741.91</v>
      </c>
      <c r="F25" s="10">
        <v>547150598.49</v>
      </c>
      <c r="G25" s="10">
        <f t="shared" si="3"/>
        <v>-18706652.700000048</v>
      </c>
      <c r="H25" s="17">
        <f t="shared" si="0"/>
        <v>97.36523195994576</v>
      </c>
      <c r="I25" s="10">
        <f t="shared" si="1"/>
        <v>105251298.29000002</v>
      </c>
      <c r="J25" s="17">
        <f t="shared" si="2"/>
        <v>123.81793730887651</v>
      </c>
    </row>
    <row r="26" spans="1:10" ht="15.75">
      <c r="A26" s="11" t="s">
        <v>32</v>
      </c>
      <c r="B26" s="1" t="s">
        <v>33</v>
      </c>
      <c r="C26" s="12">
        <v>533142401.59</v>
      </c>
      <c r="D26" s="12">
        <v>268736531.9</v>
      </c>
      <c r="E26" s="12">
        <v>457783376.43</v>
      </c>
      <c r="F26" s="12">
        <v>315670483.57</v>
      </c>
      <c r="G26" s="12">
        <f t="shared" si="3"/>
        <v>-75359025.15999997</v>
      </c>
      <c r="H26" s="18">
        <f t="shared" si="0"/>
        <v>85.8651225385084</v>
      </c>
      <c r="I26" s="12">
        <f t="shared" si="1"/>
        <v>46933951.67000002</v>
      </c>
      <c r="J26" s="18">
        <f t="shared" si="2"/>
        <v>117.46467119232777</v>
      </c>
    </row>
    <row r="27" spans="1:10" ht="15.75" outlineLevel="1">
      <c r="A27" s="11" t="s">
        <v>34</v>
      </c>
      <c r="B27" s="1" t="s">
        <v>35</v>
      </c>
      <c r="C27" s="12">
        <v>526933.35</v>
      </c>
      <c r="D27" s="12">
        <v>488263.35</v>
      </c>
      <c r="E27" s="12">
        <v>4405512.46</v>
      </c>
      <c r="F27" s="12">
        <v>4401302.66</v>
      </c>
      <c r="G27" s="12">
        <f t="shared" si="3"/>
        <v>3878579.11</v>
      </c>
      <c r="H27" s="18">
        <f t="shared" si="0"/>
        <v>836.066356399723</v>
      </c>
      <c r="I27" s="12">
        <f t="shared" si="1"/>
        <v>3913039.31</v>
      </c>
      <c r="J27" s="18">
        <f t="shared" si="2"/>
        <v>901.4198300978355</v>
      </c>
    </row>
    <row r="28" spans="1:10" ht="15.75" outlineLevel="1">
      <c r="A28" s="11" t="s">
        <v>36</v>
      </c>
      <c r="B28" s="1" t="s">
        <v>37</v>
      </c>
      <c r="C28" s="12">
        <v>115184783.17</v>
      </c>
      <c r="D28" s="12">
        <v>111756932.88</v>
      </c>
      <c r="E28" s="12">
        <v>175506034.68</v>
      </c>
      <c r="F28" s="12">
        <v>173973927.8</v>
      </c>
      <c r="G28" s="12">
        <f t="shared" si="3"/>
        <v>60321251.510000005</v>
      </c>
      <c r="H28" s="18">
        <f t="shared" si="0"/>
        <v>152.36911495589874</v>
      </c>
      <c r="I28" s="12">
        <f t="shared" si="1"/>
        <v>62216994.92000002</v>
      </c>
      <c r="J28" s="18">
        <f t="shared" si="2"/>
        <v>155.67170941135802</v>
      </c>
    </row>
    <row r="29" spans="1:10" ht="47.25" outlineLevel="1">
      <c r="A29" s="11" t="s">
        <v>38</v>
      </c>
      <c r="B29" s="1" t="s">
        <v>39</v>
      </c>
      <c r="C29" s="12">
        <v>61138276.5</v>
      </c>
      <c r="D29" s="12">
        <v>60917572.07</v>
      </c>
      <c r="E29" s="12">
        <v>53590818.34</v>
      </c>
      <c r="F29" s="12">
        <v>53104884.46</v>
      </c>
      <c r="G29" s="12">
        <f t="shared" si="3"/>
        <v>-7547458.159999996</v>
      </c>
      <c r="H29" s="18">
        <f t="shared" si="0"/>
        <v>87.6551015303809</v>
      </c>
      <c r="I29" s="12">
        <f t="shared" si="1"/>
        <v>-7812687.609999999</v>
      </c>
      <c r="J29" s="18">
        <f t="shared" si="2"/>
        <v>87.17498523903335</v>
      </c>
    </row>
    <row r="30" spans="1:10" ht="15.75" outlineLevel="1">
      <c r="A30" s="8" t="s">
        <v>40</v>
      </c>
      <c r="B30" s="9" t="s">
        <v>41</v>
      </c>
      <c r="C30" s="10">
        <v>2113677388.03</v>
      </c>
      <c r="D30" s="10">
        <v>2113416412.39</v>
      </c>
      <c r="E30" s="10">
        <v>1980722164.85</v>
      </c>
      <c r="F30" s="10">
        <v>1980651990.12</v>
      </c>
      <c r="G30" s="10">
        <f t="shared" si="3"/>
        <v>-132955223.18000007</v>
      </c>
      <c r="H30" s="17">
        <f t="shared" si="0"/>
        <v>93.70976744450496</v>
      </c>
      <c r="I30" s="10">
        <f t="shared" si="1"/>
        <v>-132764422.27000022</v>
      </c>
      <c r="J30" s="17">
        <f t="shared" si="2"/>
        <v>93.71801877322127</v>
      </c>
    </row>
    <row r="31" spans="1:10" ht="15.75">
      <c r="A31" s="11" t="s">
        <v>42</v>
      </c>
      <c r="B31" s="1" t="s">
        <v>43</v>
      </c>
      <c r="C31" s="12">
        <v>934576100.88</v>
      </c>
      <c r="D31" s="12">
        <v>934511037.55</v>
      </c>
      <c r="E31" s="12">
        <v>881600224.93</v>
      </c>
      <c r="F31" s="12">
        <v>881600221.87</v>
      </c>
      <c r="G31" s="12">
        <f t="shared" si="3"/>
        <v>-52975875.95000005</v>
      </c>
      <c r="H31" s="18">
        <f t="shared" si="0"/>
        <v>94.33156102535494</v>
      </c>
      <c r="I31" s="12">
        <f t="shared" si="1"/>
        <v>-52910815.67999995</v>
      </c>
      <c r="J31" s="18">
        <f t="shared" si="2"/>
        <v>94.33812833086319</v>
      </c>
    </row>
    <row r="32" spans="1:10" ht="15.75" outlineLevel="1">
      <c r="A32" s="11" t="s">
        <v>44</v>
      </c>
      <c r="B32" s="1" t="s">
        <v>45</v>
      </c>
      <c r="C32" s="12">
        <v>1099711776.5</v>
      </c>
      <c r="D32" s="12">
        <v>1099710604.58</v>
      </c>
      <c r="E32" s="12">
        <v>912074926.29</v>
      </c>
      <c r="F32" s="12">
        <v>912074925.34</v>
      </c>
      <c r="G32" s="12">
        <f t="shared" si="3"/>
        <v>-187636850.21000004</v>
      </c>
      <c r="H32" s="18">
        <f t="shared" si="0"/>
        <v>82.93763382191078</v>
      </c>
      <c r="I32" s="12">
        <f t="shared" si="1"/>
        <v>-187635679.2399999</v>
      </c>
      <c r="J32" s="18">
        <f t="shared" si="2"/>
        <v>82.93772211902409</v>
      </c>
    </row>
    <row r="33" spans="1:10" ht="31.5" outlineLevel="1">
      <c r="A33" s="11" t="s">
        <v>96</v>
      </c>
      <c r="B33" s="1" t="s">
        <v>95</v>
      </c>
      <c r="C33" s="12">
        <v>0</v>
      </c>
      <c r="D33" s="12">
        <v>0</v>
      </c>
      <c r="E33" s="12">
        <v>102297291.31</v>
      </c>
      <c r="F33" s="12">
        <v>102297289.11</v>
      </c>
      <c r="G33" s="12">
        <f>E33-C33</f>
        <v>102297291.31</v>
      </c>
      <c r="H33" s="18">
        <v>0</v>
      </c>
      <c r="I33" s="12">
        <f>F33-D33</f>
        <v>102297289.11</v>
      </c>
      <c r="J33" s="18">
        <v>0</v>
      </c>
    </row>
    <row r="34" spans="1:10" ht="31.5" outlineLevel="1">
      <c r="A34" s="11" t="s">
        <v>46</v>
      </c>
      <c r="B34" s="1" t="s">
        <v>47</v>
      </c>
      <c r="C34" s="12">
        <v>4524000</v>
      </c>
      <c r="D34" s="12">
        <v>4524000</v>
      </c>
      <c r="E34" s="12">
        <v>10298292</v>
      </c>
      <c r="F34" s="12">
        <v>10298292</v>
      </c>
      <c r="G34" s="12">
        <f t="shared" si="3"/>
        <v>5774292</v>
      </c>
      <c r="H34" s="18">
        <f t="shared" si="0"/>
        <v>227.63687002652523</v>
      </c>
      <c r="I34" s="12">
        <f t="shared" si="1"/>
        <v>5774292</v>
      </c>
      <c r="J34" s="18">
        <f t="shared" si="2"/>
        <v>227.63687002652523</v>
      </c>
    </row>
    <row r="35" spans="1:10" ht="31.5" outlineLevel="1">
      <c r="A35" s="11" t="s">
        <v>48</v>
      </c>
      <c r="B35" s="1" t="s">
        <v>49</v>
      </c>
      <c r="C35" s="12">
        <v>74865510.65</v>
      </c>
      <c r="D35" s="12">
        <v>74670770.26</v>
      </c>
      <c r="E35" s="12">
        <v>74451430.32</v>
      </c>
      <c r="F35" s="12">
        <v>74381261.8</v>
      </c>
      <c r="G35" s="12">
        <f t="shared" si="3"/>
        <v>-414080.3300000131</v>
      </c>
      <c r="H35" s="18">
        <f t="shared" si="0"/>
        <v>99.44690108114555</v>
      </c>
      <c r="I35" s="12">
        <f t="shared" si="1"/>
        <v>-289508.46000000834</v>
      </c>
      <c r="J35" s="18">
        <f t="shared" si="2"/>
        <v>99.61228676362659</v>
      </c>
    </row>
    <row r="36" spans="1:10" ht="31.5" outlineLevel="1">
      <c r="A36" s="8" t="s">
        <v>50</v>
      </c>
      <c r="B36" s="9" t="s">
        <v>51</v>
      </c>
      <c r="C36" s="10">
        <v>171532322.55</v>
      </c>
      <c r="D36" s="10">
        <v>171398903.35</v>
      </c>
      <c r="E36" s="10">
        <v>224416851.4</v>
      </c>
      <c r="F36" s="10">
        <v>224140187.35</v>
      </c>
      <c r="G36" s="10">
        <f t="shared" si="3"/>
        <v>52884528.849999994</v>
      </c>
      <c r="H36" s="17">
        <f t="shared" si="0"/>
        <v>130.83064932825397</v>
      </c>
      <c r="I36" s="10">
        <f t="shared" si="1"/>
        <v>52741284</v>
      </c>
      <c r="J36" s="17">
        <f t="shared" si="2"/>
        <v>130.7710743588022</v>
      </c>
    </row>
    <row r="37" spans="1:10" ht="15.75">
      <c r="A37" s="11" t="s">
        <v>52</v>
      </c>
      <c r="B37" s="1" t="s">
        <v>53</v>
      </c>
      <c r="C37" s="12">
        <v>122084441.05</v>
      </c>
      <c r="D37" s="12">
        <v>122084352.84</v>
      </c>
      <c r="E37" s="12">
        <v>175607012.69</v>
      </c>
      <c r="F37" s="12">
        <v>175606884.65</v>
      </c>
      <c r="G37" s="12">
        <f t="shared" si="3"/>
        <v>53522571.64</v>
      </c>
      <c r="H37" s="18">
        <f t="shared" si="0"/>
        <v>143.84061652711316</v>
      </c>
      <c r="I37" s="12">
        <f t="shared" si="1"/>
        <v>53522531.81</v>
      </c>
      <c r="J37" s="18">
        <f t="shared" si="2"/>
        <v>143.84061557843125</v>
      </c>
    </row>
    <row r="38" spans="1:10" ht="31.5" outlineLevel="1">
      <c r="A38" s="11" t="s">
        <v>54</v>
      </c>
      <c r="B38" s="1" t="s">
        <v>55</v>
      </c>
      <c r="C38" s="12">
        <v>49447881.5</v>
      </c>
      <c r="D38" s="12">
        <v>49314550.51</v>
      </c>
      <c r="E38" s="12">
        <v>48809838.71</v>
      </c>
      <c r="F38" s="12">
        <v>48533302.7</v>
      </c>
      <c r="G38" s="12">
        <f t="shared" si="3"/>
        <v>-638042.7899999991</v>
      </c>
      <c r="H38" s="18">
        <f t="shared" si="0"/>
        <v>98.70966607538081</v>
      </c>
      <c r="I38" s="12">
        <f t="shared" si="1"/>
        <v>-781247.8099999949</v>
      </c>
      <c r="J38" s="18">
        <f t="shared" si="2"/>
        <v>98.41578641208223</v>
      </c>
    </row>
    <row r="39" spans="1:10" ht="15.75" outlineLevel="1">
      <c r="A39" s="8" t="s">
        <v>56</v>
      </c>
      <c r="B39" s="9" t="s">
        <v>57</v>
      </c>
      <c r="C39" s="10">
        <v>132466277.83</v>
      </c>
      <c r="D39" s="10">
        <v>129525179.93</v>
      </c>
      <c r="E39" s="10">
        <v>126839396.25</v>
      </c>
      <c r="F39" s="10">
        <v>114391608.74</v>
      </c>
      <c r="G39" s="10">
        <f t="shared" si="3"/>
        <v>-5626881.579999998</v>
      </c>
      <c r="H39" s="17">
        <f t="shared" si="0"/>
        <v>95.75221583018946</v>
      </c>
      <c r="I39" s="10">
        <f t="shared" si="1"/>
        <v>-15133571.190000013</v>
      </c>
      <c r="J39" s="17">
        <f t="shared" si="2"/>
        <v>88.31611645073279</v>
      </c>
    </row>
    <row r="40" spans="1:10" ht="15.75">
      <c r="A40" s="11" t="s">
        <v>58</v>
      </c>
      <c r="B40" s="1" t="s">
        <v>59</v>
      </c>
      <c r="C40" s="12">
        <v>15631266.59</v>
      </c>
      <c r="D40" s="12">
        <v>15631266.59</v>
      </c>
      <c r="E40" s="12">
        <v>18044465.85</v>
      </c>
      <c r="F40" s="12">
        <v>18044465.85</v>
      </c>
      <c r="G40" s="12">
        <f t="shared" si="3"/>
        <v>2413199.2600000016</v>
      </c>
      <c r="H40" s="18">
        <f t="shared" si="0"/>
        <v>115.43828355882452</v>
      </c>
      <c r="I40" s="12">
        <f t="shared" si="1"/>
        <v>2413199.2600000016</v>
      </c>
      <c r="J40" s="18">
        <f t="shared" si="2"/>
        <v>115.43828355882452</v>
      </c>
    </row>
    <row r="41" spans="1:10" ht="31.5" outlineLevel="1">
      <c r="A41" s="11" t="s">
        <v>60</v>
      </c>
      <c r="B41" s="1" t="s">
        <v>61</v>
      </c>
      <c r="C41" s="12">
        <v>57985911.24</v>
      </c>
      <c r="D41" s="12">
        <v>57602663.33</v>
      </c>
      <c r="E41" s="12">
        <v>57577430.4</v>
      </c>
      <c r="F41" s="12">
        <v>57406373.69</v>
      </c>
      <c r="G41" s="12">
        <f t="shared" si="3"/>
        <v>-408480.8400000036</v>
      </c>
      <c r="H41" s="18">
        <f t="shared" si="0"/>
        <v>99.29555157233051</v>
      </c>
      <c r="I41" s="12">
        <f t="shared" si="1"/>
        <v>-196289.6400000006</v>
      </c>
      <c r="J41" s="18">
        <f t="shared" si="2"/>
        <v>99.65923513141142</v>
      </c>
    </row>
    <row r="42" spans="1:10" ht="15.75" outlineLevel="1">
      <c r="A42" s="11" t="s">
        <v>62</v>
      </c>
      <c r="B42" s="1" t="s">
        <v>63</v>
      </c>
      <c r="C42" s="12">
        <v>58849100</v>
      </c>
      <c r="D42" s="12">
        <v>56291250.01</v>
      </c>
      <c r="E42" s="12">
        <v>51217500</v>
      </c>
      <c r="F42" s="12">
        <v>38940769.2</v>
      </c>
      <c r="G42" s="12">
        <f t="shared" si="3"/>
        <v>-7631600</v>
      </c>
      <c r="H42" s="18">
        <f t="shared" si="0"/>
        <v>87.03191722558205</v>
      </c>
      <c r="I42" s="12">
        <f t="shared" si="1"/>
        <v>-17350480.809999995</v>
      </c>
      <c r="J42" s="18">
        <f t="shared" si="2"/>
        <v>69.17730409802994</v>
      </c>
    </row>
    <row r="43" spans="1:10" ht="31.5" outlineLevel="1">
      <c r="A43" s="8" t="s">
        <v>64</v>
      </c>
      <c r="B43" s="9" t="s">
        <v>65</v>
      </c>
      <c r="C43" s="10">
        <v>58927661.33</v>
      </c>
      <c r="D43" s="10">
        <v>58805287.06</v>
      </c>
      <c r="E43" s="10">
        <v>149900609.56</v>
      </c>
      <c r="F43" s="10">
        <v>139196209.8</v>
      </c>
      <c r="G43" s="10">
        <f t="shared" si="3"/>
        <v>90972948.23</v>
      </c>
      <c r="H43" s="17">
        <f t="shared" si="0"/>
        <v>254.38072066112318</v>
      </c>
      <c r="I43" s="10">
        <f t="shared" si="1"/>
        <v>80390922.74000001</v>
      </c>
      <c r="J43" s="17">
        <f t="shared" si="2"/>
        <v>236.70696421900948</v>
      </c>
    </row>
    <row r="44" spans="1:10" ht="15.75">
      <c r="A44" s="11" t="s">
        <v>66</v>
      </c>
      <c r="B44" s="1" t="s">
        <v>67</v>
      </c>
      <c r="C44" s="12">
        <v>45058832.33</v>
      </c>
      <c r="D44" s="12">
        <v>45058254.3</v>
      </c>
      <c r="E44" s="12">
        <v>135200098.56</v>
      </c>
      <c r="F44" s="12">
        <v>124648049.46</v>
      </c>
      <c r="G44" s="12">
        <f t="shared" si="3"/>
        <v>90141266.23</v>
      </c>
      <c r="H44" s="18">
        <f t="shared" si="0"/>
        <v>300.0523794532161</v>
      </c>
      <c r="I44" s="12">
        <f t="shared" si="1"/>
        <v>79589795.16</v>
      </c>
      <c r="J44" s="18">
        <f t="shared" si="2"/>
        <v>276.63754709644843</v>
      </c>
    </row>
    <row r="45" spans="1:10" ht="31.5" outlineLevel="1">
      <c r="A45" s="11" t="s">
        <v>68</v>
      </c>
      <c r="B45" s="1" t="s">
        <v>69</v>
      </c>
      <c r="C45" s="12">
        <v>13868829</v>
      </c>
      <c r="D45" s="12">
        <v>13747032.76</v>
      </c>
      <c r="E45" s="12">
        <v>14700511</v>
      </c>
      <c r="F45" s="12">
        <v>14548160.34</v>
      </c>
      <c r="G45" s="12">
        <f t="shared" si="3"/>
        <v>831682</v>
      </c>
      <c r="H45" s="18">
        <f t="shared" si="0"/>
        <v>105.99677160919643</v>
      </c>
      <c r="I45" s="12">
        <f t="shared" si="1"/>
        <v>801127.5800000001</v>
      </c>
      <c r="J45" s="18">
        <f t="shared" si="2"/>
        <v>105.82764000047382</v>
      </c>
    </row>
    <row r="46" spans="1:10" ht="31.5" outlineLevel="1">
      <c r="A46" s="8" t="s">
        <v>70</v>
      </c>
      <c r="B46" s="9" t="s">
        <v>71</v>
      </c>
      <c r="C46" s="10">
        <v>4000000</v>
      </c>
      <c r="D46" s="10">
        <v>4000000</v>
      </c>
      <c r="E46" s="10">
        <v>10803152.87</v>
      </c>
      <c r="F46" s="10">
        <v>10803152.87</v>
      </c>
      <c r="G46" s="10">
        <f t="shared" si="3"/>
        <v>6803152.869999999</v>
      </c>
      <c r="H46" s="17">
        <f t="shared" si="0"/>
        <v>270.07882175</v>
      </c>
      <c r="I46" s="10">
        <f t="shared" si="1"/>
        <v>6803152.869999999</v>
      </c>
      <c r="J46" s="17">
        <f t="shared" si="2"/>
        <v>270.07882175</v>
      </c>
    </row>
    <row r="47" spans="1:10" ht="31.5" outlineLevel="1">
      <c r="A47" s="11" t="s">
        <v>72</v>
      </c>
      <c r="B47" s="1" t="s">
        <v>73</v>
      </c>
      <c r="C47" s="12">
        <v>4000000</v>
      </c>
      <c r="D47" s="12">
        <v>4000000</v>
      </c>
      <c r="E47" s="12">
        <v>10803152.87</v>
      </c>
      <c r="F47" s="12">
        <v>10803152.87</v>
      </c>
      <c r="G47" s="12">
        <f t="shared" si="3"/>
        <v>6803152.869999999</v>
      </c>
      <c r="H47" s="18">
        <f t="shared" si="0"/>
        <v>270.07882175</v>
      </c>
      <c r="I47" s="12">
        <f t="shared" si="1"/>
        <v>6803152.869999999</v>
      </c>
      <c r="J47" s="18">
        <f t="shared" si="2"/>
        <v>270.07882175</v>
      </c>
    </row>
    <row r="48" spans="1:10" ht="63">
      <c r="A48" s="8" t="s">
        <v>74</v>
      </c>
      <c r="B48" s="9" t="s">
        <v>75</v>
      </c>
      <c r="C48" s="10">
        <v>36002349.13</v>
      </c>
      <c r="D48" s="10">
        <v>36002349.13</v>
      </c>
      <c r="E48" s="10">
        <v>13657808.53</v>
      </c>
      <c r="F48" s="10">
        <v>13657808.53</v>
      </c>
      <c r="G48" s="10">
        <f t="shared" si="3"/>
        <v>-22344540.6</v>
      </c>
      <c r="H48" s="17">
        <f t="shared" si="0"/>
        <v>37.935881574514354</v>
      </c>
      <c r="I48" s="10">
        <f t="shared" si="1"/>
        <v>-22344540.6</v>
      </c>
      <c r="J48" s="17">
        <f t="shared" si="2"/>
        <v>37.935881574514354</v>
      </c>
    </row>
    <row r="49" spans="1:10" ht="47.25" outlineLevel="1">
      <c r="A49" s="11" t="s">
        <v>76</v>
      </c>
      <c r="B49" s="1" t="s">
        <v>77</v>
      </c>
      <c r="C49" s="12">
        <v>36002349.13</v>
      </c>
      <c r="D49" s="12">
        <v>36002349.13</v>
      </c>
      <c r="E49" s="12">
        <v>13657808.53</v>
      </c>
      <c r="F49" s="12">
        <v>13657808.53</v>
      </c>
      <c r="G49" s="12">
        <f t="shared" si="3"/>
        <v>-22344540.6</v>
      </c>
      <c r="H49" s="18">
        <f t="shared" si="0"/>
        <v>37.935881574514354</v>
      </c>
      <c r="I49" s="12">
        <f t="shared" si="1"/>
        <v>-22344540.6</v>
      </c>
      <c r="J49" s="18">
        <f t="shared" si="2"/>
        <v>37.935881574514354</v>
      </c>
    </row>
    <row r="50" spans="1:10" ht="15.75">
      <c r="A50" s="14" t="s">
        <v>86</v>
      </c>
      <c r="B50" s="15"/>
      <c r="C50" s="16">
        <v>3807049522.43</v>
      </c>
      <c r="D50" s="16">
        <v>3519739014.95</v>
      </c>
      <c r="E50" s="16">
        <f>E8+E16+E20+E25+E30+E36+E39+E43+E46+E48</f>
        <v>3700211285.52</v>
      </c>
      <c r="F50" s="16">
        <f>F8+F16+F20+F25+F30+F36+F39+F43+F46+F48</f>
        <v>3513164010.85</v>
      </c>
      <c r="G50" s="16">
        <f t="shared" si="3"/>
        <v>-106838236.90999985</v>
      </c>
      <c r="H50" s="19">
        <f t="shared" si="0"/>
        <v>97.19367357108068</v>
      </c>
      <c r="I50" s="16">
        <f t="shared" si="1"/>
        <v>-6575004.099999905</v>
      </c>
      <c r="J50" s="19">
        <f t="shared" si="2"/>
        <v>99.81319626051611</v>
      </c>
    </row>
    <row r="51" ht="15.75" outlineLevel="1"/>
    <row r="52" ht="15.75"/>
    <row r="53" ht="42.75" customHeight="1"/>
    <row r="54" ht="42.75" customHeight="1"/>
  </sheetData>
  <sheetProtection/>
  <mergeCells count="13">
    <mergeCell ref="G5:H5"/>
    <mergeCell ref="I5:J5"/>
    <mergeCell ref="A4:A6"/>
    <mergeCell ref="B4:B6"/>
    <mergeCell ref="C5:C6"/>
    <mergeCell ref="D5:D6"/>
    <mergeCell ref="E5:E6"/>
    <mergeCell ref="F5:F6"/>
    <mergeCell ref="G1:J1"/>
    <mergeCell ref="A2:J2"/>
    <mergeCell ref="C4:D4"/>
    <mergeCell ref="E4:F4"/>
    <mergeCell ref="G4:J4"/>
  </mergeCells>
  <printOptions/>
  <pageMargins left="0.3937007874015748" right="0.3937007874015748" top="0.7874015748031497" bottom="0.7874015748031497" header="0" footer="0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Popcova</cp:lastModifiedBy>
  <cp:lastPrinted>2018-01-22T12:47:04Z</cp:lastPrinted>
  <dcterms:created xsi:type="dcterms:W3CDTF">2002-03-11T10:22:12Z</dcterms:created>
  <dcterms:modified xsi:type="dcterms:W3CDTF">2018-01-22T12:48:21Z</dcterms:modified>
  <cp:category/>
  <cp:version/>
  <cp:contentType/>
  <cp:contentStatus/>
</cp:coreProperties>
</file>