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6" windowHeight="13056"/>
  </bookViews>
  <sheets>
    <sheet name="Документ" sheetId="2" r:id="rId1"/>
  </sheets>
  <definedNames>
    <definedName name="_xlnm._FilterDatabase" localSheetId="0" hidden="1">Документ!$A$6:$I$57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H57" i="2" l="1"/>
  <c r="H32" i="2"/>
  <c r="H33" i="2"/>
  <c r="E56" i="2" l="1"/>
  <c r="G56" i="2"/>
  <c r="G49" i="2"/>
  <c r="G50" i="2"/>
  <c r="H46" i="2"/>
  <c r="H43" i="2"/>
  <c r="G44" i="2"/>
  <c r="H36" i="2"/>
  <c r="H30" i="2"/>
  <c r="H31" i="2"/>
  <c r="H29" i="2"/>
  <c r="H22" i="2"/>
  <c r="H26" i="2"/>
  <c r="H19" i="2"/>
  <c r="G20" i="2"/>
  <c r="H21" i="2"/>
  <c r="H13" i="2"/>
  <c r="H12" i="2"/>
  <c r="H52" i="2"/>
  <c r="H47" i="2"/>
  <c r="H42" i="2"/>
  <c r="H35" i="2"/>
  <c r="F57" i="2"/>
  <c r="G48" i="2"/>
  <c r="G47" i="2"/>
  <c r="G22" i="2"/>
  <c r="G51" i="2" l="1"/>
  <c r="G13" i="2"/>
  <c r="H20" i="2"/>
  <c r="C57" i="2"/>
  <c r="G46" i="2"/>
  <c r="G10" i="2"/>
  <c r="G11" i="2"/>
  <c r="G9" i="2"/>
  <c r="D57" i="2"/>
  <c r="G54" i="2"/>
  <c r="G52" i="2"/>
  <c r="G53" i="2"/>
  <c r="E55" i="2" l="1"/>
  <c r="E45" i="2"/>
  <c r="E54" i="2"/>
  <c r="E52" i="2"/>
  <c r="E47" i="2"/>
  <c r="G45" i="2"/>
  <c r="E46" i="2"/>
  <c r="E51" i="2"/>
  <c r="E50" i="2"/>
  <c r="E49" i="2"/>
  <c r="E48" i="2"/>
  <c r="G55" i="2"/>
  <c r="E53" i="2"/>
  <c r="E18" i="2"/>
  <c r="E22" i="2"/>
  <c r="E30" i="2"/>
  <c r="E32" i="2"/>
  <c r="E34" i="2"/>
  <c r="E40" i="2"/>
  <c r="E42" i="2"/>
  <c r="G30" i="2"/>
  <c r="H7" i="2"/>
  <c r="G7" i="2"/>
  <c r="E7" i="2"/>
  <c r="G42" i="2" l="1"/>
  <c r="E38" i="2"/>
  <c r="G18" i="2"/>
  <c r="E36" i="2"/>
  <c r="G41" i="2"/>
  <c r="G33" i="2"/>
  <c r="G24" i="2"/>
  <c r="G26" i="2"/>
  <c r="G40" i="2"/>
  <c r="G32" i="2"/>
  <c r="G27" i="2"/>
  <c r="G31" i="2"/>
  <c r="G29" i="2"/>
  <c r="G38" i="2"/>
  <c r="G39" i="2"/>
  <c r="G17" i="2"/>
  <c r="G21" i="2"/>
  <c r="G28" i="2"/>
  <c r="G37" i="2"/>
  <c r="G12" i="2"/>
  <c r="G16" i="2"/>
  <c r="G36" i="2"/>
  <c r="G25" i="2"/>
  <c r="G15" i="2"/>
  <c r="G19" i="2"/>
  <c r="G43" i="2"/>
  <c r="G23" i="2"/>
  <c r="G14" i="2"/>
  <c r="G34" i="2"/>
  <c r="E23" i="2"/>
  <c r="E31" i="2"/>
  <c r="E24" i="2"/>
  <c r="E39" i="2"/>
  <c r="E21" i="2"/>
  <c r="E19" i="2"/>
  <c r="E20" i="2"/>
  <c r="E37" i="2"/>
  <c r="E35" i="2"/>
  <c r="E41" i="2"/>
  <c r="E33" i="2"/>
  <c r="E44" i="2"/>
  <c r="E43" i="2"/>
  <c r="G35" i="2"/>
  <c r="E29" i="2"/>
  <c r="E28" i="2"/>
  <c r="E26" i="2"/>
  <c r="E27" i="2"/>
  <c r="E25" i="2"/>
  <c r="E17" i="2"/>
  <c r="E16" i="2"/>
  <c r="E15" i="2"/>
  <c r="E13" i="2"/>
  <c r="E14" i="2"/>
  <c r="E12" i="2"/>
  <c r="E9" i="2"/>
  <c r="E11" i="2"/>
  <c r="E10" i="2"/>
  <c r="G8" i="2"/>
  <c r="E8" i="2"/>
  <c r="G57" i="2" l="1"/>
  <c r="E57" i="2"/>
</calcChain>
</file>

<file path=xl/sharedStrings.xml><?xml version="1.0" encoding="utf-8"?>
<sst xmlns="http://schemas.openxmlformats.org/spreadsheetml/2006/main" count="92" uniqueCount="62">
  <si>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</si>
  <si>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</si>
  <si>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</si>
  <si>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</si>
  <si>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</si>
  <si>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</si>
  <si>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</si>
  <si>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</si>
  <si>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</si>
  <si>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</si>
  <si>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</si>
  <si>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</si>
  <si>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</si>
  <si>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</si>
  <si>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</si>
  <si>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</si>
  <si>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</si>
  <si>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</si>
  <si>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</si>
  <si>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</si>
  <si>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</si>
  <si>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</si>
  <si>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</si>
  <si>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</si>
  <si>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</si>
  <si>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</si>
  <si>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</si>
  <si>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</si>
  <si>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</si>
  <si>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</si>
  <si>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</si>
  <si>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</si>
  <si>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</si>
  <si>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</si>
  <si>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</si>
  <si>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</si>
  <si>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</si>
  <si>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</si>
  <si>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</si>
  <si>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                          (гр.3-гр.4)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</si>
  <si>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</si>
  <si>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</si>
  <si>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</si>
  <si>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</si>
  <si>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</si>
  <si>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мероприятий по расселению непригодного для проживания жилищного фонда (III этап Программы по переселению граждан из аварийного жилищного фонда)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</si>
  <si>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</si>
  <si>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</si>
  <si>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</si>
  <si>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</si>
  <si>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</si>
  <si>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</si>
  <si>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</si>
  <si>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</si>
  <si>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</si>
  <si>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</si>
  <si>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</si>
  <si>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</si>
  <si>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</si>
  <si>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Информация о поступлении межбюджетных трансфертов в 2021 году на 01.04.2021</t>
  </si>
  <si>
    <t>Обеспечение мероприятий по расселению непригодного для проживания жилищного фонда (II этап Программы по переселению граждан из аварийного жилищного фонда)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</si>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</sst>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" fontId="9" fillId="0" borderId="12" xfId="17" applyNumberFormat="1" applyFont="1" applyFill="1" applyBorder="1" applyAlignment="1" applyProtection="1">
      <alignment vertical="center" shrinkToFit="1"/>
    </xf>
    <xf numFmtId="0" fontId="9" fillId="0" borderId="12" xfId="15" quotePrefix="1" applyNumberFormat="1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4" fontId="9" fillId="0" borderId="12" xfId="16" applyNumberFormat="1" applyFont="1" applyFill="1" applyBorder="1" applyAlignment="1" applyProtection="1">
      <alignment vertical="center" shrinkToFit="1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11" fillId="0" borderId="12" xfId="0" applyFont="1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12" fillId="0" borderId="12" xfId="16" applyNumberFormat="1" applyFont="1" applyFill="1" applyBorder="1" applyAlignment="1" applyProtection="1">
      <alignment vertical="center" shrinkToFit="1"/>
    </xf>
    <xf numFmtId="164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12" fillId="0" borderId="12" xfId="15" quotePrefix="1" applyNumberFormat="1" applyFont="1" applyFill="1" applyBorder="1" applyProtection="1">
      <alignment horizontal="left" vertical="top" wrapText="1"/>
    </xf>
    <xf numFmtId="0" fontId="1" fillId="0" borderId="1" xfId="20" applyNumberFormat="1" applyFill="1" applyBorder="1" applyProtection="1"/>
    <xf numFmtId="0" fontId="13" fillId="0" borderId="0" xfId="0" applyFont="1" applyFill="1" applyProtection="1">
      <protection locked="0"/>
    </xf>
    <xf numFmtId="4" fontId="0" fillId="0" borderId="0" xfId="0" applyNumberFormat="1" applyFill="1" applyProtection="1">
      <protection locked="0"/>
    </xf>
    <xf numFmtId="4" fontId="14" fillId="0" borderId="0" xfId="0" applyNumberFormat="1" applyFont="1" applyFill="1" applyProtection="1"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0" sqref="C60"/>
    </sheetView>
  </sheetViews>
  <sheetFormatPr defaultColWidth="9.109375" defaultRowHeight="14.4" x14ac:dyDescent="0.3"/>
  <cols>
    <col min="1" max="1" width="5.6640625" style="1" bestFit="1" customWidth="1"/>
    <col min="2" max="2" width="40.5546875" style="12" customWidth="1"/>
    <col min="3" max="8" width="15.44140625" style="12" customWidth="1"/>
    <col min="9" max="9" width="9.109375" style="12"/>
    <col min="10" max="16384" width="9.109375" style="1"/>
  </cols>
  <sheetData>
    <row r="1" spans="1:9" s="2" customFormat="1" ht="15.6" x14ac:dyDescent="0.3">
      <c r="A1" s="16"/>
      <c r="B1" s="16"/>
      <c r="C1" s="16"/>
      <c r="D1" s="16"/>
      <c r="E1" s="16"/>
      <c r="F1" s="29"/>
      <c r="G1" s="15"/>
      <c r="H1" s="15" t="s">
        <v>33</v>
      </c>
      <c r="I1" s="16"/>
    </row>
    <row r="2" spans="1:9" s="2" customFormat="1" ht="15.6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s="2" customFormat="1" ht="15.6" x14ac:dyDescent="0.3">
      <c r="A3" s="28" t="s">
        <v>59</v>
      </c>
      <c r="B3" s="28"/>
      <c r="C3" s="28"/>
      <c r="D3" s="28"/>
      <c r="E3" s="28"/>
      <c r="F3" s="28"/>
      <c r="G3" s="28"/>
      <c r="H3" s="28"/>
      <c r="I3" s="16"/>
    </row>
    <row r="4" spans="1:9" s="2" customFormat="1" ht="15.6" x14ac:dyDescent="0.3">
      <c r="A4" s="16"/>
      <c r="B4" s="16"/>
      <c r="C4" s="16"/>
      <c r="D4" s="16"/>
      <c r="E4" s="16"/>
      <c r="F4" s="16"/>
      <c r="G4" s="16"/>
      <c r="H4" s="17" t="s">
        <v>34</v>
      </c>
      <c r="I4" s="16"/>
    </row>
    <row r="5" spans="1:9" s="2" customFormat="1" ht="52.8" x14ac:dyDescent="0.3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  <c r="H5" s="18" t="s">
        <v>42</v>
      </c>
      <c r="I5" s="16"/>
    </row>
    <row r="6" spans="1:9" s="2" customFormat="1" ht="15.6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6"/>
    </row>
    <row r="7" spans="1:9" s="12" customFormat="1" ht="26.4" x14ac:dyDescent="0.3">
      <c r="A7" s="9">
        <v>1</v>
      </c>
      <c r="B7" s="6" t="s">
        <v>0</v>
      </c>
      <c r="C7" s="10">
        <v>398527800</v>
      </c>
      <c r="D7" s="10">
        <v>99631950</v>
      </c>
      <c r="E7" s="5">
        <f t="shared" ref="E7:E44" si="0">C7-D7</f>
        <v>298895850</v>
      </c>
      <c r="F7" s="5">
        <v>99631950</v>
      </c>
      <c r="G7" s="5">
        <f t="shared" ref="G7:G43" si="1">D7-F7</f>
        <v>0</v>
      </c>
      <c r="H7" s="11">
        <f t="shared" ref="H7:H57" si="2">F7/D7*100</f>
        <v>100</v>
      </c>
    </row>
    <row r="8" spans="1:9" s="8" customFormat="1" ht="26.4" x14ac:dyDescent="0.3">
      <c r="A8" s="7">
        <v>2</v>
      </c>
      <c r="B8" s="6" t="s">
        <v>1</v>
      </c>
      <c r="C8" s="10">
        <v>99598520</v>
      </c>
      <c r="D8" s="10">
        <v>0</v>
      </c>
      <c r="E8" s="5">
        <f t="shared" si="0"/>
        <v>99598520</v>
      </c>
      <c r="F8" s="5">
        <v>0</v>
      </c>
      <c r="G8" s="5">
        <f t="shared" si="1"/>
        <v>0</v>
      </c>
      <c r="H8" s="11" t="s">
        <v>61</v>
      </c>
      <c r="I8" s="12"/>
    </row>
    <row r="9" spans="1:9" s="8" customFormat="1" ht="52.8" x14ac:dyDescent="0.3">
      <c r="A9" s="7">
        <v>3</v>
      </c>
      <c r="B9" s="6" t="s">
        <v>45</v>
      </c>
      <c r="C9" s="10">
        <v>14953950</v>
      </c>
      <c r="D9" s="10">
        <v>0</v>
      </c>
      <c r="E9" s="5">
        <f t="shared" si="0"/>
        <v>14953950</v>
      </c>
      <c r="F9" s="5">
        <v>0</v>
      </c>
      <c r="G9" s="5">
        <f t="shared" ref="G9:G10" si="3">D9-F9</f>
        <v>0</v>
      </c>
      <c r="H9" s="11" t="s">
        <v>61</v>
      </c>
      <c r="I9" s="12"/>
    </row>
    <row r="10" spans="1:9" s="8" customFormat="1" ht="52.8" x14ac:dyDescent="0.3">
      <c r="A10" s="7">
        <v>4</v>
      </c>
      <c r="B10" s="6" t="s">
        <v>45</v>
      </c>
      <c r="C10" s="10">
        <v>629640</v>
      </c>
      <c r="D10" s="10">
        <v>0</v>
      </c>
      <c r="E10" s="5">
        <f t="shared" si="0"/>
        <v>629640</v>
      </c>
      <c r="F10" s="5">
        <v>0</v>
      </c>
      <c r="G10" s="5">
        <f t="shared" si="3"/>
        <v>0</v>
      </c>
      <c r="H10" s="11" t="s">
        <v>61</v>
      </c>
      <c r="I10" s="12"/>
    </row>
    <row r="11" spans="1:9" s="8" customFormat="1" ht="39.6" x14ac:dyDescent="0.3">
      <c r="A11" s="7">
        <v>5</v>
      </c>
      <c r="B11" s="6" t="s">
        <v>2</v>
      </c>
      <c r="C11" s="10">
        <v>121145060</v>
      </c>
      <c r="D11" s="10">
        <v>0</v>
      </c>
      <c r="E11" s="5">
        <f t="shared" si="0"/>
        <v>121145060</v>
      </c>
      <c r="F11" s="5">
        <v>0</v>
      </c>
      <c r="G11" s="5">
        <f t="shared" ref="G11" si="4">D11-F11</f>
        <v>0</v>
      </c>
      <c r="H11" s="11" t="s">
        <v>61</v>
      </c>
      <c r="I11" s="12"/>
    </row>
    <row r="12" spans="1:9" ht="52.8" x14ac:dyDescent="0.3">
      <c r="A12" s="4">
        <v>6</v>
      </c>
      <c r="B12" s="6" t="s">
        <v>44</v>
      </c>
      <c r="C12" s="10">
        <v>70953400</v>
      </c>
      <c r="D12" s="10">
        <v>21953400</v>
      </c>
      <c r="E12" s="5">
        <f t="shared" si="0"/>
        <v>49000000</v>
      </c>
      <c r="F12" s="5">
        <v>21953400</v>
      </c>
      <c r="G12" s="5">
        <f t="shared" si="1"/>
        <v>0</v>
      </c>
      <c r="H12" s="11">
        <f t="shared" si="2"/>
        <v>100</v>
      </c>
    </row>
    <row r="13" spans="1:9" s="8" customFormat="1" ht="52.8" x14ac:dyDescent="0.3">
      <c r="A13" s="7">
        <v>7</v>
      </c>
      <c r="B13" s="6" t="s">
        <v>47</v>
      </c>
      <c r="C13" s="10">
        <v>4615996.68</v>
      </c>
      <c r="D13" s="10">
        <v>1066548.47</v>
      </c>
      <c r="E13" s="5">
        <f t="shared" si="0"/>
        <v>3549448.21</v>
      </c>
      <c r="F13" s="5">
        <v>1066548.47</v>
      </c>
      <c r="G13" s="5">
        <f t="shared" ref="G13" si="5">D13-F13</f>
        <v>0</v>
      </c>
      <c r="H13" s="11">
        <f t="shared" si="2"/>
        <v>100</v>
      </c>
      <c r="I13" s="12"/>
    </row>
    <row r="14" spans="1:9" ht="26.4" x14ac:dyDescent="0.3">
      <c r="A14" s="4">
        <v>8</v>
      </c>
      <c r="B14" s="6" t="s">
        <v>3</v>
      </c>
      <c r="C14" s="10">
        <v>50515200</v>
      </c>
      <c r="D14" s="10">
        <v>0</v>
      </c>
      <c r="E14" s="5">
        <f t="shared" si="0"/>
        <v>50515200</v>
      </c>
      <c r="F14" s="5">
        <v>0</v>
      </c>
      <c r="G14" s="5">
        <f t="shared" si="1"/>
        <v>0</v>
      </c>
      <c r="H14" s="11" t="s">
        <v>61</v>
      </c>
    </row>
    <row r="15" spans="1:9" x14ac:dyDescent="0.3">
      <c r="A15" s="4">
        <v>9</v>
      </c>
      <c r="B15" s="6" t="s">
        <v>4</v>
      </c>
      <c r="C15" s="10">
        <v>1169310.44</v>
      </c>
      <c r="D15" s="10">
        <v>0</v>
      </c>
      <c r="E15" s="5">
        <f t="shared" si="0"/>
        <v>1169310.44</v>
      </c>
      <c r="F15" s="5">
        <v>0</v>
      </c>
      <c r="G15" s="5">
        <f t="shared" si="1"/>
        <v>0</v>
      </c>
      <c r="H15" s="11" t="s">
        <v>61</v>
      </c>
    </row>
    <row r="16" spans="1:9" ht="39.6" x14ac:dyDescent="0.3">
      <c r="A16" s="4">
        <v>10</v>
      </c>
      <c r="B16" s="6" t="s">
        <v>5</v>
      </c>
      <c r="C16" s="10">
        <v>201200</v>
      </c>
      <c r="D16" s="10">
        <v>0</v>
      </c>
      <c r="E16" s="5">
        <f t="shared" si="0"/>
        <v>201200</v>
      </c>
      <c r="F16" s="5">
        <v>0</v>
      </c>
      <c r="G16" s="5">
        <f t="shared" si="1"/>
        <v>0</v>
      </c>
      <c r="H16" s="11" t="s">
        <v>61</v>
      </c>
    </row>
    <row r="17" spans="1:9" ht="26.4" x14ac:dyDescent="0.3">
      <c r="A17" s="4">
        <v>11</v>
      </c>
      <c r="B17" s="6" t="s">
        <v>6</v>
      </c>
      <c r="C17" s="10">
        <v>2912500</v>
      </c>
      <c r="D17" s="10">
        <v>0</v>
      </c>
      <c r="E17" s="5">
        <f t="shared" si="0"/>
        <v>2912500</v>
      </c>
      <c r="F17" s="5">
        <v>0</v>
      </c>
      <c r="G17" s="5">
        <f t="shared" si="1"/>
        <v>0</v>
      </c>
      <c r="H17" s="11" t="s">
        <v>61</v>
      </c>
    </row>
    <row r="18" spans="1:9" ht="66" x14ac:dyDescent="0.3">
      <c r="A18" s="4">
        <v>12</v>
      </c>
      <c r="B18" s="6" t="s">
        <v>7</v>
      </c>
      <c r="C18" s="10">
        <v>3303164</v>
      </c>
      <c r="D18" s="10">
        <v>0</v>
      </c>
      <c r="E18" s="5">
        <f t="shared" si="0"/>
        <v>3303164</v>
      </c>
      <c r="F18" s="5">
        <v>0</v>
      </c>
      <c r="G18" s="5">
        <f t="shared" si="1"/>
        <v>0</v>
      </c>
      <c r="H18" s="11" t="s">
        <v>61</v>
      </c>
    </row>
    <row r="19" spans="1:9" ht="26.4" x14ac:dyDescent="0.3">
      <c r="A19" s="4">
        <v>13</v>
      </c>
      <c r="B19" s="6" t="s">
        <v>8</v>
      </c>
      <c r="C19" s="10">
        <v>3792007</v>
      </c>
      <c r="D19" s="10">
        <v>551838.38</v>
      </c>
      <c r="E19" s="5">
        <f t="shared" si="0"/>
        <v>3240168.62</v>
      </c>
      <c r="F19" s="5">
        <v>551838.38</v>
      </c>
      <c r="G19" s="5">
        <f t="shared" si="1"/>
        <v>0</v>
      </c>
      <c r="H19" s="11">
        <f t="shared" si="2"/>
        <v>100</v>
      </c>
    </row>
    <row r="20" spans="1:9" s="8" customFormat="1" ht="26.4" x14ac:dyDescent="0.3">
      <c r="A20" s="7">
        <v>14</v>
      </c>
      <c r="B20" s="6" t="s">
        <v>9</v>
      </c>
      <c r="C20" s="10">
        <v>447200</v>
      </c>
      <c r="D20" s="10">
        <v>447200</v>
      </c>
      <c r="E20" s="5">
        <f t="shared" si="0"/>
        <v>0</v>
      </c>
      <c r="F20" s="5">
        <v>447200</v>
      </c>
      <c r="G20" s="5">
        <f t="shared" si="1"/>
        <v>0</v>
      </c>
      <c r="H20" s="11">
        <f t="shared" si="2"/>
        <v>100</v>
      </c>
      <c r="I20" s="12"/>
    </row>
    <row r="21" spans="1:9" s="8" customFormat="1" ht="52.8" x14ac:dyDescent="0.3">
      <c r="A21" s="7">
        <v>15</v>
      </c>
      <c r="B21" s="6" t="s">
        <v>10</v>
      </c>
      <c r="C21" s="10">
        <v>70419700</v>
      </c>
      <c r="D21" s="10">
        <v>14084000</v>
      </c>
      <c r="E21" s="5">
        <f t="shared" si="0"/>
        <v>56335700</v>
      </c>
      <c r="F21" s="5">
        <v>14084000</v>
      </c>
      <c r="G21" s="5">
        <f t="shared" si="1"/>
        <v>0</v>
      </c>
      <c r="H21" s="11">
        <f t="shared" si="2"/>
        <v>100</v>
      </c>
      <c r="I21" s="12"/>
    </row>
    <row r="22" spans="1:9" s="8" customFormat="1" ht="26.4" x14ac:dyDescent="0.3">
      <c r="A22" s="7">
        <v>16</v>
      </c>
      <c r="B22" s="6" t="s">
        <v>11</v>
      </c>
      <c r="C22" s="10">
        <v>179675.39</v>
      </c>
      <c r="D22" s="10">
        <v>44918.85</v>
      </c>
      <c r="E22" s="5">
        <f t="shared" si="0"/>
        <v>134756.54</v>
      </c>
      <c r="F22" s="5">
        <v>44918.85</v>
      </c>
      <c r="G22" s="5">
        <f t="shared" ref="G22" si="6">D22-F22</f>
        <v>0</v>
      </c>
      <c r="H22" s="11">
        <f t="shared" si="2"/>
        <v>100</v>
      </c>
      <c r="I22" s="12"/>
    </row>
    <row r="23" spans="1:9" ht="39.6" x14ac:dyDescent="0.3">
      <c r="A23" s="4">
        <v>17</v>
      </c>
      <c r="B23" s="6" t="s">
        <v>12</v>
      </c>
      <c r="C23" s="10">
        <v>11772900</v>
      </c>
      <c r="D23" s="10">
        <v>0</v>
      </c>
      <c r="E23" s="5">
        <f t="shared" si="0"/>
        <v>11772900</v>
      </c>
      <c r="F23" s="5">
        <v>0</v>
      </c>
      <c r="G23" s="5">
        <f t="shared" si="1"/>
        <v>0</v>
      </c>
      <c r="H23" s="11" t="s">
        <v>61</v>
      </c>
    </row>
    <row r="24" spans="1:9" ht="66" x14ac:dyDescent="0.3">
      <c r="A24" s="4">
        <v>18</v>
      </c>
      <c r="B24" s="6" t="s">
        <v>13</v>
      </c>
      <c r="C24" s="10">
        <v>2396000</v>
      </c>
      <c r="D24" s="10">
        <v>0</v>
      </c>
      <c r="E24" s="5">
        <f t="shared" si="0"/>
        <v>2396000</v>
      </c>
      <c r="F24" s="5">
        <v>0</v>
      </c>
      <c r="G24" s="5">
        <f t="shared" si="1"/>
        <v>0</v>
      </c>
      <c r="H24" s="11" t="s">
        <v>61</v>
      </c>
    </row>
    <row r="25" spans="1:9" x14ac:dyDescent="0.3">
      <c r="A25" s="4">
        <v>19</v>
      </c>
      <c r="B25" s="6" t="s">
        <v>14</v>
      </c>
      <c r="C25" s="10">
        <v>4897000</v>
      </c>
      <c r="D25" s="10">
        <v>0</v>
      </c>
      <c r="E25" s="5">
        <f t="shared" si="0"/>
        <v>4897000</v>
      </c>
      <c r="F25" s="5">
        <v>0</v>
      </c>
      <c r="G25" s="5">
        <f t="shared" si="1"/>
        <v>0</v>
      </c>
      <c r="H25" s="11" t="s">
        <v>61</v>
      </c>
    </row>
    <row r="26" spans="1:9" ht="39.6" x14ac:dyDescent="0.3">
      <c r="A26" s="4">
        <v>20</v>
      </c>
      <c r="B26" s="6" t="s">
        <v>15</v>
      </c>
      <c r="C26" s="10">
        <v>53098900</v>
      </c>
      <c r="D26" s="10">
        <v>13274725</v>
      </c>
      <c r="E26" s="5">
        <f t="shared" si="0"/>
        <v>39824175</v>
      </c>
      <c r="F26" s="5">
        <v>13274725</v>
      </c>
      <c r="G26" s="5">
        <f t="shared" si="1"/>
        <v>0</v>
      </c>
      <c r="H26" s="11">
        <f t="shared" si="2"/>
        <v>100</v>
      </c>
    </row>
    <row r="27" spans="1:9" ht="118.8" x14ac:dyDescent="0.3">
      <c r="A27" s="4">
        <v>21</v>
      </c>
      <c r="B27" s="6" t="s">
        <v>16</v>
      </c>
      <c r="C27" s="10">
        <v>18802794.57</v>
      </c>
      <c r="D27" s="10">
        <v>0</v>
      </c>
      <c r="E27" s="5">
        <f t="shared" si="0"/>
        <v>18802794.57</v>
      </c>
      <c r="F27" s="5">
        <v>0</v>
      </c>
      <c r="G27" s="5">
        <f t="shared" si="1"/>
        <v>0</v>
      </c>
      <c r="H27" s="11" t="s">
        <v>61</v>
      </c>
    </row>
    <row r="28" spans="1:9" ht="92.4" x14ac:dyDescent="0.3">
      <c r="A28" s="4">
        <v>22</v>
      </c>
      <c r="B28" s="6" t="s">
        <v>17</v>
      </c>
      <c r="C28" s="10">
        <v>16400</v>
      </c>
      <c r="D28" s="10">
        <v>0</v>
      </c>
      <c r="E28" s="5">
        <f t="shared" si="0"/>
        <v>16400</v>
      </c>
      <c r="F28" s="5">
        <v>0</v>
      </c>
      <c r="G28" s="5">
        <f t="shared" si="1"/>
        <v>0</v>
      </c>
      <c r="H28" s="11" t="s">
        <v>61</v>
      </c>
    </row>
    <row r="29" spans="1:9" ht="92.4" x14ac:dyDescent="0.3">
      <c r="A29" s="4">
        <v>23</v>
      </c>
      <c r="B29" s="6" t="s">
        <v>18</v>
      </c>
      <c r="C29" s="10">
        <v>13656100</v>
      </c>
      <c r="D29" s="10">
        <v>2007179.12</v>
      </c>
      <c r="E29" s="5">
        <f t="shared" si="0"/>
        <v>11648920.879999999</v>
      </c>
      <c r="F29" s="10">
        <v>2007179.12</v>
      </c>
      <c r="G29" s="5">
        <f t="shared" si="1"/>
        <v>0</v>
      </c>
      <c r="H29" s="11">
        <f t="shared" si="2"/>
        <v>100</v>
      </c>
    </row>
    <row r="30" spans="1:9" ht="79.2" x14ac:dyDescent="0.3">
      <c r="A30" s="4">
        <v>24</v>
      </c>
      <c r="B30" s="6" t="s">
        <v>19</v>
      </c>
      <c r="C30" s="10">
        <v>718296</v>
      </c>
      <c r="D30" s="10">
        <v>125737.37</v>
      </c>
      <c r="E30" s="5">
        <f t="shared" si="0"/>
        <v>592558.63</v>
      </c>
      <c r="F30" s="10">
        <v>125737.37</v>
      </c>
      <c r="G30" s="5">
        <f t="shared" si="1"/>
        <v>0</v>
      </c>
      <c r="H30" s="11">
        <f t="shared" si="2"/>
        <v>100</v>
      </c>
    </row>
    <row r="31" spans="1:9" ht="79.2" x14ac:dyDescent="0.3">
      <c r="A31" s="4">
        <v>25</v>
      </c>
      <c r="B31" s="6" t="s">
        <v>20</v>
      </c>
      <c r="C31" s="10">
        <v>82100</v>
      </c>
      <c r="D31" s="10">
        <v>16774.96</v>
      </c>
      <c r="E31" s="5">
        <f t="shared" si="0"/>
        <v>65325.04</v>
      </c>
      <c r="F31" s="10">
        <v>16774.96</v>
      </c>
      <c r="G31" s="5">
        <f t="shared" si="1"/>
        <v>0</v>
      </c>
      <c r="H31" s="11">
        <f t="shared" si="2"/>
        <v>100</v>
      </c>
    </row>
    <row r="32" spans="1:9" ht="79.2" x14ac:dyDescent="0.3">
      <c r="A32" s="9">
        <v>26</v>
      </c>
      <c r="B32" s="6" t="s">
        <v>21</v>
      </c>
      <c r="C32" s="10">
        <v>42200</v>
      </c>
      <c r="D32" s="10">
        <v>42200</v>
      </c>
      <c r="E32" s="5">
        <f t="shared" si="0"/>
        <v>0</v>
      </c>
      <c r="F32" s="5">
        <v>0</v>
      </c>
      <c r="G32" s="5">
        <f t="shared" si="1"/>
        <v>42200</v>
      </c>
      <c r="H32" s="11">
        <f t="shared" si="2"/>
        <v>0</v>
      </c>
    </row>
    <row r="33" spans="1:9" ht="92.4" x14ac:dyDescent="0.3">
      <c r="A33" s="4">
        <v>27</v>
      </c>
      <c r="B33" s="6" t="s">
        <v>22</v>
      </c>
      <c r="C33" s="10">
        <v>4600</v>
      </c>
      <c r="D33" s="10">
        <v>4600</v>
      </c>
      <c r="E33" s="5">
        <f t="shared" si="0"/>
        <v>0</v>
      </c>
      <c r="F33" s="5">
        <v>0</v>
      </c>
      <c r="G33" s="5">
        <f t="shared" si="1"/>
        <v>4600</v>
      </c>
      <c r="H33" s="11">
        <f t="shared" si="2"/>
        <v>0</v>
      </c>
    </row>
    <row r="34" spans="1:9" ht="79.2" x14ac:dyDescent="0.3">
      <c r="A34" s="4">
        <v>28</v>
      </c>
      <c r="B34" s="6" t="s">
        <v>23</v>
      </c>
      <c r="C34" s="10">
        <v>3589836</v>
      </c>
      <c r="D34" s="10">
        <v>0</v>
      </c>
      <c r="E34" s="5">
        <f t="shared" si="0"/>
        <v>3589836</v>
      </c>
      <c r="F34" s="5">
        <v>0</v>
      </c>
      <c r="G34" s="5">
        <f t="shared" si="1"/>
        <v>0</v>
      </c>
      <c r="H34" s="11" t="s">
        <v>61</v>
      </c>
    </row>
    <row r="35" spans="1:9" ht="105.6" x14ac:dyDescent="0.3">
      <c r="A35" s="4">
        <v>29</v>
      </c>
      <c r="B35" s="6" t="s">
        <v>24</v>
      </c>
      <c r="C35" s="10">
        <v>7480000</v>
      </c>
      <c r="D35" s="10">
        <v>1223048</v>
      </c>
      <c r="E35" s="5">
        <f t="shared" si="0"/>
        <v>6256952</v>
      </c>
      <c r="F35" s="10">
        <v>1223048</v>
      </c>
      <c r="G35" s="5">
        <f t="shared" si="1"/>
        <v>0</v>
      </c>
      <c r="H35" s="11">
        <f t="shared" si="2"/>
        <v>100</v>
      </c>
    </row>
    <row r="36" spans="1:9" ht="79.2" x14ac:dyDescent="0.3">
      <c r="A36" s="4">
        <v>30</v>
      </c>
      <c r="B36" s="6" t="s">
        <v>25</v>
      </c>
      <c r="C36" s="10">
        <v>17060000</v>
      </c>
      <c r="D36" s="10">
        <v>3560000</v>
      </c>
      <c r="E36" s="5">
        <f t="shared" si="0"/>
        <v>13500000</v>
      </c>
      <c r="F36" s="5">
        <v>3560000</v>
      </c>
      <c r="G36" s="5">
        <f t="shared" si="1"/>
        <v>0</v>
      </c>
      <c r="H36" s="11">
        <f t="shared" si="2"/>
        <v>100</v>
      </c>
    </row>
    <row r="37" spans="1:9" ht="52.8" x14ac:dyDescent="0.3">
      <c r="A37" s="4">
        <v>31</v>
      </c>
      <c r="B37" s="6" t="s">
        <v>26</v>
      </c>
      <c r="C37" s="10">
        <v>23606393.43</v>
      </c>
      <c r="D37" s="10">
        <v>0</v>
      </c>
      <c r="E37" s="5">
        <f t="shared" si="0"/>
        <v>23606393.43</v>
      </c>
      <c r="F37" s="5">
        <v>0</v>
      </c>
      <c r="G37" s="5">
        <f t="shared" si="1"/>
        <v>0</v>
      </c>
      <c r="H37" s="11" t="s">
        <v>61</v>
      </c>
    </row>
    <row r="38" spans="1:9" ht="52.8" x14ac:dyDescent="0.3">
      <c r="A38" s="4">
        <v>32</v>
      </c>
      <c r="B38" s="6" t="s">
        <v>27</v>
      </c>
      <c r="C38" s="10">
        <v>121858</v>
      </c>
      <c r="D38" s="10">
        <v>0</v>
      </c>
      <c r="E38" s="5">
        <f t="shared" si="0"/>
        <v>121858</v>
      </c>
      <c r="F38" s="5">
        <v>0</v>
      </c>
      <c r="G38" s="5">
        <f t="shared" si="1"/>
        <v>0</v>
      </c>
      <c r="H38" s="11" t="s">
        <v>61</v>
      </c>
    </row>
    <row r="39" spans="1:9" ht="52.8" x14ac:dyDescent="0.3">
      <c r="A39" s="4">
        <v>33</v>
      </c>
      <c r="B39" s="6" t="s">
        <v>28</v>
      </c>
      <c r="C39" s="10">
        <v>1668996</v>
      </c>
      <c r="D39" s="10">
        <v>0</v>
      </c>
      <c r="E39" s="5">
        <f t="shared" si="0"/>
        <v>1668996</v>
      </c>
      <c r="F39" s="5">
        <v>0</v>
      </c>
      <c r="G39" s="5">
        <f t="shared" si="1"/>
        <v>0</v>
      </c>
      <c r="H39" s="11" t="s">
        <v>61</v>
      </c>
    </row>
    <row r="40" spans="1:9" ht="66" x14ac:dyDescent="0.3">
      <c r="A40" s="4">
        <v>34</v>
      </c>
      <c r="B40" s="6" t="s">
        <v>29</v>
      </c>
      <c r="C40" s="10">
        <v>1668996</v>
      </c>
      <c r="D40" s="10">
        <v>0</v>
      </c>
      <c r="E40" s="5">
        <f t="shared" si="0"/>
        <v>1668996</v>
      </c>
      <c r="F40" s="5">
        <v>0</v>
      </c>
      <c r="G40" s="5">
        <f t="shared" si="1"/>
        <v>0</v>
      </c>
      <c r="H40" s="11" t="s">
        <v>61</v>
      </c>
    </row>
    <row r="41" spans="1:9" x14ac:dyDescent="0.3">
      <c r="A41" s="9">
        <v>35</v>
      </c>
      <c r="B41" s="6" t="s">
        <v>30</v>
      </c>
      <c r="C41" s="10">
        <v>1617047</v>
      </c>
      <c r="D41" s="10">
        <v>0</v>
      </c>
      <c r="E41" s="5">
        <f t="shared" si="0"/>
        <v>1617047</v>
      </c>
      <c r="F41" s="5">
        <v>0</v>
      </c>
      <c r="G41" s="5">
        <f t="shared" si="1"/>
        <v>0</v>
      </c>
      <c r="H41" s="11" t="s">
        <v>61</v>
      </c>
    </row>
    <row r="42" spans="1:9" ht="66" x14ac:dyDescent="0.3">
      <c r="A42" s="4">
        <v>36</v>
      </c>
      <c r="B42" s="6" t="s">
        <v>31</v>
      </c>
      <c r="C42" s="10">
        <v>1768397200</v>
      </c>
      <c r="D42" s="10">
        <v>556282500</v>
      </c>
      <c r="E42" s="5">
        <f t="shared" si="0"/>
        <v>1212114700</v>
      </c>
      <c r="F42" s="10">
        <v>556282500</v>
      </c>
      <c r="G42" s="5">
        <f t="shared" si="1"/>
        <v>0</v>
      </c>
      <c r="H42" s="11">
        <f t="shared" si="2"/>
        <v>100</v>
      </c>
    </row>
    <row r="43" spans="1:9" ht="105.6" x14ac:dyDescent="0.3">
      <c r="A43" s="4">
        <v>37</v>
      </c>
      <c r="B43" s="6" t="s">
        <v>32</v>
      </c>
      <c r="C43" s="10">
        <v>76406900</v>
      </c>
      <c r="D43" s="10">
        <v>14740000</v>
      </c>
      <c r="E43" s="5">
        <f t="shared" si="0"/>
        <v>61666900</v>
      </c>
      <c r="F43" s="10">
        <v>14740000</v>
      </c>
      <c r="G43" s="5">
        <f t="shared" si="1"/>
        <v>0</v>
      </c>
      <c r="H43" s="11">
        <f t="shared" si="2"/>
        <v>100</v>
      </c>
    </row>
    <row r="44" spans="1:9" s="8" customFormat="1" ht="52.8" x14ac:dyDescent="0.3">
      <c r="A44" s="7">
        <v>38</v>
      </c>
      <c r="B44" s="6" t="s">
        <v>46</v>
      </c>
      <c r="C44" s="10">
        <v>5000000</v>
      </c>
      <c r="D44" s="10">
        <v>0</v>
      </c>
      <c r="E44" s="5">
        <f t="shared" si="0"/>
        <v>5000000</v>
      </c>
      <c r="F44" s="5">
        <v>0</v>
      </c>
      <c r="G44" s="5">
        <f t="shared" ref="G44" si="7">D44-F44</f>
        <v>0</v>
      </c>
      <c r="H44" s="11" t="s">
        <v>61</v>
      </c>
      <c r="I44" s="12"/>
    </row>
    <row r="45" spans="1:9" s="8" customFormat="1" ht="39.6" x14ac:dyDescent="0.3">
      <c r="A45" s="4">
        <v>39</v>
      </c>
      <c r="B45" s="6" t="s">
        <v>48</v>
      </c>
      <c r="C45" s="10">
        <v>1023008.1</v>
      </c>
      <c r="D45" s="10">
        <v>0</v>
      </c>
      <c r="E45" s="5">
        <f t="shared" ref="E45:E56" si="8">C45-D45</f>
        <v>1023008.1</v>
      </c>
      <c r="F45" s="5">
        <v>0</v>
      </c>
      <c r="G45" s="5">
        <f t="shared" ref="G45:G56" si="9">D45-F45</f>
        <v>0</v>
      </c>
      <c r="H45" s="11" t="s">
        <v>61</v>
      </c>
      <c r="I45" s="12"/>
    </row>
    <row r="46" spans="1:9" s="8" customFormat="1" ht="52.8" x14ac:dyDescent="0.3">
      <c r="A46" s="7">
        <v>40</v>
      </c>
      <c r="B46" s="6" t="s">
        <v>49</v>
      </c>
      <c r="C46" s="10">
        <v>1158152.99</v>
      </c>
      <c r="D46" s="10">
        <v>347445.9</v>
      </c>
      <c r="E46" s="5">
        <f t="shared" si="8"/>
        <v>810707.09</v>
      </c>
      <c r="F46" s="5">
        <v>347445.9</v>
      </c>
      <c r="G46" s="5">
        <f t="shared" si="9"/>
        <v>0</v>
      </c>
      <c r="H46" s="11">
        <f t="shared" si="2"/>
        <v>100</v>
      </c>
      <c r="I46" s="12"/>
    </row>
    <row r="47" spans="1:9" s="8" customFormat="1" ht="52.8" x14ac:dyDescent="0.3">
      <c r="A47" s="4">
        <v>41</v>
      </c>
      <c r="B47" s="6" t="s">
        <v>50</v>
      </c>
      <c r="C47" s="10">
        <v>362550.16</v>
      </c>
      <c r="D47" s="10">
        <v>108765.05</v>
      </c>
      <c r="E47" s="5">
        <f t="shared" si="8"/>
        <v>253785.11</v>
      </c>
      <c r="F47" s="5">
        <v>108765.05</v>
      </c>
      <c r="G47" s="5">
        <f t="shared" si="9"/>
        <v>0</v>
      </c>
      <c r="H47" s="11">
        <f t="shared" si="2"/>
        <v>100</v>
      </c>
      <c r="I47" s="12"/>
    </row>
    <row r="48" spans="1:9" s="8" customFormat="1" ht="26.4" x14ac:dyDescent="0.3">
      <c r="A48" s="7">
        <v>42</v>
      </c>
      <c r="B48" s="6" t="s">
        <v>51</v>
      </c>
      <c r="C48" s="10">
        <v>552000</v>
      </c>
      <c r="D48" s="10">
        <v>0</v>
      </c>
      <c r="E48" s="5">
        <f t="shared" si="8"/>
        <v>552000</v>
      </c>
      <c r="F48" s="5">
        <v>0</v>
      </c>
      <c r="G48" s="5">
        <f t="shared" si="9"/>
        <v>0</v>
      </c>
      <c r="H48" s="11" t="s">
        <v>61</v>
      </c>
      <c r="I48" s="12"/>
    </row>
    <row r="49" spans="1:9" s="8" customFormat="1" ht="52.8" x14ac:dyDescent="0.3">
      <c r="A49" s="4">
        <v>43</v>
      </c>
      <c r="B49" s="6" t="s">
        <v>52</v>
      </c>
      <c r="C49" s="10">
        <v>477000</v>
      </c>
      <c r="D49" s="10">
        <v>0</v>
      </c>
      <c r="E49" s="5">
        <f t="shared" si="8"/>
        <v>477000</v>
      </c>
      <c r="F49" s="5">
        <v>0</v>
      </c>
      <c r="G49" s="5">
        <f t="shared" si="9"/>
        <v>0</v>
      </c>
      <c r="H49" s="11" t="s">
        <v>61</v>
      </c>
      <c r="I49" s="12"/>
    </row>
    <row r="50" spans="1:9" s="8" customFormat="1" ht="39.6" x14ac:dyDescent="0.3">
      <c r="A50" s="7">
        <v>44</v>
      </c>
      <c r="B50" s="6" t="s">
        <v>53</v>
      </c>
      <c r="C50" s="10">
        <v>531000</v>
      </c>
      <c r="D50" s="10">
        <v>0</v>
      </c>
      <c r="E50" s="5">
        <f t="shared" si="8"/>
        <v>531000</v>
      </c>
      <c r="F50" s="5">
        <v>0</v>
      </c>
      <c r="G50" s="5">
        <f t="shared" si="9"/>
        <v>0</v>
      </c>
      <c r="H50" s="11" t="s">
        <v>61</v>
      </c>
      <c r="I50" s="12"/>
    </row>
    <row r="51" spans="1:9" s="8" customFormat="1" ht="39.6" x14ac:dyDescent="0.3">
      <c r="A51" s="4">
        <v>45</v>
      </c>
      <c r="B51" s="6" t="s">
        <v>54</v>
      </c>
      <c r="C51" s="10">
        <v>600000</v>
      </c>
      <c r="D51" s="10">
        <v>0</v>
      </c>
      <c r="E51" s="5">
        <f t="shared" si="8"/>
        <v>600000</v>
      </c>
      <c r="F51" s="5">
        <v>0</v>
      </c>
      <c r="G51" s="5">
        <f t="shared" si="9"/>
        <v>0</v>
      </c>
      <c r="H51" s="11" t="s">
        <v>61</v>
      </c>
      <c r="I51" s="12"/>
    </row>
    <row r="52" spans="1:9" s="8" customFormat="1" ht="52.8" x14ac:dyDescent="0.3">
      <c r="A52" s="7">
        <v>46</v>
      </c>
      <c r="B52" s="6" t="s">
        <v>55</v>
      </c>
      <c r="C52" s="10">
        <v>20802595.850000001</v>
      </c>
      <c r="D52" s="10">
        <v>20802595.850000001</v>
      </c>
      <c r="E52" s="5">
        <f t="shared" si="8"/>
        <v>0</v>
      </c>
      <c r="F52" s="10">
        <v>20802595.850000001</v>
      </c>
      <c r="G52" s="5">
        <f t="shared" si="9"/>
        <v>0</v>
      </c>
      <c r="H52" s="11">
        <f t="shared" si="2"/>
        <v>100</v>
      </c>
      <c r="I52" s="12"/>
    </row>
    <row r="53" spans="1:9" s="8" customFormat="1" ht="66" x14ac:dyDescent="0.3">
      <c r="A53" s="4">
        <v>47</v>
      </c>
      <c r="B53" s="6" t="s">
        <v>56</v>
      </c>
      <c r="C53" s="10">
        <v>540000</v>
      </c>
      <c r="D53" s="10">
        <v>0</v>
      </c>
      <c r="E53" s="5">
        <f t="shared" si="8"/>
        <v>540000</v>
      </c>
      <c r="F53" s="5">
        <v>0</v>
      </c>
      <c r="G53" s="5">
        <f t="shared" si="9"/>
        <v>0</v>
      </c>
      <c r="H53" s="11" t="s">
        <v>61</v>
      </c>
      <c r="I53" s="12"/>
    </row>
    <row r="54" spans="1:9" s="8" customFormat="1" ht="66" x14ac:dyDescent="0.3">
      <c r="A54" s="7">
        <v>48</v>
      </c>
      <c r="B54" s="6" t="s">
        <v>57</v>
      </c>
      <c r="C54" s="10">
        <v>540000</v>
      </c>
      <c r="D54" s="10">
        <v>0</v>
      </c>
      <c r="E54" s="5">
        <f t="shared" si="8"/>
        <v>540000</v>
      </c>
      <c r="F54" s="5">
        <v>0</v>
      </c>
      <c r="G54" s="5">
        <f t="shared" si="9"/>
        <v>0</v>
      </c>
      <c r="H54" s="11" t="s">
        <v>61</v>
      </c>
      <c r="I54" s="12"/>
    </row>
    <row r="55" spans="1:9" s="8" customFormat="1" ht="79.2" x14ac:dyDescent="0.3">
      <c r="A55" s="4">
        <v>49</v>
      </c>
      <c r="B55" s="6" t="s">
        <v>58</v>
      </c>
      <c r="C55" s="10">
        <v>540000</v>
      </c>
      <c r="D55" s="10">
        <v>0</v>
      </c>
      <c r="E55" s="5">
        <f t="shared" si="8"/>
        <v>540000</v>
      </c>
      <c r="F55" s="5">
        <v>0</v>
      </c>
      <c r="G55" s="5">
        <f t="shared" si="9"/>
        <v>0</v>
      </c>
      <c r="H55" s="11" t="s">
        <v>61</v>
      </c>
      <c r="I55" s="12"/>
    </row>
    <row r="56" spans="1:9" s="8" customFormat="1" ht="52.8" x14ac:dyDescent="0.3">
      <c r="A56" s="7">
        <v>50</v>
      </c>
      <c r="B56" s="6" t="s">
        <v>60</v>
      </c>
      <c r="C56" s="10">
        <v>2220183.9700000002</v>
      </c>
      <c r="D56" s="10">
        <v>0</v>
      </c>
      <c r="E56" s="5">
        <f t="shared" si="8"/>
        <v>2220183.9700000002</v>
      </c>
      <c r="F56" s="5">
        <v>0</v>
      </c>
      <c r="G56" s="5">
        <f t="shared" si="9"/>
        <v>0</v>
      </c>
      <c r="H56" s="11" t="s">
        <v>61</v>
      </c>
      <c r="I56" s="12"/>
    </row>
    <row r="57" spans="1:9" s="14" customFormat="1" x14ac:dyDescent="0.3">
      <c r="A57" s="13"/>
      <c r="B57" s="23" t="s">
        <v>43</v>
      </c>
      <c r="C57" s="20">
        <f>SUM(C7:C56)</f>
        <v>2884815331.5799994</v>
      </c>
      <c r="D57" s="20">
        <f>SUM(D7:D56)</f>
        <v>750315426.94999993</v>
      </c>
      <c r="E57" s="20">
        <f>SUM(E7:E56)</f>
        <v>2134499904.6299999</v>
      </c>
      <c r="F57" s="20">
        <f>SUM(F7:F56)</f>
        <v>750268626.94999993</v>
      </c>
      <c r="G57" s="20">
        <f>SUM(G7:G56)</f>
        <v>46800</v>
      </c>
      <c r="H57" s="21">
        <f>F57/D57*100</f>
        <v>99.993762623248955</v>
      </c>
      <c r="I57" s="25"/>
    </row>
    <row r="58" spans="1:9" x14ac:dyDescent="0.3">
      <c r="A58" s="3"/>
      <c r="B58" s="24"/>
      <c r="C58" s="24"/>
      <c r="D58" s="24"/>
      <c r="E58" s="22"/>
      <c r="F58" s="22"/>
      <c r="G58" s="22"/>
      <c r="H58" s="22"/>
    </row>
    <row r="59" spans="1:9" x14ac:dyDescent="0.3">
      <c r="C59" s="27"/>
      <c r="D59" s="27"/>
    </row>
    <row r="61" spans="1:9" x14ac:dyDescent="0.3">
      <c r="C61" s="26"/>
      <c r="D61" s="26"/>
    </row>
    <row r="63" spans="1:9" x14ac:dyDescent="0.3">
      <c r="C63" s="26"/>
    </row>
  </sheetData>
  <autoFilter ref="A6:I57"/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4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Popcova</cp:lastModifiedBy>
  <cp:lastPrinted>2021-03-19T11:44:55Z</cp:lastPrinted>
  <dcterms:created xsi:type="dcterms:W3CDTF">2021-02-09T13:44:56Z</dcterms:created>
  <dcterms:modified xsi:type="dcterms:W3CDTF">2021-04-16T07:47:53Z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