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720" windowHeight="13050"/>
  </bookViews>
  <sheets>
    <sheet name="Документ" sheetId="2" r:id="rId1"/>
  </sheets>
  <definedNames>
    <definedName name="_xlnm._FilterDatabase" localSheetId="0" hidden="1">Документ!$A$6:$H$45</definedName>
    <definedName name="_xlnm.Print_Titles" localSheetId="0">Документ!$5:$6</definedName>
  </definedNames>
  <calcPr calcId="145621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H29" i="2"/>
  <c r="H32" i="2"/>
  <c r="D45" i="2"/>
  <c r="F45" i="2"/>
  <c r="C45" i="2"/>
  <c r="H7" i="2"/>
  <c r="G7" i="2"/>
  <c r="E7" i="2"/>
  <c r="H45" i="2" l="1"/>
  <c r="E45" i="2"/>
  <c r="G45" i="2"/>
</calcChain>
</file>

<file path=xl/sharedStrings.xml><?xml version="1.0" encoding="utf-8"?>
<sst xmlns="http://schemas.openxmlformats.org/spreadsheetml/2006/main" count="85" uniqueCount="49">
  <si>
    <t>Дотации на выравнивание бюджетной обеспеченности муниципальных образований</t>
  </si>
  <si>
    <t>Строительство и реконструкция (модернизация) объектов питьевого водоснабжения</t>
  </si>
  <si>
    <t>Субсидии на обеспечение мероприятий по расселению непригодного для проживания жилищного фонда (II этап Программы по переселению граждан из аварийного жилищного фонда)</t>
  </si>
  <si>
    <t>Строительство станции водоочистки с созданием системы управления комплексом водоснабжения в "Пожня-Ель" г. Ухта</t>
  </si>
  <si>
    <t>Реализация отдельных мероприятий регионального проекта "Культурная среда"</t>
  </si>
  <si>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</si>
  <si>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</si>
  <si>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</si>
  <si>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</si>
  <si>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</si>
  <si>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</si>
  <si>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Комплектование книжных фондов муниципальных библиотек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</si>
  <si>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</si>
  <si>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</si>
  <si>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Укрепление и модернизация материально-технической базы муниципальных организаций (проведение капитальных и текущих ремонтов)</t>
  </si>
  <si>
    <t>Укрепление и модернизация материально-технической базы муниципальных организаций (обеспечение комплексной безопасности образовательных организаций в Республике Коми)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</si>
  <si>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</si>
  <si>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</si>
  <si>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</si>
  <si>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</si>
  <si>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</si>
  <si>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</si>
  <si>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</si>
  <si>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</si>
  <si>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</si>
  <si>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</si>
  <si>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</si>
  <si>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</si>
  <si>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</si>
  <si>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</si>
  <si>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</si>
  <si>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</si>
  <si>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Проведение Всероссийской переписи населения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</si>
  <si>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</si>
  <si>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</si>
  <si>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</si>
  <si>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</si>
  <si>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</si>
  <si>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</si>
  <si>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</si>
  <si>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</si>
  <si>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                          (гр.3-гр.4)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</si>
  <si>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</si>
  <si>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</si>
  <si>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</si>
  <si>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Информация о поступлении межбюджетных трансфертов в 2021 году на 01.02.2021</t>
  </si>
  <si>
    <t>ИТОГО</t>
  </si>
  <si>
    <t>-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</si>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</sst>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34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1" fillId="0" borderId="1" xfId="20" applyNumberFormat="1" applyBorder="1" applyProtection="1"/>
    <xf numFmtId="0" fontId="10" fillId="0" borderId="12" xfId="0" applyFont="1" applyBorder="1" applyAlignment="1" applyProtection="1">
      <alignment horizontal="center" vertical="center"/>
      <protection locked="0"/>
    </xf>
    <xf numFmtId="4" fontId="9" fillId="0" borderId="12" xfId="16" applyNumberFormat="1" applyFont="1" applyBorder="1" applyAlignment="1" applyProtection="1">
      <alignment vertical="center" shrinkToFit="1"/>
    </xf>
    <xf numFmtId="4" fontId="9" fillId="0" borderId="12" xfId="17" applyNumberFormat="1" applyFont="1" applyBorder="1" applyAlignment="1" applyProtection="1">
      <alignment vertical="center" shrinkToFit="1"/>
    </xf>
    <xf numFmtId="4" fontId="9" fillId="0" borderId="12" xfId="17" applyNumberFormat="1" applyFont="1" applyFill="1" applyBorder="1" applyAlignment="1" applyProtection="1">
      <alignment vertical="center" shrinkToFit="1"/>
    </xf>
    <xf numFmtId="0" fontId="9" fillId="0" borderId="12" xfId="15" quotePrefix="1" applyNumberFormat="1" applyFont="1" applyFill="1" applyBorder="1" applyAlignment="1" applyProtection="1">
      <alignment horizontal="left" vertical="center" wrapText="1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4" fontId="9" fillId="5" borderId="12" xfId="16" applyNumberFormat="1" applyFont="1" applyFill="1" applyBorder="1" applyAlignment="1" applyProtection="1">
      <alignment vertical="center" shrinkToFit="1"/>
    </xf>
    <xf numFmtId="4" fontId="9" fillId="5" borderId="12" xfId="17" applyNumberFormat="1" applyFont="1" applyFill="1" applyBorder="1" applyAlignment="1" applyProtection="1">
      <alignment vertical="center" shrinkToFit="1"/>
    </xf>
    <xf numFmtId="0" fontId="0" fillId="5" borderId="0" xfId="0" applyFill="1" applyProtection="1"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4" fontId="9" fillId="0" borderId="12" xfId="16" applyNumberFormat="1" applyFont="1" applyFill="1" applyBorder="1" applyAlignment="1" applyProtection="1">
      <alignment vertical="center" shrinkToFit="1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0" fontId="11" fillId="0" borderId="12" xfId="0" applyFont="1" applyBorder="1" applyProtection="1">
      <protection locked="0"/>
    </xf>
    <xf numFmtId="4" fontId="12" fillId="0" borderId="12" xfId="16" applyNumberFormat="1" applyFont="1" applyBorder="1" applyAlignment="1" applyProtection="1">
      <alignment vertical="center" shrinkToFit="1"/>
    </xf>
    <xf numFmtId="0" fontId="13" fillId="0" borderId="0" xfId="0" applyFont="1" applyProtection="1">
      <protection locked="0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12" fillId="0" borderId="12" xfId="16" applyNumberFormat="1" applyFont="1" applyFill="1" applyBorder="1" applyAlignment="1" applyProtection="1">
      <alignment vertical="center" shrinkToFit="1"/>
    </xf>
    <xf numFmtId="164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164" fontId="10" fillId="5" borderId="12" xfId="0" applyNumberFormat="1" applyFont="1" applyFill="1" applyBorder="1" applyAlignment="1" applyProtection="1">
      <alignment horizontal="right" vertical="center"/>
      <protection locked="0"/>
    </xf>
    <xf numFmtId="0" fontId="12" fillId="0" borderId="12" xfId="15" quotePrefix="1" applyNumberFormat="1" applyFont="1" applyFill="1" applyBorder="1" applyProtection="1">
      <alignment horizontal="left" vertical="top" wrapText="1"/>
    </xf>
    <xf numFmtId="0" fontId="1" fillId="0" borderId="1" xfId="20" applyNumberFormat="1" applyFill="1" applyBorder="1" applyProtection="1"/>
    <xf numFmtId="0" fontId="7" fillId="0" borderId="0" xfId="0" applyFont="1" applyFill="1" applyAlignment="1">
      <alignment horizontal="center" vertical="center"/>
    </xf>
  </cellXfs>
  <cellStyles count="26">
    <cellStyle name="br" xfId="23"/>
    <cellStyle name="col" xfId="22"/>
    <cellStyle name="ex58" xfId="18"/>
    <cellStyle name="ex59" xfId="19"/>
    <cellStyle name="ex60" xfId="3"/>
    <cellStyle name="ex61" xfId="4"/>
    <cellStyle name="ex62" xfId="5"/>
    <cellStyle name="ex63" xfId="6"/>
    <cellStyle name="ex64" xfId="7"/>
    <cellStyle name="ex65" xfId="8"/>
    <cellStyle name="ex66" xfId="9"/>
    <cellStyle name="ex67" xfId="10"/>
    <cellStyle name="ex68" xfId="11"/>
    <cellStyle name="ex69" xfId="12"/>
    <cellStyle name="ex70" xfId="13"/>
    <cellStyle name="ex71" xfId="14"/>
    <cellStyle name="ex72" xfId="15"/>
    <cellStyle name="ex73" xfId="16"/>
    <cellStyle name="ex74" xfId="17"/>
    <cellStyle name="st57" xfId="1"/>
    <cellStyle name="style0" xfId="24"/>
    <cellStyle name="td" xfId="25"/>
    <cellStyle name="tr" xfId="21"/>
    <cellStyle name="xl_bot_header" xfId="2"/>
    <cellStyle name="xl_total_bo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39" sqref="H39"/>
    </sheetView>
  </sheetViews>
  <sheetFormatPr defaultColWidth="9.140625" defaultRowHeight="15" x14ac:dyDescent="0.25"/>
  <cols>
    <col min="1" max="1" width="5.7109375" style="1" bestFit="1" customWidth="1"/>
    <col min="2" max="2" width="40.5703125" style="17" customWidth="1"/>
    <col min="3" max="5" width="15.42578125" style="1" customWidth="1"/>
    <col min="6" max="8" width="15.42578125" style="17" customWidth="1"/>
    <col min="9" max="16384" width="9.140625" style="1"/>
  </cols>
  <sheetData>
    <row r="1" spans="1:8" s="2" customFormat="1" ht="15.75" x14ac:dyDescent="0.25">
      <c r="A1" s="23"/>
      <c r="B1" s="23"/>
      <c r="C1" s="23"/>
      <c r="D1" s="23"/>
      <c r="E1" s="23"/>
      <c r="F1" s="21"/>
      <c r="G1" s="22"/>
      <c r="H1" s="22" t="s">
        <v>35</v>
      </c>
    </row>
    <row r="2" spans="1:8" s="2" customFormat="1" ht="15.75" x14ac:dyDescent="0.25">
      <c r="A2" s="23"/>
      <c r="B2" s="23"/>
      <c r="C2" s="23"/>
      <c r="D2" s="23"/>
      <c r="E2" s="23"/>
      <c r="F2" s="23"/>
      <c r="G2" s="23"/>
      <c r="H2" s="23"/>
    </row>
    <row r="3" spans="1:8" s="2" customFormat="1" ht="15.75" x14ac:dyDescent="0.25">
      <c r="A3" s="33" t="s">
        <v>45</v>
      </c>
      <c r="B3" s="33"/>
      <c r="C3" s="33"/>
      <c r="D3" s="33"/>
      <c r="E3" s="33"/>
      <c r="F3" s="33"/>
      <c r="G3" s="33"/>
      <c r="H3" s="33"/>
    </row>
    <row r="4" spans="1:8" s="2" customFormat="1" ht="15.75" x14ac:dyDescent="0.25">
      <c r="A4" s="23"/>
      <c r="B4" s="23"/>
      <c r="C4" s="23"/>
      <c r="D4" s="23"/>
      <c r="E4" s="23"/>
      <c r="F4" s="23"/>
      <c r="G4" s="23"/>
      <c r="H4" s="24" t="s">
        <v>36</v>
      </c>
    </row>
    <row r="5" spans="1:8" s="2" customFormat="1" ht="51" x14ac:dyDescent="0.25">
      <c r="A5" s="25" t="s">
        <v>37</v>
      </c>
      <c r="B5" s="25" t="s">
        <v>38</v>
      </c>
      <c r="C5" s="25" t="s">
        <v>39</v>
      </c>
      <c r="D5" s="25" t="s">
        <v>40</v>
      </c>
      <c r="E5" s="25" t="s">
        <v>41</v>
      </c>
      <c r="F5" s="25" t="s">
        <v>42</v>
      </c>
      <c r="G5" s="25" t="s">
        <v>43</v>
      </c>
      <c r="H5" s="25" t="s">
        <v>44</v>
      </c>
    </row>
    <row r="6" spans="1:8" s="2" customFormat="1" ht="15.75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</row>
    <row r="7" spans="1:8" s="17" customFormat="1" ht="25.5" x14ac:dyDescent="0.25">
      <c r="A7" s="14">
        <v>1</v>
      </c>
      <c r="B7" s="9" t="s">
        <v>0</v>
      </c>
      <c r="C7" s="15">
        <v>398527800</v>
      </c>
      <c r="D7" s="8">
        <v>33210650</v>
      </c>
      <c r="E7" s="8">
        <f t="shared" ref="E7:E44" si="0">C7-D7</f>
        <v>365317150</v>
      </c>
      <c r="F7" s="8">
        <v>33210650</v>
      </c>
      <c r="G7" s="8">
        <f t="shared" ref="G7:G44" si="1">D7-F7</f>
        <v>0</v>
      </c>
      <c r="H7" s="16">
        <f t="shared" ref="H7:H45" si="2">F7/D7*100</f>
        <v>100</v>
      </c>
    </row>
    <row r="8" spans="1:8" s="13" customFormat="1" ht="25.5" x14ac:dyDescent="0.25">
      <c r="A8" s="10">
        <v>2</v>
      </c>
      <c r="B8" s="9" t="s">
        <v>1</v>
      </c>
      <c r="C8" s="11">
        <v>99598520</v>
      </c>
      <c r="D8" s="12">
        <v>0</v>
      </c>
      <c r="E8" s="12">
        <f t="shared" si="0"/>
        <v>99598520</v>
      </c>
      <c r="F8" s="8">
        <v>0</v>
      </c>
      <c r="G8" s="8">
        <f t="shared" si="1"/>
        <v>0</v>
      </c>
      <c r="H8" s="16" t="s">
        <v>47</v>
      </c>
    </row>
    <row r="9" spans="1:8" s="13" customFormat="1" ht="63.75" x14ac:dyDescent="0.25">
      <c r="A9" s="10">
        <v>3</v>
      </c>
      <c r="B9" s="9" t="s">
        <v>2</v>
      </c>
      <c r="C9" s="11">
        <v>14953950</v>
      </c>
      <c r="D9" s="12">
        <v>0</v>
      </c>
      <c r="E9" s="12">
        <f t="shared" si="0"/>
        <v>14953950</v>
      </c>
      <c r="F9" s="8">
        <v>0</v>
      </c>
      <c r="G9" s="8">
        <f t="shared" si="1"/>
        <v>0</v>
      </c>
      <c r="H9" s="16" t="s">
        <v>47</v>
      </c>
    </row>
    <row r="10" spans="1:8" s="13" customFormat="1" ht="63.75" x14ac:dyDescent="0.25">
      <c r="A10" s="10">
        <v>4</v>
      </c>
      <c r="B10" s="9" t="s">
        <v>2</v>
      </c>
      <c r="C10" s="11">
        <v>629640</v>
      </c>
      <c r="D10" s="12">
        <v>0</v>
      </c>
      <c r="E10" s="12">
        <f t="shared" si="0"/>
        <v>629640</v>
      </c>
      <c r="F10" s="8">
        <v>0</v>
      </c>
      <c r="G10" s="8">
        <f t="shared" si="1"/>
        <v>0</v>
      </c>
      <c r="H10" s="16" t="s">
        <v>47</v>
      </c>
    </row>
    <row r="11" spans="1:8" s="13" customFormat="1" ht="38.25" x14ac:dyDescent="0.25">
      <c r="A11" s="10">
        <v>5</v>
      </c>
      <c r="B11" s="9" t="s">
        <v>3</v>
      </c>
      <c r="C11" s="11">
        <v>121145060</v>
      </c>
      <c r="D11" s="12">
        <v>0</v>
      </c>
      <c r="E11" s="12">
        <f t="shared" si="0"/>
        <v>121145060</v>
      </c>
      <c r="F11" s="8">
        <v>0</v>
      </c>
      <c r="G11" s="8">
        <f t="shared" si="1"/>
        <v>0</v>
      </c>
      <c r="H11" s="16" t="s">
        <v>47</v>
      </c>
    </row>
    <row r="12" spans="1:8" ht="51" x14ac:dyDescent="0.25">
      <c r="A12" s="5">
        <v>6</v>
      </c>
      <c r="B12" s="9" t="s">
        <v>48</v>
      </c>
      <c r="C12" s="6">
        <v>21601500</v>
      </c>
      <c r="D12" s="7">
        <v>0</v>
      </c>
      <c r="E12" s="7">
        <f t="shared" si="0"/>
        <v>21601500</v>
      </c>
      <c r="F12" s="8">
        <v>0</v>
      </c>
      <c r="G12" s="8">
        <f t="shared" si="1"/>
        <v>0</v>
      </c>
      <c r="H12" s="16" t="s">
        <v>47</v>
      </c>
    </row>
    <row r="13" spans="1:8" s="13" customFormat="1" ht="25.5" x14ac:dyDescent="0.25">
      <c r="A13" s="10">
        <v>7</v>
      </c>
      <c r="B13" s="9" t="s">
        <v>4</v>
      </c>
      <c r="C13" s="11">
        <v>4615996.68</v>
      </c>
      <c r="D13" s="12">
        <v>0</v>
      </c>
      <c r="E13" s="12">
        <f t="shared" si="0"/>
        <v>4615996.68</v>
      </c>
      <c r="F13" s="8">
        <v>0</v>
      </c>
      <c r="G13" s="8">
        <f t="shared" si="1"/>
        <v>0</v>
      </c>
      <c r="H13" s="16" t="s">
        <v>47</v>
      </c>
    </row>
    <row r="14" spans="1:8" ht="25.5" x14ac:dyDescent="0.25">
      <c r="A14" s="5">
        <v>8</v>
      </c>
      <c r="B14" s="9" t="s">
        <v>5</v>
      </c>
      <c r="C14" s="6">
        <v>50515200</v>
      </c>
      <c r="D14" s="7">
        <v>0</v>
      </c>
      <c r="E14" s="7">
        <f t="shared" si="0"/>
        <v>50515200</v>
      </c>
      <c r="F14" s="8">
        <v>0</v>
      </c>
      <c r="G14" s="8">
        <f t="shared" si="1"/>
        <v>0</v>
      </c>
      <c r="H14" s="16" t="s">
        <v>47</v>
      </c>
    </row>
    <row r="15" spans="1:8" x14ac:dyDescent="0.25">
      <c r="A15" s="5">
        <v>9</v>
      </c>
      <c r="B15" s="9" t="s">
        <v>6</v>
      </c>
      <c r="C15" s="6">
        <v>468390.44</v>
      </c>
      <c r="D15" s="7">
        <v>0</v>
      </c>
      <c r="E15" s="7">
        <f t="shared" si="0"/>
        <v>468390.44</v>
      </c>
      <c r="F15" s="8">
        <v>0</v>
      </c>
      <c r="G15" s="8">
        <f t="shared" si="1"/>
        <v>0</v>
      </c>
      <c r="H15" s="16" t="s">
        <v>47</v>
      </c>
    </row>
    <row r="16" spans="1:8" ht="38.25" x14ac:dyDescent="0.25">
      <c r="A16" s="5">
        <v>10</v>
      </c>
      <c r="B16" s="9" t="s">
        <v>7</v>
      </c>
      <c r="C16" s="6">
        <v>201200</v>
      </c>
      <c r="D16" s="7">
        <v>0</v>
      </c>
      <c r="E16" s="7">
        <f t="shared" si="0"/>
        <v>201200</v>
      </c>
      <c r="F16" s="8">
        <v>0</v>
      </c>
      <c r="G16" s="8">
        <f t="shared" si="1"/>
        <v>0</v>
      </c>
      <c r="H16" s="16" t="s">
        <v>47</v>
      </c>
    </row>
    <row r="17" spans="1:8" ht="25.5" x14ac:dyDescent="0.25">
      <c r="A17" s="5">
        <v>11</v>
      </c>
      <c r="B17" s="9" t="s">
        <v>8</v>
      </c>
      <c r="C17" s="6">
        <v>2912500</v>
      </c>
      <c r="D17" s="7">
        <v>0</v>
      </c>
      <c r="E17" s="7">
        <f t="shared" si="0"/>
        <v>2912500</v>
      </c>
      <c r="F17" s="8">
        <v>0</v>
      </c>
      <c r="G17" s="8">
        <f t="shared" si="1"/>
        <v>0</v>
      </c>
      <c r="H17" s="16" t="s">
        <v>47</v>
      </c>
    </row>
    <row r="18" spans="1:8" ht="63.75" x14ac:dyDescent="0.25">
      <c r="A18" s="5">
        <v>12</v>
      </c>
      <c r="B18" s="9" t="s">
        <v>9</v>
      </c>
      <c r="C18" s="6">
        <v>3303164</v>
      </c>
      <c r="D18" s="7">
        <v>0</v>
      </c>
      <c r="E18" s="7">
        <f t="shared" si="0"/>
        <v>3303164</v>
      </c>
      <c r="F18" s="8">
        <v>0</v>
      </c>
      <c r="G18" s="8">
        <f t="shared" si="1"/>
        <v>0</v>
      </c>
      <c r="H18" s="16" t="s">
        <v>47</v>
      </c>
    </row>
    <row r="19" spans="1:8" ht="25.5" x14ac:dyDescent="0.25">
      <c r="A19" s="5">
        <v>13</v>
      </c>
      <c r="B19" s="9" t="s">
        <v>10</v>
      </c>
      <c r="C19" s="6">
        <v>3792007</v>
      </c>
      <c r="D19" s="7">
        <v>0</v>
      </c>
      <c r="E19" s="7">
        <f t="shared" si="0"/>
        <v>3792007</v>
      </c>
      <c r="F19" s="8">
        <v>0</v>
      </c>
      <c r="G19" s="8">
        <f t="shared" si="1"/>
        <v>0</v>
      </c>
      <c r="H19" s="16" t="s">
        <v>47</v>
      </c>
    </row>
    <row r="20" spans="1:8" s="13" customFormat="1" ht="25.5" x14ac:dyDescent="0.25">
      <c r="A20" s="10">
        <v>14</v>
      </c>
      <c r="B20" s="9" t="s">
        <v>11</v>
      </c>
      <c r="C20" s="11">
        <v>447200</v>
      </c>
      <c r="D20" s="12">
        <v>0</v>
      </c>
      <c r="E20" s="12">
        <f t="shared" si="0"/>
        <v>447200</v>
      </c>
      <c r="F20" s="8">
        <v>0</v>
      </c>
      <c r="G20" s="8">
        <f t="shared" si="1"/>
        <v>0</v>
      </c>
      <c r="H20" s="16" t="s">
        <v>47</v>
      </c>
    </row>
    <row r="21" spans="1:8" s="13" customFormat="1" ht="51" x14ac:dyDescent="0.25">
      <c r="A21" s="10">
        <v>15</v>
      </c>
      <c r="B21" s="9" t="s">
        <v>12</v>
      </c>
      <c r="C21" s="11">
        <v>70419700</v>
      </c>
      <c r="D21" s="12">
        <v>0</v>
      </c>
      <c r="E21" s="12">
        <f t="shared" si="0"/>
        <v>70419700</v>
      </c>
      <c r="F21" s="12">
        <v>0</v>
      </c>
      <c r="G21" s="12">
        <f t="shared" si="1"/>
        <v>0</v>
      </c>
      <c r="H21" s="30" t="s">
        <v>47</v>
      </c>
    </row>
    <row r="22" spans="1:8" s="13" customFormat="1" ht="25.5" x14ac:dyDescent="0.25">
      <c r="A22" s="10">
        <v>16</v>
      </c>
      <c r="B22" s="9" t="s">
        <v>13</v>
      </c>
      <c r="C22" s="11">
        <v>179675.39</v>
      </c>
      <c r="D22" s="12">
        <v>0</v>
      </c>
      <c r="E22" s="12">
        <f t="shared" si="0"/>
        <v>179675.39</v>
      </c>
      <c r="F22" s="8">
        <v>0</v>
      </c>
      <c r="G22" s="8">
        <f t="shared" si="1"/>
        <v>0</v>
      </c>
      <c r="H22" s="16" t="s">
        <v>47</v>
      </c>
    </row>
    <row r="23" spans="1:8" ht="38.25" x14ac:dyDescent="0.25">
      <c r="A23" s="5">
        <v>17</v>
      </c>
      <c r="B23" s="9" t="s">
        <v>14</v>
      </c>
      <c r="C23" s="6">
        <v>11772900</v>
      </c>
      <c r="D23" s="7">
        <v>0</v>
      </c>
      <c r="E23" s="7">
        <f t="shared" si="0"/>
        <v>11772900</v>
      </c>
      <c r="F23" s="8">
        <v>0</v>
      </c>
      <c r="G23" s="8">
        <f t="shared" si="1"/>
        <v>0</v>
      </c>
      <c r="H23" s="16" t="s">
        <v>47</v>
      </c>
    </row>
    <row r="24" spans="1:8" ht="63.75" x14ac:dyDescent="0.25">
      <c r="A24" s="5">
        <v>18</v>
      </c>
      <c r="B24" s="9" t="s">
        <v>15</v>
      </c>
      <c r="C24" s="6">
        <v>2396000</v>
      </c>
      <c r="D24" s="7">
        <v>0</v>
      </c>
      <c r="E24" s="7">
        <f t="shared" si="0"/>
        <v>2396000</v>
      </c>
      <c r="F24" s="8">
        <v>0</v>
      </c>
      <c r="G24" s="8">
        <f t="shared" si="1"/>
        <v>0</v>
      </c>
      <c r="H24" s="16" t="s">
        <v>47</v>
      </c>
    </row>
    <row r="25" spans="1:8" x14ac:dyDescent="0.25">
      <c r="A25" s="5">
        <v>19</v>
      </c>
      <c r="B25" s="9" t="s">
        <v>16</v>
      </c>
      <c r="C25" s="6">
        <v>4897000</v>
      </c>
      <c r="D25" s="7">
        <v>0</v>
      </c>
      <c r="E25" s="7">
        <f t="shared" si="0"/>
        <v>4897000</v>
      </c>
      <c r="F25" s="8">
        <v>0</v>
      </c>
      <c r="G25" s="8">
        <f t="shared" si="1"/>
        <v>0</v>
      </c>
      <c r="H25" s="16" t="s">
        <v>47</v>
      </c>
    </row>
    <row r="26" spans="1:8" ht="38.25" x14ac:dyDescent="0.25">
      <c r="A26" s="5">
        <v>20</v>
      </c>
      <c r="B26" s="9" t="s">
        <v>17</v>
      </c>
      <c r="C26" s="6">
        <v>53098900</v>
      </c>
      <c r="D26" s="7">
        <v>0</v>
      </c>
      <c r="E26" s="7">
        <f t="shared" si="0"/>
        <v>53098900</v>
      </c>
      <c r="F26" s="8">
        <v>0</v>
      </c>
      <c r="G26" s="8">
        <f t="shared" si="1"/>
        <v>0</v>
      </c>
      <c r="H26" s="16" t="s">
        <v>47</v>
      </c>
    </row>
    <row r="27" spans="1:8" ht="114.75" x14ac:dyDescent="0.25">
      <c r="A27" s="5">
        <v>21</v>
      </c>
      <c r="B27" s="9" t="s">
        <v>18</v>
      </c>
      <c r="C27" s="15">
        <v>18802795</v>
      </c>
      <c r="D27" s="8">
        <v>0</v>
      </c>
      <c r="E27" s="8">
        <f t="shared" si="0"/>
        <v>18802795</v>
      </c>
      <c r="F27" s="8">
        <v>0</v>
      </c>
      <c r="G27" s="8">
        <f t="shared" si="1"/>
        <v>0</v>
      </c>
      <c r="H27" s="16" t="s">
        <v>47</v>
      </c>
    </row>
    <row r="28" spans="1:8" ht="89.25" x14ac:dyDescent="0.25">
      <c r="A28" s="5">
        <v>22</v>
      </c>
      <c r="B28" s="9" t="s">
        <v>19</v>
      </c>
      <c r="C28" s="15">
        <v>16400</v>
      </c>
      <c r="D28" s="8">
        <v>0</v>
      </c>
      <c r="E28" s="8">
        <f t="shared" si="0"/>
        <v>16400</v>
      </c>
      <c r="F28" s="8">
        <v>0</v>
      </c>
      <c r="G28" s="8">
        <f t="shared" si="1"/>
        <v>0</v>
      </c>
      <c r="H28" s="16" t="s">
        <v>47</v>
      </c>
    </row>
    <row r="29" spans="1:8" ht="89.25" x14ac:dyDescent="0.25">
      <c r="A29" s="5">
        <v>23</v>
      </c>
      <c r="B29" s="9" t="s">
        <v>20</v>
      </c>
      <c r="C29" s="6">
        <v>13656100</v>
      </c>
      <c r="D29" s="7">
        <v>156000</v>
      </c>
      <c r="E29" s="7">
        <f t="shared" si="0"/>
        <v>13500100</v>
      </c>
      <c r="F29" s="8">
        <v>156000</v>
      </c>
      <c r="G29" s="8">
        <f t="shared" si="1"/>
        <v>0</v>
      </c>
      <c r="H29" s="16">
        <f t="shared" si="2"/>
        <v>100</v>
      </c>
    </row>
    <row r="30" spans="1:8" ht="89.25" x14ac:dyDescent="0.25">
      <c r="A30" s="5">
        <v>24</v>
      </c>
      <c r="B30" s="9" t="s">
        <v>21</v>
      </c>
      <c r="C30" s="6">
        <v>718296</v>
      </c>
      <c r="D30" s="7">
        <v>0</v>
      </c>
      <c r="E30" s="7">
        <f t="shared" si="0"/>
        <v>718296</v>
      </c>
      <c r="F30" s="8">
        <v>0</v>
      </c>
      <c r="G30" s="8">
        <f t="shared" si="1"/>
        <v>0</v>
      </c>
      <c r="H30" s="16" t="s">
        <v>47</v>
      </c>
    </row>
    <row r="31" spans="1:8" ht="89.25" x14ac:dyDescent="0.25">
      <c r="A31" s="5">
        <v>25</v>
      </c>
      <c r="B31" s="9" t="s">
        <v>22</v>
      </c>
      <c r="C31" s="6">
        <v>82100</v>
      </c>
      <c r="D31" s="7">
        <v>0</v>
      </c>
      <c r="E31" s="7">
        <f t="shared" si="0"/>
        <v>82100</v>
      </c>
      <c r="F31" s="8">
        <v>0</v>
      </c>
      <c r="G31" s="8">
        <f t="shared" si="1"/>
        <v>0</v>
      </c>
      <c r="H31" s="16" t="s">
        <v>47</v>
      </c>
    </row>
    <row r="32" spans="1:8" ht="89.25" x14ac:dyDescent="0.25">
      <c r="A32" s="14">
        <v>26</v>
      </c>
      <c r="B32" s="9" t="s">
        <v>23</v>
      </c>
      <c r="C32" s="15">
        <v>42200</v>
      </c>
      <c r="D32" s="8">
        <v>42200</v>
      </c>
      <c r="E32" s="8">
        <f t="shared" si="0"/>
        <v>0</v>
      </c>
      <c r="F32" s="8">
        <v>0</v>
      </c>
      <c r="G32" s="8">
        <f t="shared" si="1"/>
        <v>42200</v>
      </c>
      <c r="H32" s="16">
        <f t="shared" si="2"/>
        <v>0</v>
      </c>
    </row>
    <row r="33" spans="1:8" ht="89.25" x14ac:dyDescent="0.25">
      <c r="A33" s="5">
        <v>27</v>
      </c>
      <c r="B33" s="9" t="s">
        <v>24</v>
      </c>
      <c r="C33" s="15">
        <v>4600</v>
      </c>
      <c r="D33" s="8">
        <v>0</v>
      </c>
      <c r="E33" s="8">
        <f t="shared" si="0"/>
        <v>4600</v>
      </c>
      <c r="F33" s="8">
        <v>0</v>
      </c>
      <c r="G33" s="8">
        <f t="shared" si="1"/>
        <v>0</v>
      </c>
      <c r="H33" s="16" t="s">
        <v>47</v>
      </c>
    </row>
    <row r="34" spans="1:8" ht="76.5" x14ac:dyDescent="0.25">
      <c r="A34" s="5">
        <v>28</v>
      </c>
      <c r="B34" s="9" t="s">
        <v>25</v>
      </c>
      <c r="C34" s="6">
        <v>3589836</v>
      </c>
      <c r="D34" s="7">
        <v>0</v>
      </c>
      <c r="E34" s="7">
        <f t="shared" si="0"/>
        <v>3589836</v>
      </c>
      <c r="F34" s="8">
        <v>0</v>
      </c>
      <c r="G34" s="8">
        <f t="shared" si="1"/>
        <v>0</v>
      </c>
      <c r="H34" s="16" t="s">
        <v>47</v>
      </c>
    </row>
    <row r="35" spans="1:8" ht="102" x14ac:dyDescent="0.25">
      <c r="A35" s="5">
        <v>29</v>
      </c>
      <c r="B35" s="9" t="s">
        <v>26</v>
      </c>
      <c r="C35" s="6">
        <v>7480000</v>
      </c>
      <c r="D35" s="7">
        <v>0</v>
      </c>
      <c r="E35" s="7">
        <f t="shared" si="0"/>
        <v>7480000</v>
      </c>
      <c r="F35" s="8">
        <v>0</v>
      </c>
      <c r="G35" s="8">
        <f t="shared" si="1"/>
        <v>0</v>
      </c>
      <c r="H35" s="16" t="s">
        <v>47</v>
      </c>
    </row>
    <row r="36" spans="1:8" ht="76.5" x14ac:dyDescent="0.25">
      <c r="A36" s="5">
        <v>30</v>
      </c>
      <c r="B36" s="9" t="s">
        <v>27</v>
      </c>
      <c r="C36" s="6">
        <v>17060000</v>
      </c>
      <c r="D36" s="7">
        <v>0</v>
      </c>
      <c r="E36" s="7">
        <f t="shared" si="0"/>
        <v>17060000</v>
      </c>
      <c r="F36" s="8">
        <v>0</v>
      </c>
      <c r="G36" s="8">
        <f t="shared" si="1"/>
        <v>0</v>
      </c>
      <c r="H36" s="16" t="s">
        <v>47</v>
      </c>
    </row>
    <row r="37" spans="1:8" ht="51" x14ac:dyDescent="0.25">
      <c r="A37" s="5">
        <v>31</v>
      </c>
      <c r="B37" s="9" t="s">
        <v>28</v>
      </c>
      <c r="C37" s="6">
        <v>23606393</v>
      </c>
      <c r="D37" s="7">
        <v>0</v>
      </c>
      <c r="E37" s="7">
        <f t="shared" si="0"/>
        <v>23606393</v>
      </c>
      <c r="F37" s="8">
        <v>0</v>
      </c>
      <c r="G37" s="8">
        <f t="shared" si="1"/>
        <v>0</v>
      </c>
      <c r="H37" s="16" t="s">
        <v>47</v>
      </c>
    </row>
    <row r="38" spans="1:8" ht="51" x14ac:dyDescent="0.25">
      <c r="A38" s="5">
        <v>32</v>
      </c>
      <c r="B38" s="9" t="s">
        <v>29</v>
      </c>
      <c r="C38" s="6">
        <v>121858</v>
      </c>
      <c r="D38" s="7">
        <v>0</v>
      </c>
      <c r="E38" s="7">
        <f t="shared" si="0"/>
        <v>121858</v>
      </c>
      <c r="F38" s="8">
        <v>0</v>
      </c>
      <c r="G38" s="8">
        <f t="shared" si="1"/>
        <v>0</v>
      </c>
      <c r="H38" s="16" t="s">
        <v>47</v>
      </c>
    </row>
    <row r="39" spans="1:8" ht="51" x14ac:dyDescent="0.25">
      <c r="A39" s="5">
        <v>33</v>
      </c>
      <c r="B39" s="9" t="s">
        <v>30</v>
      </c>
      <c r="C39" s="15">
        <v>1668996</v>
      </c>
      <c r="D39" s="8">
        <v>0</v>
      </c>
      <c r="E39" s="8">
        <f t="shared" si="0"/>
        <v>1668996</v>
      </c>
      <c r="F39" s="8">
        <v>0</v>
      </c>
      <c r="G39" s="8">
        <f t="shared" si="1"/>
        <v>0</v>
      </c>
      <c r="H39" s="16" t="s">
        <v>47</v>
      </c>
    </row>
    <row r="40" spans="1:8" ht="63.75" x14ac:dyDescent="0.25">
      <c r="A40" s="5">
        <v>34</v>
      </c>
      <c r="B40" s="9" t="s">
        <v>31</v>
      </c>
      <c r="C40" s="6">
        <v>1668996</v>
      </c>
      <c r="D40" s="7">
        <v>0</v>
      </c>
      <c r="E40" s="7">
        <f t="shared" si="0"/>
        <v>1668996</v>
      </c>
      <c r="F40" s="8">
        <v>0</v>
      </c>
      <c r="G40" s="8">
        <f t="shared" si="1"/>
        <v>0</v>
      </c>
      <c r="H40" s="16" t="s">
        <v>47</v>
      </c>
    </row>
    <row r="41" spans="1:8" ht="25.5" x14ac:dyDescent="0.25">
      <c r="A41" s="14">
        <v>35</v>
      </c>
      <c r="B41" s="9" t="s">
        <v>32</v>
      </c>
      <c r="C41" s="15">
        <v>1617047</v>
      </c>
      <c r="D41" s="8">
        <v>0</v>
      </c>
      <c r="E41" s="8">
        <f t="shared" si="0"/>
        <v>1617047</v>
      </c>
      <c r="F41" s="8">
        <v>0</v>
      </c>
      <c r="G41" s="8">
        <f t="shared" si="1"/>
        <v>0</v>
      </c>
      <c r="H41" s="16" t="s">
        <v>47</v>
      </c>
    </row>
    <row r="42" spans="1:8" ht="63.75" x14ac:dyDescent="0.25">
      <c r="A42" s="5">
        <v>36</v>
      </c>
      <c r="B42" s="9" t="s">
        <v>33</v>
      </c>
      <c r="C42" s="15">
        <v>1768397200</v>
      </c>
      <c r="D42" s="8">
        <v>226282500</v>
      </c>
      <c r="E42" s="8">
        <f t="shared" si="0"/>
        <v>1542114700</v>
      </c>
      <c r="F42" s="8">
        <v>226282500</v>
      </c>
      <c r="G42" s="8">
        <f t="shared" si="1"/>
        <v>0</v>
      </c>
      <c r="H42" s="16" t="s">
        <v>47</v>
      </c>
    </row>
    <row r="43" spans="1:8" ht="102" x14ac:dyDescent="0.25">
      <c r="A43" s="5">
        <v>37</v>
      </c>
      <c r="B43" s="9" t="s">
        <v>34</v>
      </c>
      <c r="C43" s="15">
        <v>76406900</v>
      </c>
      <c r="D43" s="8">
        <v>0</v>
      </c>
      <c r="E43" s="8">
        <f t="shared" si="0"/>
        <v>76406900</v>
      </c>
      <c r="F43" s="8">
        <v>0</v>
      </c>
      <c r="G43" s="8">
        <f t="shared" si="1"/>
        <v>0</v>
      </c>
      <c r="H43" s="16" t="s">
        <v>47</v>
      </c>
    </row>
    <row r="44" spans="1:8" s="13" customFormat="1" ht="25.5" x14ac:dyDescent="0.25">
      <c r="A44" s="10">
        <v>38</v>
      </c>
      <c r="B44" s="9" t="s">
        <v>4</v>
      </c>
      <c r="C44" s="11">
        <v>5000000</v>
      </c>
      <c r="D44" s="12">
        <v>0</v>
      </c>
      <c r="E44" s="12">
        <f t="shared" si="0"/>
        <v>5000000</v>
      </c>
      <c r="F44" s="8">
        <v>0</v>
      </c>
      <c r="G44" s="8">
        <f t="shared" si="1"/>
        <v>0</v>
      </c>
      <c r="H44" s="16" t="s">
        <v>47</v>
      </c>
    </row>
    <row r="45" spans="1:8" s="20" customFormat="1" x14ac:dyDescent="0.25">
      <c r="A45" s="18"/>
      <c r="B45" s="31" t="s">
        <v>46</v>
      </c>
      <c r="C45" s="19">
        <f>SUM(C7:C44)</f>
        <v>2805416020.5100002</v>
      </c>
      <c r="D45" s="19">
        <f t="shared" ref="D45:G45" si="3">SUM(D7:D44)</f>
        <v>259691350</v>
      </c>
      <c r="E45" s="19">
        <f t="shared" si="3"/>
        <v>2545724670.5100002</v>
      </c>
      <c r="F45" s="27">
        <f t="shared" si="3"/>
        <v>259649150</v>
      </c>
      <c r="G45" s="27">
        <f t="shared" si="3"/>
        <v>42200</v>
      </c>
      <c r="H45" s="28">
        <f t="shared" si="2"/>
        <v>99.983749940073082</v>
      </c>
    </row>
    <row r="46" spans="1:8" x14ac:dyDescent="0.25">
      <c r="A46" s="3"/>
      <c r="B46" s="32"/>
      <c r="C46" s="4"/>
      <c r="D46" s="4"/>
      <c r="E46" s="3"/>
      <c r="F46" s="29"/>
      <c r="G46" s="29"/>
      <c r="H46" s="29"/>
    </row>
  </sheetData>
  <autoFilter ref="A6:H45"/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Starceva</cp:lastModifiedBy>
  <cp:lastPrinted>2021-02-25T09:19:49Z</cp:lastPrinted>
  <dcterms:created xsi:type="dcterms:W3CDTF">2021-02-09T13:44:56Z</dcterms:created>
  <dcterms:modified xsi:type="dcterms:W3CDTF">2021-03-22T13:32:14Z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