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2" windowHeight="9900" activeTab="0"/>
  </bookViews>
  <sheets>
    <sheet name="Лист 3" sheetId="1" r:id="rId1"/>
  </sheets>
  <definedNames/>
  <calcPr fullCalcOnLoad="1"/>
</workbook>
</file>

<file path=xl/sharedStrings.xml><?xml version="1.0" encoding="utf-8"?>
<sst xmlns="http://schemas.openxmlformats.org/spreadsheetml/2006/main" count="120" uniqueCount="91">
  <si>
    <t>Увеличение прочих остатков денежных средств бюджетов</t>
  </si>
  <si>
    <t>9-Утвержд. - бюджеты внутригородских МО фед. значения</t>
  </si>
  <si>
    <t>15-Утвержд. - бюджеты сельских поселений</t>
  </si>
  <si>
    <t>Иные источники внутреннего финансирования дефицитов бюджетов</t>
  </si>
  <si>
    <t>20-Исполнено - суммы подлежащие искл. в рамках конс. бюджета субъекта РФ</t>
  </si>
  <si>
    <t>00001061002000000500</t>
  </si>
  <si>
    <t>4-Утвержд. - конс. бюджет субъекта РФ и ТГВФ</t>
  </si>
  <si>
    <t>Привлечение бюджетных кредитов из других бюджетов бюджетной системы Российской Федерации в валюте Российской Федерации</t>
  </si>
  <si>
    <t>Операции по управлению остатками средств на единых счетах бюджетов</t>
  </si>
  <si>
    <t>00001050201040000510</t>
  </si>
  <si>
    <t>00001050200000000600</t>
  </si>
  <si>
    <t>00001020000000000800</t>
  </si>
  <si>
    <t>00001050201000000610</t>
  </si>
  <si>
    <t>11-Утвержд. - бюджеты городских округов с внутригородским делением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</si>
  <si>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</si>
  <si>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21-Исполнено - бюджет субъекта РФ</t>
  </si>
  <si>
    <t>12-Утвержд. - бюджеты внутригородских районов</t>
  </si>
  <si>
    <t>6-Утвержд. - консолидированный бюджет субъекта РФ</t>
  </si>
  <si>
    <t>Уменьшение прочих остатков денежных средств бюджетов</t>
  </si>
  <si>
    <t>13-Утвержд. - бюджеты муниципальных районов</t>
  </si>
  <si>
    <t>00001061000000000000</t>
  </si>
  <si>
    <t>00001060000000000000</t>
  </si>
  <si>
    <t>16-Утвержд. - бюджет тер. гос. внебюджетного фонда</t>
  </si>
  <si>
    <t>00001020000000000000</t>
  </si>
  <si>
    <t>00001000000000000000</t>
  </si>
  <si>
    <t>Кредиты кредитных организаций в валюте Российской Федерации</t>
  </si>
  <si>
    <t>00001030100000000800</t>
  </si>
  <si>
    <t>00001020000000000700</t>
  </si>
  <si>
    <t>Уменьшение остатков средств бюджетов</t>
  </si>
  <si>
    <t>520</t>
  </si>
  <si>
    <t>500</t>
  </si>
  <si>
    <t>00001030100040000710</t>
  </si>
  <si>
    <t>00001050201000000510</t>
  </si>
  <si>
    <t>18-Исполнено - суммы подлежащие искл. в рамках конс. бюджетов субъекта РФ и ТГВФ</t>
  </si>
  <si>
    <t>2-Код строки</t>
  </si>
  <si>
    <t>Погашение бюджетами городских округов кредитов от кредитных организаций в валюте Российской Федерации</t>
  </si>
  <si>
    <t>00001050000000000600</t>
  </si>
  <si>
    <t>Изменение остатков средств на счетах по учету средств бюджетов</t>
  </si>
  <si>
    <t>ИСТОЧНИКИ ВНУТРЕННЕГО ФИНАНСИРОВАНИЯ ДЕФИЦИТОВ БЮДЖЕТОВ</t>
  </si>
  <si>
    <t>Увеличение остатков средств бюджетов</t>
  </si>
  <si>
    <t>Уменьшение прочих остатков денежных средств бюджетов городских округов</t>
  </si>
  <si>
    <t>00001050201040000610</t>
  </si>
  <si>
    <t>14-Утвержд. - бюджеты городских поселений</t>
  </si>
  <si>
    <t>00001050200000000500</t>
  </si>
  <si>
    <t>7-Утвержд. - суммы подлежащие искл. в рамках конс. бюджета субъекта РФ</t>
  </si>
  <si>
    <t>Привлечение кредитов от кредитных организаций в валюте Российской Федерации</t>
  </si>
  <si>
    <t>19-Исполнено - консолидированный бюджет субъекта РФ</t>
  </si>
  <si>
    <t>5-Утвержд. - суммы подлежащие искл. в рамках конс. бюджетов субъекта РФ и ТГВФ</t>
  </si>
  <si>
    <t>Погашение кредитов, предоставленных кредитными организациями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</si>
  <si>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</si>
  <si>
    <t>720</t>
  </si>
  <si>
    <t>700</t>
  </si>
  <si>
    <t>Изменение остатков средств</t>
  </si>
  <si>
    <t>00001020000040000810</t>
  </si>
  <si>
    <t>00001050000000000000</t>
  </si>
  <si>
    <t>22-Исполнено - бюджеты внутригородских МО фед. значения</t>
  </si>
  <si>
    <t>Увеличение прочих остатков средств бюджетов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</si>
  <si>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</si>
  <si>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</si>
  <si>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710</t>
  </si>
  <si>
    <t>17-Исполнено - конс. бюджет субъекта РФ и ТГВФ</t>
  </si>
  <si>
    <t>00001050000000000500</t>
  </si>
  <si>
    <t>00001061002040000550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</si>
  <si>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</si>
  <si>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прочих остатков денежных средств бюджетов городских округов</t>
  </si>
  <si>
    <t>ИТОГО</t>
  </si>
  <si>
    <t>8-Утвержд. - бюджет субъекта РФ</t>
  </si>
  <si>
    <t>00001030100000000700</t>
  </si>
  <si>
    <t>Привлечение кредитов от кредитных организаций бюджетами городских округов в валюте Российской Федерации</t>
  </si>
  <si>
    <t>00001030100040000810</t>
  </si>
  <si>
    <t>00001020000040000710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</si>
  <si>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</si>
  <si>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Наименование показателя</t>
  </si>
  <si>
    <t>Код источника финансирования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</si>
  <si>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</si>
  <si>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</si>
  <si>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</si>
  <si>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</si>
  <si>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</si>
  <si>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</si>
  <si>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</si>
  <si>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</si>
  <si>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</si>
  <si>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</si>
  <si>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</si>
  <si>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</si>
  <si>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% исполнения</t>
  </si>
  <si>
    <t>Неисполненные назначения</t>
  </si>
  <si>
    <t>3. Источники финансирования дефицита бюджета МОГО "Ухта" на 01.02.2021 года</t>
  </si>
  <si>
    <t>Начальник Финансового управления администрации МОГО "Ухта"</t>
  </si>
  <si>
    <t>Г.В. Крайн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</si>
</sst>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_);\(&quot;р.&quot;#,##0\)"/>
    <numFmt numFmtId="165" formatCode="&quot;р.&quot;#,##0_);[Red]\(&quot;р.&quot;#,##0\)"/>
    <numFmt numFmtId="166" formatCode="&quot;р.&quot;#,##0.00_);\(&quot;р.&quot;#,##0.00\)"/>
    <numFmt numFmtId="167" formatCode="&quot;р.&quot;#,##0.00_);[Red]\(&quot;р.&quot;#,##0.00\)"/>
    <numFmt numFmtId="168" formatCode="_(&quot;р.&quot;* #,##0_);_(&quot;р.&quot;* \(#,##0\);_(&quot;р.&quot;* &quot;-&quot;_);_(@_)"/>
    <numFmt numFmtId="169" formatCode="_(* #,##0_);_(* \(#,##0\);_(* &quot;-&quot;_);_(@_)"/>
    <numFmt numFmtId="170" formatCode="_(&quot;р.&quot;* #,##0.00_);_(&quot;р.&quot;* \(#,##0.00\);_(&quot;р.&quot;* &quot;-&quot;??_);_(@_)"/>
    <numFmt numFmtId="171" formatCode="_(* #,##0.00_);_(* \(#,##0.00\);_(* &quot;-&quot;??_);_(@_)"/>
    <numFmt numFmtId="172" formatCode="#,##0.0"/>
  </numFmts>
  <fonts count="49">
    <font>
      <sz val="11"/>
      <color theme="1"/>
      <name val="Calibri"/>
      <family val="0"/>
    </font>
    <font>
      <sz val="11"/>
      <name val="Calibri"/>
      <family val="0"/>
    </font>
    <font>
      <sz val="15"/>
      <name val="Times New Roman"/>
      <family val="1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5"/>
      <color indexed="8"/>
      <name val="Times New Roman"/>
      <family val="1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mbria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5"/>
      <color theme="1"/>
      <name val="Times New Roman"/>
      <family val="1"/>
    </font>
    <font>
      <sz val="15"/>
      <color theme="1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7" fillId="38" borderId="0" applyNumberFormat="0" applyBorder="0" applyAlignment="0" applyProtection="0"/>
    <xf numFmtId="0" fontId="28" fillId="39" borderId="1" applyNumberFormat="0" applyAlignment="0" applyProtection="0"/>
    <xf numFmtId="0" fontId="29" fillId="40" borderId="2" applyNumberFormat="0" applyAlignment="0" applyProtection="0"/>
    <xf numFmtId="0" fontId="30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42" borderId="1" applyNumberFormat="0" applyAlignment="0" applyProtection="0"/>
    <xf numFmtId="0" fontId="36" fillId="0" borderId="6" applyNumberFormat="0" applyFill="0" applyAlignment="0" applyProtection="0"/>
    <xf numFmtId="0" fontId="37" fillId="43" borderId="0" applyNumberFormat="0" applyBorder="0" applyAlignment="0" applyProtection="0"/>
    <xf numFmtId="0" fontId="0" fillId="44" borderId="7" applyNumberFormat="0" applyFont="0" applyAlignment="0" applyProtection="0"/>
    <xf numFmtId="0" fontId="38" fillId="39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35" fillId="42" borderId="1" applyNumberFormat="0" applyAlignment="0" applyProtection="0"/>
    <xf numFmtId="0" fontId="38" fillId="39" borderId="8" applyNumberFormat="0" applyAlignment="0" applyProtection="0"/>
    <xf numFmtId="0" fontId="28" fillId="3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29" fillId="40" borderId="2" applyNumberFormat="0" applyAlignment="0" applyProtection="0"/>
    <xf numFmtId="0" fontId="39" fillId="0" borderId="0" applyNumberFormat="0" applyFill="0" applyBorder="0" applyAlignment="0" applyProtection="0"/>
    <xf numFmtId="0" fontId="37" fillId="43" borderId="0" applyNumberFormat="0" applyBorder="0" applyAlignment="0" applyProtection="0"/>
    <xf numFmtId="0" fontId="27" fillId="38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36" fillId="0" borderId="6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1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42" fillId="0" borderId="0" xfId="0" applyFont="1" applyFill="1" applyAlignment="1">
      <alignment/>
    </xf>
    <xf numFmtId="49" fontId="43" fillId="0" borderId="10" xfId="0" applyNumberFormat="1" applyFont="1" applyFill="1" applyBorder="1" applyAlignment="1">
      <alignment horizontal="center" vertical="center" wrapText="1"/>
    </xf>
    <xf numFmtId="49" fontId="42" fillId="0" borderId="10" xfId="0" applyNumberFormat="1" applyFont="1" applyFill="1" applyBorder="1" applyAlignment="1">
      <alignment horizontal="left" wrapText="1"/>
    </xf>
    <xf numFmtId="4" fontId="44" fillId="0" borderId="10" xfId="0" applyNumberFormat="1" applyFont="1" applyFill="1" applyBorder="1" applyAlignment="1">
      <alignment horizontal="right"/>
    </xf>
    <xf numFmtId="49" fontId="45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172" fontId="46" fillId="0" borderId="10" xfId="0" applyNumberFormat="1" applyFont="1" applyFill="1" applyBorder="1" applyAlignment="1">
      <alignment horizontal="right"/>
    </xf>
    <xf numFmtId="0" fontId="47" fillId="0" borderId="0" xfId="0" applyFont="1" applyFill="1" applyAlignment="1">
      <alignment horizontal="center" wrapText="1"/>
    </xf>
    <xf numFmtId="0" fontId="48" fillId="0" borderId="0" xfId="0" applyFont="1" applyFill="1" applyAlignment="1">
      <alignment horizontal="center" wrapText="1"/>
    </xf>
    <xf numFmtId="0" fontId="48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Currency" xfId="83"/>
    <cellStyle name="Currency [0]" xfId="84"/>
    <cellStyle name="Заголовок 1" xfId="85"/>
    <cellStyle name="Заголовок 2" xfId="86"/>
    <cellStyle name="Заголовок 3" xfId="87"/>
    <cellStyle name="Заголовок 4" xfId="88"/>
    <cellStyle name="Итог" xfId="89"/>
    <cellStyle name="Контрольная ячейка" xfId="90"/>
    <cellStyle name="Название" xfId="91"/>
    <cellStyle name="Нейтральный" xfId="92"/>
    <cellStyle name="Плохой" xfId="93"/>
    <cellStyle name="Пояснение" xfId="94"/>
    <cellStyle name="Примечание" xfId="95"/>
    <cellStyle name="Percent" xfId="96"/>
    <cellStyle name="Связанная ячейка" xfId="97"/>
    <cellStyle name="Текст предупреждения" xfId="98"/>
    <cellStyle name="Comma" xfId="99"/>
    <cellStyle name="Comma [0]" xfId="100"/>
    <cellStyle name="Хороший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E36"/>
  <sheetViews>
    <sheetView tabSelected="1" zoomScale="90" zoomScaleNormal="90" zoomScalePageLayoutView="0" workbookViewId="0" topLeftCell="A1">
      <selection activeCell="C14" sqref="C14"/>
    </sheetView>
  </sheetViews>
  <sheetFormatPr defaultColWidth="9.140625" defaultRowHeight="15"/>
  <cols>
    <col min="1" max="1" width="50.7109375" style="1" customWidth="1"/>
    <col min="2" max="2" width="15.7109375" style="1" hidden="1" customWidth="1"/>
    <col min="3" max="3" width="23.7109375" style="1" customWidth="1"/>
    <col min="4" max="4" width="17.7109375" style="1" hidden="1" customWidth="1"/>
    <col min="5" max="5" width="15.7109375" style="1" hidden="1" customWidth="1"/>
    <col min="6" max="6" width="17.7109375" style="1" hidden="1" customWidth="1"/>
    <col min="7" max="9" width="15.7109375" style="1" hidden="1" customWidth="1"/>
    <col min="10" max="10" width="17.7109375" style="1" customWidth="1"/>
    <col min="11" max="16" width="15.7109375" style="1" hidden="1" customWidth="1"/>
    <col min="17" max="17" width="16.7109375" style="1" hidden="1" customWidth="1"/>
    <col min="18" max="18" width="15.7109375" style="1" hidden="1" customWidth="1"/>
    <col min="19" max="19" width="16.7109375" style="1" hidden="1" customWidth="1"/>
    <col min="20" max="22" width="15.7109375" style="1" hidden="1" customWidth="1"/>
    <col min="23" max="23" width="16.7109375" style="1" customWidth="1"/>
    <col min="24" max="29" width="15.7109375" style="1" hidden="1" customWidth="1"/>
    <col min="30" max="30" width="14.00390625" style="1" customWidth="1"/>
    <col min="31" max="31" width="17.28125" style="1" customWidth="1"/>
    <col min="32" max="16384" width="8.8515625" style="1" customWidth="1"/>
  </cols>
  <sheetData>
    <row r="3" spans="1:31" ht="18.75">
      <c r="A3" s="8" t="s">
        <v>88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10"/>
    </row>
    <row r="6" spans="1:31" ht="63.75" customHeight="1">
      <c r="A6" s="5" t="s">
        <v>72</v>
      </c>
      <c r="B6" s="2" t="s">
        <v>34</v>
      </c>
      <c r="C6" s="5" t="s">
        <v>73</v>
      </c>
      <c r="D6" s="2" t="s">
        <v>6</v>
      </c>
      <c r="E6" s="2" t="s">
        <v>47</v>
      </c>
      <c r="F6" s="2" t="s">
        <v>17</v>
      </c>
      <c r="G6" s="2" t="s">
        <v>44</v>
      </c>
      <c r="H6" s="2" t="s">
        <v>66</v>
      </c>
      <c r="I6" s="2" t="s">
        <v>1</v>
      </c>
      <c r="J6" s="5" t="s">
        <v>74</v>
      </c>
      <c r="K6" s="2" t="s">
        <v>13</v>
      </c>
      <c r="L6" s="2" t="s">
        <v>16</v>
      </c>
      <c r="M6" s="2" t="s">
        <v>19</v>
      </c>
      <c r="N6" s="2" t="s">
        <v>42</v>
      </c>
      <c r="O6" s="2" t="s">
        <v>2</v>
      </c>
      <c r="P6" s="2" t="s">
        <v>22</v>
      </c>
      <c r="Q6" s="2" t="s">
        <v>60</v>
      </c>
      <c r="R6" s="2" t="s">
        <v>33</v>
      </c>
      <c r="S6" s="2" t="s">
        <v>46</v>
      </c>
      <c r="T6" s="2" t="s">
        <v>4</v>
      </c>
      <c r="U6" s="2" t="s">
        <v>15</v>
      </c>
      <c r="V6" s="2" t="s">
        <v>55</v>
      </c>
      <c r="W6" s="5" t="s">
        <v>75</v>
      </c>
      <c r="X6" s="5" t="s">
        <v>75</v>
      </c>
      <c r="Y6" s="5" t="s">
        <v>75</v>
      </c>
      <c r="Z6" s="5" t="s">
        <v>75</v>
      </c>
      <c r="AA6" s="5" t="s">
        <v>75</v>
      </c>
      <c r="AB6" s="5" t="s">
        <v>75</v>
      </c>
      <c r="AC6" s="5" t="s">
        <v>75</v>
      </c>
      <c r="AD6" s="5" t="s">
        <v>86</v>
      </c>
      <c r="AE6" s="5" t="s">
        <v>87</v>
      </c>
    </row>
    <row r="7" spans="1:31" ht="12.75" customHeight="1">
      <c r="A7" s="2" t="s">
        <v>76</v>
      </c>
      <c r="B7" s="2"/>
      <c r="C7" s="2" t="s">
        <v>77</v>
      </c>
      <c r="D7" s="2"/>
      <c r="E7" s="2"/>
      <c r="F7" s="2"/>
      <c r="G7" s="2"/>
      <c r="H7" s="2"/>
      <c r="I7" s="2"/>
      <c r="J7" s="2" t="s">
        <v>78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 t="s">
        <v>79</v>
      </c>
      <c r="X7" s="2" t="s">
        <v>80</v>
      </c>
      <c r="Y7" s="2" t="s">
        <v>81</v>
      </c>
      <c r="Z7" s="2" t="s">
        <v>82</v>
      </c>
      <c r="AA7" s="2" t="s">
        <v>83</v>
      </c>
      <c r="AB7" s="2" t="s">
        <v>84</v>
      </c>
      <c r="AC7" s="2" t="s">
        <v>85</v>
      </c>
      <c r="AD7" s="2" t="s">
        <v>80</v>
      </c>
      <c r="AE7" s="2" t="s">
        <v>81</v>
      </c>
    </row>
    <row r="8" spans="1:31" ht="15">
      <c r="A8" s="3" t="s">
        <v>65</v>
      </c>
      <c r="B8" s="3" t="s">
        <v>30</v>
      </c>
      <c r="C8" s="3"/>
      <c r="D8" s="4">
        <v>100000000</v>
      </c>
      <c r="E8" s="4">
        <v>0</v>
      </c>
      <c r="F8" s="4">
        <v>100000000</v>
      </c>
      <c r="G8" s="4">
        <v>0</v>
      </c>
      <c r="H8" s="4">
        <v>0</v>
      </c>
      <c r="I8" s="4">
        <v>0</v>
      </c>
      <c r="J8" s="4">
        <v>100000000</v>
      </c>
      <c r="K8" s="4">
        <v>0</v>
      </c>
      <c r="L8" s="4">
        <v>0</v>
      </c>
      <c r="M8" s="4">
        <v>0</v>
      </c>
      <c r="N8" s="4">
        <v>0</v>
      </c>
      <c r="O8" s="4">
        <v>0</v>
      </c>
      <c r="P8" s="4">
        <v>0</v>
      </c>
      <c r="Q8" s="4">
        <v>-35332617.65</v>
      </c>
      <c r="R8" s="4">
        <v>0</v>
      </c>
      <c r="S8" s="4">
        <v>-35332617.65</v>
      </c>
      <c r="T8" s="4">
        <v>0</v>
      </c>
      <c r="U8" s="4">
        <v>0</v>
      </c>
      <c r="V8" s="4">
        <v>0</v>
      </c>
      <c r="W8" s="4">
        <v>-35332617.65</v>
      </c>
      <c r="X8" s="4">
        <v>-35332617.65</v>
      </c>
      <c r="Y8" s="4">
        <v>-35332617.65</v>
      </c>
      <c r="Z8" s="4">
        <v>-35332617.65</v>
      </c>
      <c r="AA8" s="4">
        <v>-35332617.65</v>
      </c>
      <c r="AB8" s="4">
        <v>-35332617.65</v>
      </c>
      <c r="AC8" s="4">
        <v>-35332617.65</v>
      </c>
      <c r="AD8" s="7">
        <f>(W8-J8)/-J8*100</f>
        <v>135.33261765</v>
      </c>
      <c r="AE8" s="4">
        <f>J8-W8</f>
        <v>135332617.65</v>
      </c>
    </row>
    <row r="9" spans="1:31" ht="27">
      <c r="A9" s="3" t="s">
        <v>38</v>
      </c>
      <c r="B9" s="3" t="s">
        <v>29</v>
      </c>
      <c r="C9" s="3" t="s">
        <v>24</v>
      </c>
      <c r="D9" s="4">
        <v>100000000</v>
      </c>
      <c r="E9" s="4">
        <v>0</v>
      </c>
      <c r="F9" s="4">
        <v>100000000</v>
      </c>
      <c r="G9" s="4">
        <v>0</v>
      </c>
      <c r="H9" s="4">
        <v>0</v>
      </c>
      <c r="I9" s="4">
        <v>0</v>
      </c>
      <c r="J9" s="4">
        <v>100000000</v>
      </c>
      <c r="K9" s="4">
        <v>0</v>
      </c>
      <c r="L9" s="4">
        <v>0</v>
      </c>
      <c r="M9" s="4">
        <v>0</v>
      </c>
      <c r="N9" s="4">
        <v>0</v>
      </c>
      <c r="O9" s="4">
        <v>0</v>
      </c>
      <c r="P9" s="4">
        <v>0</v>
      </c>
      <c r="Q9" s="4">
        <v>103599848.58</v>
      </c>
      <c r="R9" s="4">
        <v>0</v>
      </c>
      <c r="S9" s="4">
        <v>103599848.58</v>
      </c>
      <c r="T9" s="4">
        <v>0</v>
      </c>
      <c r="U9" s="4">
        <v>0</v>
      </c>
      <c r="V9" s="4">
        <v>0</v>
      </c>
      <c r="W9" s="4">
        <v>103599848.58</v>
      </c>
      <c r="X9" s="4">
        <v>103599848.58</v>
      </c>
      <c r="Y9" s="4">
        <v>103599848.58</v>
      </c>
      <c r="Z9" s="4">
        <v>103599848.58</v>
      </c>
      <c r="AA9" s="4">
        <v>103599848.58</v>
      </c>
      <c r="AB9" s="4">
        <v>103599848.58</v>
      </c>
      <c r="AC9" s="4">
        <v>103599848.58</v>
      </c>
      <c r="AD9" s="4">
        <f aca="true" t="shared" si="0" ref="AD9:AD32">W9/J9*100</f>
        <v>103.59984858</v>
      </c>
      <c r="AE9" s="4">
        <f aca="true" t="shared" si="1" ref="AE9:AE32">J9-W9</f>
        <v>-3599848.579999998</v>
      </c>
    </row>
    <row r="10" spans="1:31" ht="27">
      <c r="A10" s="3" t="s">
        <v>25</v>
      </c>
      <c r="B10" s="3" t="s">
        <v>29</v>
      </c>
      <c r="C10" s="3" t="s">
        <v>23</v>
      </c>
      <c r="D10" s="4">
        <v>100000000</v>
      </c>
      <c r="E10" s="4">
        <v>0</v>
      </c>
      <c r="F10" s="4">
        <v>100000000</v>
      </c>
      <c r="G10" s="4">
        <v>0</v>
      </c>
      <c r="H10" s="4">
        <v>0</v>
      </c>
      <c r="I10" s="4">
        <v>0</v>
      </c>
      <c r="J10" s="4">
        <v>100000000</v>
      </c>
      <c r="K10" s="4">
        <v>0</v>
      </c>
      <c r="L10" s="4">
        <v>0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>
        <v>0</v>
      </c>
      <c r="W10" s="4">
        <v>0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f t="shared" si="0"/>
        <v>0</v>
      </c>
      <c r="AE10" s="4">
        <f t="shared" si="1"/>
        <v>100000000</v>
      </c>
    </row>
    <row r="11" spans="1:31" ht="27">
      <c r="A11" s="3" t="s">
        <v>45</v>
      </c>
      <c r="B11" s="3" t="s">
        <v>29</v>
      </c>
      <c r="C11" s="3" t="s">
        <v>27</v>
      </c>
      <c r="D11" s="4">
        <v>500000000</v>
      </c>
      <c r="E11" s="4">
        <v>0</v>
      </c>
      <c r="F11" s="4">
        <v>500000000</v>
      </c>
      <c r="G11" s="4">
        <v>0</v>
      </c>
      <c r="H11" s="4">
        <v>0</v>
      </c>
      <c r="I11" s="4">
        <v>0</v>
      </c>
      <c r="J11" s="4">
        <v>500000000</v>
      </c>
      <c r="K11" s="4">
        <v>0</v>
      </c>
      <c r="L11" s="4">
        <v>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f t="shared" si="0"/>
        <v>0</v>
      </c>
      <c r="AE11" s="4">
        <f t="shared" si="1"/>
        <v>500000000</v>
      </c>
    </row>
    <row r="12" spans="1:31" ht="27">
      <c r="A12" s="3" t="s">
        <v>48</v>
      </c>
      <c r="B12" s="3" t="s">
        <v>29</v>
      </c>
      <c r="C12" s="3" t="s">
        <v>11</v>
      </c>
      <c r="D12" s="4">
        <v>-400000000</v>
      </c>
      <c r="E12" s="4">
        <v>0</v>
      </c>
      <c r="F12" s="4">
        <v>-400000000</v>
      </c>
      <c r="G12" s="4">
        <v>0</v>
      </c>
      <c r="H12" s="4">
        <v>0</v>
      </c>
      <c r="I12" s="4">
        <v>0</v>
      </c>
      <c r="J12" s="4">
        <v>-400000000</v>
      </c>
      <c r="K12" s="4">
        <v>0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f t="shared" si="0"/>
        <v>0</v>
      </c>
      <c r="AE12" s="4">
        <f t="shared" si="1"/>
        <v>-400000000</v>
      </c>
    </row>
    <row r="13" spans="1:31" ht="41.25">
      <c r="A13" s="3" t="s">
        <v>68</v>
      </c>
      <c r="B13" s="3" t="s">
        <v>29</v>
      </c>
      <c r="C13" s="3" t="s">
        <v>70</v>
      </c>
      <c r="D13" s="4">
        <v>500000000</v>
      </c>
      <c r="E13" s="4">
        <v>0</v>
      </c>
      <c r="F13" s="4">
        <v>500000000</v>
      </c>
      <c r="G13" s="4">
        <v>0</v>
      </c>
      <c r="H13" s="4">
        <v>0</v>
      </c>
      <c r="I13" s="4">
        <v>0</v>
      </c>
      <c r="J13" s="4">
        <v>500000000</v>
      </c>
      <c r="K13" s="4">
        <v>0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0</v>
      </c>
      <c r="U13" s="4">
        <v>0</v>
      </c>
      <c r="V13" s="4">
        <v>0</v>
      </c>
      <c r="W13" s="4">
        <v>0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f t="shared" si="0"/>
        <v>0</v>
      </c>
      <c r="AE13" s="4">
        <f t="shared" si="1"/>
        <v>500000000</v>
      </c>
    </row>
    <row r="14" spans="1:31" ht="41.25">
      <c r="A14" s="3" t="s">
        <v>35</v>
      </c>
      <c r="B14" s="3" t="s">
        <v>29</v>
      </c>
      <c r="C14" s="3" t="s">
        <v>53</v>
      </c>
      <c r="D14" s="4">
        <v>-400000000</v>
      </c>
      <c r="E14" s="4">
        <v>0</v>
      </c>
      <c r="F14" s="4">
        <v>-400000000</v>
      </c>
      <c r="G14" s="4">
        <v>0</v>
      </c>
      <c r="H14" s="4">
        <v>0</v>
      </c>
      <c r="I14" s="4">
        <v>0</v>
      </c>
      <c r="J14" s="4">
        <v>-400000000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>
        <v>0</v>
      </c>
      <c r="W14" s="4">
        <v>0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f t="shared" si="0"/>
        <v>0</v>
      </c>
      <c r="AE14" s="4">
        <f t="shared" si="1"/>
        <v>-400000000</v>
      </c>
    </row>
    <row r="15" spans="1:31" ht="41.25">
      <c r="A15" s="3" t="s">
        <v>7</v>
      </c>
      <c r="B15" s="3" t="s">
        <v>29</v>
      </c>
      <c r="C15" s="3" t="s">
        <v>67</v>
      </c>
      <c r="D15" s="4">
        <v>143500000</v>
      </c>
      <c r="E15" s="4">
        <v>0</v>
      </c>
      <c r="F15" s="4">
        <v>143500000</v>
      </c>
      <c r="G15" s="4">
        <v>0</v>
      </c>
      <c r="H15" s="4">
        <v>0</v>
      </c>
      <c r="I15" s="4">
        <v>0</v>
      </c>
      <c r="J15" s="4">
        <v>143500000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>
        <v>0</v>
      </c>
      <c r="W15" s="4">
        <v>0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f t="shared" si="0"/>
        <v>0</v>
      </c>
      <c r="AE15" s="4">
        <f t="shared" si="1"/>
        <v>143500000</v>
      </c>
    </row>
    <row r="16" spans="1:31" ht="41.25">
      <c r="A16" s="3" t="s">
        <v>57</v>
      </c>
      <c r="B16" s="3" t="s">
        <v>29</v>
      </c>
      <c r="C16" s="3" t="s">
        <v>26</v>
      </c>
      <c r="D16" s="4">
        <v>-143500000</v>
      </c>
      <c r="E16" s="4">
        <v>0</v>
      </c>
      <c r="F16" s="4">
        <v>-143500000</v>
      </c>
      <c r="G16" s="4">
        <v>0</v>
      </c>
      <c r="H16" s="4">
        <v>0</v>
      </c>
      <c r="I16" s="4">
        <v>0</v>
      </c>
      <c r="J16" s="4">
        <v>-143500000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0</v>
      </c>
      <c r="U16" s="4">
        <v>0</v>
      </c>
      <c r="V16" s="4">
        <v>0</v>
      </c>
      <c r="W16" s="4">
        <v>0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f t="shared" si="0"/>
        <v>0</v>
      </c>
      <c r="AE16" s="4">
        <f t="shared" si="1"/>
        <v>-143500000</v>
      </c>
    </row>
    <row r="17" spans="1:31" ht="41.25">
      <c r="A17" s="3" t="s">
        <v>49</v>
      </c>
      <c r="B17" s="3" t="s">
        <v>29</v>
      </c>
      <c r="C17" s="3" t="s">
        <v>31</v>
      </c>
      <c r="D17" s="4">
        <v>143500000</v>
      </c>
      <c r="E17" s="4">
        <v>0</v>
      </c>
      <c r="F17" s="4">
        <v>143500000</v>
      </c>
      <c r="G17" s="4">
        <v>0</v>
      </c>
      <c r="H17" s="4">
        <v>0</v>
      </c>
      <c r="I17" s="4">
        <v>0</v>
      </c>
      <c r="J17" s="4">
        <v>143500000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f t="shared" si="0"/>
        <v>0</v>
      </c>
      <c r="AE17" s="4">
        <f t="shared" si="1"/>
        <v>143500000</v>
      </c>
    </row>
    <row r="18" spans="1:31" ht="41.25">
      <c r="A18" s="3" t="s">
        <v>14</v>
      </c>
      <c r="B18" s="3" t="s">
        <v>29</v>
      </c>
      <c r="C18" s="3" t="s">
        <v>69</v>
      </c>
      <c r="D18" s="4">
        <v>-143500000</v>
      </c>
      <c r="E18" s="4">
        <v>0</v>
      </c>
      <c r="F18" s="4">
        <v>-143500000</v>
      </c>
      <c r="G18" s="4">
        <v>0</v>
      </c>
      <c r="H18" s="4">
        <v>0</v>
      </c>
      <c r="I18" s="4">
        <v>0</v>
      </c>
      <c r="J18" s="4">
        <v>-143500000</v>
      </c>
      <c r="K18" s="4">
        <v>0</v>
      </c>
      <c r="L18" s="4">
        <v>0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>
        <v>0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f t="shared" si="0"/>
        <v>0</v>
      </c>
      <c r="AE18" s="4">
        <f t="shared" si="1"/>
        <v>-143500000</v>
      </c>
    </row>
    <row r="19" spans="1:31" ht="27">
      <c r="A19" s="3" t="s">
        <v>3</v>
      </c>
      <c r="B19" s="3" t="s">
        <v>29</v>
      </c>
      <c r="C19" s="3" t="s">
        <v>21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">
        <v>103599848.58</v>
      </c>
      <c r="R19" s="4">
        <v>0</v>
      </c>
      <c r="S19" s="4">
        <v>103599848.58</v>
      </c>
      <c r="T19" s="4">
        <v>0</v>
      </c>
      <c r="U19" s="4">
        <v>0</v>
      </c>
      <c r="V19" s="4">
        <v>0</v>
      </c>
      <c r="W19" s="4">
        <v>103599848.58</v>
      </c>
      <c r="X19" s="4">
        <v>103599848.58</v>
      </c>
      <c r="Y19" s="4">
        <v>103599848.58</v>
      </c>
      <c r="Z19" s="4">
        <v>103599848.58</v>
      </c>
      <c r="AA19" s="4">
        <v>103599848.58</v>
      </c>
      <c r="AB19" s="4">
        <v>103599848.58</v>
      </c>
      <c r="AC19" s="4">
        <v>103599848.58</v>
      </c>
      <c r="AD19" s="4"/>
      <c r="AE19" s="4">
        <f t="shared" si="1"/>
        <v>-103599848.58</v>
      </c>
    </row>
    <row r="20" spans="1:31" ht="27">
      <c r="A20" s="3" t="s">
        <v>8</v>
      </c>
      <c r="B20" s="3" t="s">
        <v>29</v>
      </c>
      <c r="C20" s="3" t="s">
        <v>20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103599848.58</v>
      </c>
      <c r="R20" s="4">
        <v>0</v>
      </c>
      <c r="S20" s="4">
        <v>103599848.58</v>
      </c>
      <c r="T20" s="4">
        <v>0</v>
      </c>
      <c r="U20" s="4">
        <v>0</v>
      </c>
      <c r="V20" s="4">
        <v>0</v>
      </c>
      <c r="W20" s="4">
        <v>103599848.58</v>
      </c>
      <c r="X20" s="4">
        <v>103599848.58</v>
      </c>
      <c r="Y20" s="4">
        <v>103599848.58</v>
      </c>
      <c r="Z20" s="4">
        <v>103599848.58</v>
      </c>
      <c r="AA20" s="4">
        <v>103599848.58</v>
      </c>
      <c r="AB20" s="4">
        <v>103599848.58</v>
      </c>
      <c r="AC20" s="4">
        <v>103599848.58</v>
      </c>
      <c r="AD20" s="4"/>
      <c r="AE20" s="4">
        <f t="shared" si="1"/>
        <v>-103599848.58</v>
      </c>
    </row>
    <row r="21" spans="1:31" ht="82.5">
      <c r="A21" s="3" t="s">
        <v>63</v>
      </c>
      <c r="B21" s="3" t="s">
        <v>29</v>
      </c>
      <c r="C21" s="3" t="s">
        <v>5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103599848.58</v>
      </c>
      <c r="R21" s="4">
        <v>0</v>
      </c>
      <c r="S21" s="4">
        <v>103599848.58</v>
      </c>
      <c r="T21" s="4">
        <v>0</v>
      </c>
      <c r="U21" s="4">
        <v>0</v>
      </c>
      <c r="V21" s="4">
        <v>0</v>
      </c>
      <c r="W21" s="4">
        <v>103599848.58</v>
      </c>
      <c r="X21" s="4">
        <v>103599848.58</v>
      </c>
      <c r="Y21" s="4">
        <v>103599848.58</v>
      </c>
      <c r="Z21" s="4">
        <v>103599848.58</v>
      </c>
      <c r="AA21" s="4">
        <v>103599848.58</v>
      </c>
      <c r="AB21" s="4">
        <v>103599848.58</v>
      </c>
      <c r="AC21" s="4">
        <v>103599848.58</v>
      </c>
      <c r="AD21" s="4"/>
      <c r="AE21" s="4">
        <f t="shared" si="1"/>
        <v>-103599848.58</v>
      </c>
    </row>
    <row r="22" spans="1:31" ht="165">
      <c r="A22" s="3" t="s">
        <v>71</v>
      </c>
      <c r="B22" s="3" t="s">
        <v>29</v>
      </c>
      <c r="C22" s="3" t="s">
        <v>62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103599848.58</v>
      </c>
      <c r="R22" s="4">
        <v>0</v>
      </c>
      <c r="S22" s="4">
        <v>103599848.58</v>
      </c>
      <c r="T22" s="4">
        <v>0</v>
      </c>
      <c r="U22" s="4">
        <v>0</v>
      </c>
      <c r="V22" s="4">
        <v>0</v>
      </c>
      <c r="W22" s="4">
        <v>103599848.58</v>
      </c>
      <c r="X22" s="4">
        <v>103599848.58</v>
      </c>
      <c r="Y22" s="4">
        <v>103599848.58</v>
      </c>
      <c r="Z22" s="4">
        <v>103599848.58</v>
      </c>
      <c r="AA22" s="4">
        <v>103599848.58</v>
      </c>
      <c r="AB22" s="4">
        <v>103599848.58</v>
      </c>
      <c r="AC22" s="4">
        <v>103599848.58</v>
      </c>
      <c r="AD22" s="4"/>
      <c r="AE22" s="4">
        <f t="shared" si="1"/>
        <v>-103599848.58</v>
      </c>
    </row>
    <row r="23" spans="1:31" ht="13.5">
      <c r="A23" s="3" t="s">
        <v>52</v>
      </c>
      <c r="B23" s="3" t="s">
        <v>51</v>
      </c>
      <c r="C23" s="3" t="s">
        <v>24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-138932466.23</v>
      </c>
      <c r="R23" s="4">
        <v>0</v>
      </c>
      <c r="S23" s="4">
        <v>-138932466.23</v>
      </c>
      <c r="T23" s="4">
        <v>0</v>
      </c>
      <c r="U23" s="4">
        <v>0</v>
      </c>
      <c r="V23" s="4">
        <v>0</v>
      </c>
      <c r="W23" s="4">
        <v>-138932466.23</v>
      </c>
      <c r="X23" s="4">
        <v>-138932466.23</v>
      </c>
      <c r="Y23" s="4">
        <v>-138932466.23</v>
      </c>
      <c r="Z23" s="4">
        <v>-138932466.23</v>
      </c>
      <c r="AA23" s="4">
        <v>-138932466.23</v>
      </c>
      <c r="AB23" s="4">
        <v>-138932466.23</v>
      </c>
      <c r="AC23" s="4">
        <v>-138932466.23</v>
      </c>
      <c r="AD23" s="4"/>
      <c r="AE23" s="4">
        <f t="shared" si="1"/>
        <v>138932466.23</v>
      </c>
    </row>
    <row r="24" spans="1:31" ht="27">
      <c r="A24" s="3" t="s">
        <v>37</v>
      </c>
      <c r="B24" s="3" t="s">
        <v>51</v>
      </c>
      <c r="C24" s="3" t="s">
        <v>54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-138932466.23</v>
      </c>
      <c r="R24" s="4">
        <v>0</v>
      </c>
      <c r="S24" s="4">
        <v>-138932466.23</v>
      </c>
      <c r="T24" s="4">
        <v>0</v>
      </c>
      <c r="U24" s="4">
        <v>0</v>
      </c>
      <c r="V24" s="4">
        <v>0</v>
      </c>
      <c r="W24" s="4">
        <v>-138932466.23</v>
      </c>
      <c r="X24" s="4">
        <v>-138932466.23</v>
      </c>
      <c r="Y24" s="4">
        <v>-138932466.23</v>
      </c>
      <c r="Z24" s="4">
        <v>-138932466.23</v>
      </c>
      <c r="AA24" s="4">
        <v>-138932466.23</v>
      </c>
      <c r="AB24" s="4">
        <v>-138932466.23</v>
      </c>
      <c r="AC24" s="4">
        <v>-138932466.23</v>
      </c>
      <c r="AD24" s="4"/>
      <c r="AE24" s="4">
        <f t="shared" si="1"/>
        <v>138932466.23</v>
      </c>
    </row>
    <row r="25" spans="1:31" ht="13.5">
      <c r="A25" s="3" t="s">
        <v>39</v>
      </c>
      <c r="B25" s="3" t="s">
        <v>59</v>
      </c>
      <c r="C25" s="3" t="s">
        <v>61</v>
      </c>
      <c r="D25" s="4">
        <v>-4682241201.69</v>
      </c>
      <c r="E25" s="4">
        <v>0</v>
      </c>
      <c r="F25" s="4">
        <v>-4682241201.69</v>
      </c>
      <c r="G25" s="4">
        <v>0</v>
      </c>
      <c r="H25" s="4">
        <v>0</v>
      </c>
      <c r="I25" s="4">
        <v>0</v>
      </c>
      <c r="J25" s="4">
        <v>-4682241201.69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-476498714.65</v>
      </c>
      <c r="R25" s="4">
        <v>0</v>
      </c>
      <c r="S25" s="4">
        <v>-476498714.65</v>
      </c>
      <c r="T25" s="4">
        <v>0</v>
      </c>
      <c r="U25" s="4">
        <v>0</v>
      </c>
      <c r="V25" s="4">
        <v>0</v>
      </c>
      <c r="W25" s="4">
        <v>-476498714.65</v>
      </c>
      <c r="X25" s="4">
        <v>-476498714.65</v>
      </c>
      <c r="Y25" s="4">
        <v>-476498714.65</v>
      </c>
      <c r="Z25" s="4">
        <v>-476498714.65</v>
      </c>
      <c r="AA25" s="4">
        <v>-476498714.65</v>
      </c>
      <c r="AB25" s="4">
        <v>-476498714.65</v>
      </c>
      <c r="AC25" s="4">
        <v>-476498714.65</v>
      </c>
      <c r="AD25" s="4">
        <f t="shared" si="0"/>
        <v>10.176722943662394</v>
      </c>
      <c r="AE25" s="4">
        <f t="shared" si="1"/>
        <v>-4205742487.0399995</v>
      </c>
    </row>
    <row r="26" spans="1:31" ht="13.5">
      <c r="A26" s="3" t="s">
        <v>56</v>
      </c>
      <c r="B26" s="3" t="s">
        <v>59</v>
      </c>
      <c r="C26" s="3" t="s">
        <v>43</v>
      </c>
      <c r="D26" s="4">
        <v>-4682241201.69</v>
      </c>
      <c r="E26" s="4">
        <v>0</v>
      </c>
      <c r="F26" s="4">
        <v>-4682241201.69</v>
      </c>
      <c r="G26" s="4">
        <v>0</v>
      </c>
      <c r="H26" s="4">
        <v>0</v>
      </c>
      <c r="I26" s="4">
        <v>0</v>
      </c>
      <c r="J26" s="4">
        <v>-4682241201.69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-476498714.65</v>
      </c>
      <c r="R26" s="4">
        <v>0</v>
      </c>
      <c r="S26" s="4">
        <v>-476498714.65</v>
      </c>
      <c r="T26" s="4">
        <v>0</v>
      </c>
      <c r="U26" s="4">
        <v>0</v>
      </c>
      <c r="V26" s="4">
        <v>0</v>
      </c>
      <c r="W26" s="4">
        <v>-476498714.65</v>
      </c>
      <c r="X26" s="4">
        <v>-476498714.65</v>
      </c>
      <c r="Y26" s="4">
        <v>-476498714.65</v>
      </c>
      <c r="Z26" s="4">
        <v>-476498714.65</v>
      </c>
      <c r="AA26" s="4">
        <v>-476498714.65</v>
      </c>
      <c r="AB26" s="4">
        <v>-476498714.65</v>
      </c>
      <c r="AC26" s="4">
        <v>-476498714.65</v>
      </c>
      <c r="AD26" s="4">
        <f t="shared" si="0"/>
        <v>10.176722943662394</v>
      </c>
      <c r="AE26" s="4">
        <f t="shared" si="1"/>
        <v>-4205742487.0399995</v>
      </c>
    </row>
    <row r="27" spans="1:31" ht="27">
      <c r="A27" s="3" t="s">
        <v>0</v>
      </c>
      <c r="B27" s="3" t="s">
        <v>59</v>
      </c>
      <c r="C27" s="3" t="s">
        <v>32</v>
      </c>
      <c r="D27" s="4">
        <v>-4682241201.69</v>
      </c>
      <c r="E27" s="4">
        <v>0</v>
      </c>
      <c r="F27" s="4">
        <v>-4682241201.69</v>
      </c>
      <c r="G27" s="4">
        <v>0</v>
      </c>
      <c r="H27" s="4">
        <v>0</v>
      </c>
      <c r="I27" s="4">
        <v>0</v>
      </c>
      <c r="J27" s="4">
        <v>-4682241201.69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-476498714.65</v>
      </c>
      <c r="R27" s="4">
        <v>0</v>
      </c>
      <c r="S27" s="4">
        <v>-476498714.65</v>
      </c>
      <c r="T27" s="4">
        <v>0</v>
      </c>
      <c r="U27" s="4">
        <v>0</v>
      </c>
      <c r="V27" s="4">
        <v>0</v>
      </c>
      <c r="W27" s="4">
        <v>-476498714.65</v>
      </c>
      <c r="X27" s="4">
        <v>-476498714.65</v>
      </c>
      <c r="Y27" s="4">
        <v>-476498714.65</v>
      </c>
      <c r="Z27" s="4">
        <v>-476498714.65</v>
      </c>
      <c r="AA27" s="4">
        <v>-476498714.65</v>
      </c>
      <c r="AB27" s="4">
        <v>-476498714.65</v>
      </c>
      <c r="AC27" s="4">
        <v>-476498714.65</v>
      </c>
      <c r="AD27" s="4">
        <f t="shared" si="0"/>
        <v>10.176722943662394</v>
      </c>
      <c r="AE27" s="4">
        <f t="shared" si="1"/>
        <v>-4205742487.0399995</v>
      </c>
    </row>
    <row r="28" spans="1:31" ht="27">
      <c r="A28" s="3" t="s">
        <v>64</v>
      </c>
      <c r="B28" s="3" t="s">
        <v>59</v>
      </c>
      <c r="C28" s="3" t="s">
        <v>9</v>
      </c>
      <c r="D28" s="4">
        <v>-4682241201.69</v>
      </c>
      <c r="E28" s="4">
        <v>0</v>
      </c>
      <c r="F28" s="4">
        <v>-4682241201.69</v>
      </c>
      <c r="G28" s="4">
        <v>0</v>
      </c>
      <c r="H28" s="4">
        <v>0</v>
      </c>
      <c r="I28" s="4">
        <v>0</v>
      </c>
      <c r="J28" s="4">
        <v>-4682241201.69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-476498714.65</v>
      </c>
      <c r="R28" s="4">
        <v>0</v>
      </c>
      <c r="S28" s="4">
        <v>-476498714.65</v>
      </c>
      <c r="T28" s="4">
        <v>0</v>
      </c>
      <c r="U28" s="4">
        <v>0</v>
      </c>
      <c r="V28" s="4">
        <v>0</v>
      </c>
      <c r="W28" s="4">
        <v>-476498714.65</v>
      </c>
      <c r="X28" s="4">
        <v>-476498714.65</v>
      </c>
      <c r="Y28" s="4">
        <v>-476498714.65</v>
      </c>
      <c r="Z28" s="4">
        <v>-476498714.65</v>
      </c>
      <c r="AA28" s="4">
        <v>-476498714.65</v>
      </c>
      <c r="AB28" s="4">
        <v>-476498714.65</v>
      </c>
      <c r="AC28" s="4">
        <v>-476498714.65</v>
      </c>
      <c r="AD28" s="4">
        <f t="shared" si="0"/>
        <v>10.176722943662394</v>
      </c>
      <c r="AE28" s="4">
        <f t="shared" si="1"/>
        <v>-4205742487.0399995</v>
      </c>
    </row>
    <row r="29" spans="1:31" ht="13.5">
      <c r="A29" s="3" t="s">
        <v>28</v>
      </c>
      <c r="B29" s="3" t="s">
        <v>50</v>
      </c>
      <c r="C29" s="3" t="s">
        <v>36</v>
      </c>
      <c r="D29" s="4">
        <v>4682241201.69</v>
      </c>
      <c r="E29" s="4">
        <v>0</v>
      </c>
      <c r="F29" s="4">
        <v>4682241201.69</v>
      </c>
      <c r="G29" s="4">
        <v>0</v>
      </c>
      <c r="H29" s="4">
        <v>0</v>
      </c>
      <c r="I29" s="4">
        <v>0</v>
      </c>
      <c r="J29" s="4">
        <v>4682241201.69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337566248.42</v>
      </c>
      <c r="R29" s="4">
        <v>0</v>
      </c>
      <c r="S29" s="4">
        <v>337566248.42</v>
      </c>
      <c r="T29" s="4">
        <v>0</v>
      </c>
      <c r="U29" s="4">
        <v>0</v>
      </c>
      <c r="V29" s="4">
        <v>0</v>
      </c>
      <c r="W29" s="4">
        <v>337566248.42</v>
      </c>
      <c r="X29" s="4">
        <v>337566248.42</v>
      </c>
      <c r="Y29" s="4">
        <v>337566248.42</v>
      </c>
      <c r="Z29" s="4">
        <v>337566248.42</v>
      </c>
      <c r="AA29" s="4">
        <v>337566248.42</v>
      </c>
      <c r="AB29" s="4">
        <v>337566248.42</v>
      </c>
      <c r="AC29" s="4">
        <v>337566248.42</v>
      </c>
      <c r="AD29" s="4">
        <f t="shared" si="0"/>
        <v>7.209501473314947</v>
      </c>
      <c r="AE29" s="4">
        <f t="shared" si="1"/>
        <v>4344674953.2699995</v>
      </c>
    </row>
    <row r="30" spans="1:31" ht="13.5">
      <c r="A30" s="3" t="s">
        <v>58</v>
      </c>
      <c r="B30" s="3" t="s">
        <v>50</v>
      </c>
      <c r="C30" s="3" t="s">
        <v>10</v>
      </c>
      <c r="D30" s="4">
        <v>4682241201.69</v>
      </c>
      <c r="E30" s="4">
        <v>0</v>
      </c>
      <c r="F30" s="4">
        <v>4682241201.69</v>
      </c>
      <c r="G30" s="4">
        <v>0</v>
      </c>
      <c r="H30" s="4">
        <v>0</v>
      </c>
      <c r="I30" s="4">
        <v>0</v>
      </c>
      <c r="J30" s="4">
        <v>4682241201.69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337566248.42</v>
      </c>
      <c r="R30" s="4">
        <v>0</v>
      </c>
      <c r="S30" s="4">
        <v>337566248.42</v>
      </c>
      <c r="T30" s="4">
        <v>0</v>
      </c>
      <c r="U30" s="4">
        <v>0</v>
      </c>
      <c r="V30" s="4">
        <v>0</v>
      </c>
      <c r="W30" s="4">
        <v>337566248.42</v>
      </c>
      <c r="X30" s="4">
        <v>337566248.42</v>
      </c>
      <c r="Y30" s="4">
        <v>337566248.42</v>
      </c>
      <c r="Z30" s="4">
        <v>337566248.42</v>
      </c>
      <c r="AA30" s="4">
        <v>337566248.42</v>
      </c>
      <c r="AB30" s="4">
        <v>337566248.42</v>
      </c>
      <c r="AC30" s="4">
        <v>337566248.42</v>
      </c>
      <c r="AD30" s="4">
        <f t="shared" si="0"/>
        <v>7.209501473314947</v>
      </c>
      <c r="AE30" s="4">
        <f t="shared" si="1"/>
        <v>4344674953.2699995</v>
      </c>
    </row>
    <row r="31" spans="1:31" ht="27">
      <c r="A31" s="3" t="s">
        <v>18</v>
      </c>
      <c r="B31" s="3" t="s">
        <v>50</v>
      </c>
      <c r="C31" s="3" t="s">
        <v>12</v>
      </c>
      <c r="D31" s="4">
        <v>4682241201.69</v>
      </c>
      <c r="E31" s="4">
        <v>0</v>
      </c>
      <c r="F31" s="4">
        <v>4682241201.69</v>
      </c>
      <c r="G31" s="4">
        <v>0</v>
      </c>
      <c r="H31" s="4">
        <v>0</v>
      </c>
      <c r="I31" s="4">
        <v>0</v>
      </c>
      <c r="J31" s="4">
        <v>4682241201.69</v>
      </c>
      <c r="K31" s="4">
        <v>0</v>
      </c>
      <c r="L31" s="4">
        <v>0</v>
      </c>
      <c r="M31" s="4">
        <v>0</v>
      </c>
      <c r="N31" s="4">
        <v>0</v>
      </c>
      <c r="O31" s="4">
        <v>0</v>
      </c>
      <c r="P31" s="4">
        <v>0</v>
      </c>
      <c r="Q31" s="4">
        <v>337566248.42</v>
      </c>
      <c r="R31" s="4">
        <v>0</v>
      </c>
      <c r="S31" s="4">
        <v>337566248.42</v>
      </c>
      <c r="T31" s="4">
        <v>0</v>
      </c>
      <c r="U31" s="4">
        <v>0</v>
      </c>
      <c r="V31" s="4">
        <v>0</v>
      </c>
      <c r="W31" s="4">
        <v>337566248.42</v>
      </c>
      <c r="X31" s="4">
        <v>337566248.42</v>
      </c>
      <c r="Y31" s="4">
        <v>337566248.42</v>
      </c>
      <c r="Z31" s="4">
        <v>337566248.42</v>
      </c>
      <c r="AA31" s="4">
        <v>337566248.42</v>
      </c>
      <c r="AB31" s="4">
        <v>337566248.42</v>
      </c>
      <c r="AC31" s="4">
        <v>337566248.42</v>
      </c>
      <c r="AD31" s="4">
        <f t="shared" si="0"/>
        <v>7.209501473314947</v>
      </c>
      <c r="AE31" s="4">
        <f t="shared" si="1"/>
        <v>4344674953.2699995</v>
      </c>
    </row>
    <row r="32" spans="1:31" ht="27">
      <c r="A32" s="3" t="s">
        <v>40</v>
      </c>
      <c r="B32" s="3" t="s">
        <v>50</v>
      </c>
      <c r="C32" s="3" t="s">
        <v>41</v>
      </c>
      <c r="D32" s="4">
        <v>4682241201.69</v>
      </c>
      <c r="E32" s="4">
        <v>0</v>
      </c>
      <c r="F32" s="4">
        <v>4682241201.69</v>
      </c>
      <c r="G32" s="4">
        <v>0</v>
      </c>
      <c r="H32" s="4">
        <v>0</v>
      </c>
      <c r="I32" s="4">
        <v>0</v>
      </c>
      <c r="J32" s="4">
        <v>4682241201.69</v>
      </c>
      <c r="K32" s="4">
        <v>0</v>
      </c>
      <c r="L32" s="4">
        <v>0</v>
      </c>
      <c r="M32" s="4">
        <v>0</v>
      </c>
      <c r="N32" s="4">
        <v>0</v>
      </c>
      <c r="O32" s="4">
        <v>0</v>
      </c>
      <c r="P32" s="4">
        <v>0</v>
      </c>
      <c r="Q32" s="4">
        <v>337566248.42</v>
      </c>
      <c r="R32" s="4">
        <v>0</v>
      </c>
      <c r="S32" s="4">
        <v>337566248.42</v>
      </c>
      <c r="T32" s="4">
        <v>0</v>
      </c>
      <c r="U32" s="4">
        <v>0</v>
      </c>
      <c r="V32" s="4">
        <v>0</v>
      </c>
      <c r="W32" s="4">
        <v>337566248.42</v>
      </c>
      <c r="X32" s="4">
        <v>337566248.42</v>
      </c>
      <c r="Y32" s="4">
        <v>337566248.42</v>
      </c>
      <c r="Z32" s="4">
        <v>337566248.42</v>
      </c>
      <c r="AA32" s="4">
        <v>337566248.42</v>
      </c>
      <c r="AB32" s="4">
        <v>337566248.42</v>
      </c>
      <c r="AC32" s="4">
        <v>337566248.42</v>
      </c>
      <c r="AD32" s="4">
        <f t="shared" si="0"/>
        <v>7.209501473314947</v>
      </c>
      <c r="AE32" s="4">
        <f t="shared" si="1"/>
        <v>4344674953.2699995</v>
      </c>
    </row>
    <row r="36" spans="1:31" ht="18.75">
      <c r="A36" s="11" t="s">
        <v>89</v>
      </c>
      <c r="B36" s="12"/>
      <c r="C36" s="13"/>
      <c r="D36" s="13"/>
      <c r="E36" s="13"/>
      <c r="F36" s="13"/>
      <c r="G36" s="13"/>
      <c r="H36" s="13"/>
      <c r="I36" s="13"/>
      <c r="J36" s="13"/>
      <c r="AE36" s="6" t="s">
        <v>90</v>
      </c>
    </row>
  </sheetData>
  <sheetProtection/>
  <mergeCells count="2">
    <mergeCell ref="A3:AE3"/>
    <mergeCell ref="A36:J36"/>
  </mergeCells>
  <printOptions/>
  <pageMargins left="0.7086614173228347" right="0.7086614173228347" top="0.15748031496062992" bottom="0.15748031496062992" header="0.31496062992125984" footer="0.31496062992125984"/>
  <pageSetup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Sokolova</dc:creator>
  <cp:keywords/>
  <dc:description/>
  <cp:lastModifiedBy>Sokolova</cp:lastModifiedBy>
  <cp:lastPrinted>2021-02-20T10:16:21Z</cp:lastPrinted>
  <dcterms:created xsi:type="dcterms:W3CDTF">2021-02-12T12:25:53Z</dcterms:created>
  <dcterms:modified xsi:type="dcterms:W3CDTF">2021-02-20T12:07:17Z</dcterms:modified>
  <cp:category/>
  <cp:version/>
  <cp:contentType/>
  <cp:contentStatus/>
</cp:coreProperties>
</file>