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Доходы бюджета" sheetId="1" r:id="rId1"/>
  </sheets>
  <externalReferences>
    <externalReference r:id="rId4"/>
  </externalReferences>
  <definedNames>
    <definedName name="_xlnm.Print_Titles" localSheetId="0">'Доходы бюджета'!$11:$12</definedName>
  </definedNames>
  <calcPr fullCalcOnLoad="1"/>
</workbook>
</file>

<file path=xl/sharedStrings.xml><?xml version="1.0" encoding="utf-8"?>
<sst xmlns="http://schemas.openxmlformats.org/spreadsheetml/2006/main" count="385" uniqueCount="382">
  <si>
    <t>Налог, взимаемый в связи с применением патентной системы налогообложения, зачисляемый в бюджеты городских округов</t>
  </si>
  <si>
    <t>00010102010010000110</t>
  </si>
  <si>
    <t>00011301990000000130</t>
  </si>
  <si>
    <t>00020235135000000150</t>
  </si>
  <si>
    <t>00011406024040000430</t>
  </si>
  <si>
    <t>00011109040000000120</t>
  </si>
  <si>
    <t>Доходы от продажи земельных участков, государственная собственность на которые не разграничена</t>
  </si>
  <si>
    <t>00011201000010000120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</si>
  <si>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</si>
  <si>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БЕЗВОЗМЕЗДНЫЕ ПОСТУПЛЕНИЯ</t>
  </si>
  <si>
    <t>Платежи от государственных и муниципальных унитарных предприятий</t>
  </si>
  <si>
    <t>00011105024040000120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</si>
  <si>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</si>
  <si>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</si>
  <si>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</si>
  <si>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>00011601190010000140</t>
  </si>
  <si>
    <t>Доходы бюджетов городских округов от возврата организациями остатков субсидий прошлых лет</t>
  </si>
  <si>
    <t>00020220077000000150</t>
  </si>
  <si>
    <t>00011107014040000120</t>
  </si>
  <si>
    <t>00011105326040000120</t>
  </si>
  <si>
    <t>00011105310000000120</t>
  </si>
  <si>
    <t>Административные штрафы, установленные Кодексом Российской Федерации об административных правонарушениях</t>
  </si>
  <si>
    <t>Единый сельскохозяйственный налог</t>
  </si>
  <si>
    <t>00020225555000000150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</si>
  <si>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</si>
  <si>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Единый налог на вмененный доход для отдельных видов деятельности (за налоговые периоды, истекшие до 1 января 2011 года)</t>
  </si>
  <si>
    <t>00010102020010000110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</si>
  <si>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</si>
  <si>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неналоговые доходы бюджетов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</si>
  <si>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</si>
  <si>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Плата за выбросы загрязняющих веществ в атмосферный воздух стационарными объектами 7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</si>
  <si>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</si>
  <si>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</si>
  <si>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Налог, взимаемый в связи с применением патентной системы налогообложения</t>
  </si>
  <si>
    <t>00010601020040000110</t>
  </si>
  <si>
    <t>00011201010010000120</t>
  </si>
  <si>
    <t>00020700000000000000</t>
  </si>
  <si>
    <t>00011200000000000000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</si>
  <si>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</si>
  <si>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НАЛОГИ НА ПРИБЫЛЬ, ДОХОДЫ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</si>
  <si>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</si>
  <si>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00011611064010000140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</si>
  <si>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</si>
  <si>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00020225519040000150</t>
  </si>
  <si>
    <t>Налог, взимаемый в связи с применением упрощенной системы налогообложения</t>
  </si>
  <si>
    <t>00010300000000000000</t>
  </si>
  <si>
    <t>Субвенции местным бюджетам на выполнение передаваемых полномочий субъектов Российской Федерации</t>
  </si>
  <si>
    <t>00020404099040000150</t>
  </si>
  <si>
    <t>00020230029000000150</t>
  </si>
  <si>
    <t>НАЛОГОВЫЕ И НЕНАЛОГОВЫЕ ДОХОДЫ</t>
  </si>
  <si>
    <t>Налог на имущество физических лиц</t>
  </si>
  <si>
    <t>00010102030010000110</t>
  </si>
  <si>
    <t>00011610061040000140</t>
  </si>
  <si>
    <t>00010302230010000110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</si>
  <si>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</si>
  <si>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</si>
  <si>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00011601070010000140</t>
  </si>
  <si>
    <t>00021804000040000150</t>
  </si>
  <si>
    <t>Субсидии бюджетам городских округов на поддержку отрасли культуры</t>
  </si>
  <si>
    <t>00011105074040000120</t>
  </si>
  <si>
    <t>00011600000000000000</t>
  </si>
  <si>
    <t>ПЛАТЕЖИ ПРИ ПОЛЬЗОВАНИИ ПРИРОДНЫМИ РЕСУРСАМИ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</si>
  <si>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</si>
  <si>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НАЛОГИ НА СОВОКУПНЫЙ ДОХОД</t>
  </si>
  <si>
    <t>Доходы бюджета - Всего</t>
  </si>
  <si>
    <t>00020230024000000150</t>
  </si>
  <si>
    <t>Плата за негативное воздействие на окружающую среду</t>
  </si>
  <si>
    <t>Прочие безвозмездные поступления от негосударственных организаций в бюджеты городских округов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</si>
  <si>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</si>
  <si>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00020235469040000150</t>
  </si>
  <si>
    <t>00020704020040000150</t>
  </si>
  <si>
    <t>Земельный налог с физических лиц, обладающих земельным участком, расположенным в границах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</si>
  <si>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</si>
  <si>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00011406010000000430</t>
  </si>
  <si>
    <t>00010501010010000110</t>
  </si>
  <si>
    <t>00010601000000000110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</si>
  <si>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</si>
  <si>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</si>
  <si>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</si>
  <si>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</si>
  <si>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00011105010000000120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</si>
  <si>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</si>
  <si>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00021800000000000150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</si>
  <si>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</si>
  <si>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00021804010040000150</t>
  </si>
  <si>
    <t>Субсидии бюджетам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</si>
  <si>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</si>
  <si>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</si>
  <si>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Плата за размещение отходов производства</t>
  </si>
  <si>
    <t>00011302990000000130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</si>
  <si>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</si>
  <si>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00010606000000000110</t>
  </si>
  <si>
    <t>Субсидии бюджетам городских округов на реализацию мероприятий по обеспечению жильем молодых семей</t>
  </si>
  <si>
    <t>ВОЗВРАТ ОСТАТКОВ СУБСИДИЙ, СУБВЕНЦИЙ И ИНЫХ МЕЖБЮДЖЕТНЫХ ТРАНСФЕРТОВ, ИМЕЮЩИХ ЦЕЛЕВОЕ НАЗНАЧЕНИЕ, ПРОШЛЫХ ЛЕТ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</si>
  <si>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</si>
  <si>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</si>
  <si>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00020230000000000150</t>
  </si>
  <si>
    <t>Прочие доходы от оказания платных услуг (работ) получателями средств бюджетов городских округов</t>
  </si>
  <si>
    <t>00020229999000000150</t>
  </si>
  <si>
    <t>00011406020000000430</t>
  </si>
  <si>
    <t>00010501020010000110</t>
  </si>
  <si>
    <t>00010302251010000110</t>
  </si>
  <si>
    <t>00020235176000000150</t>
  </si>
  <si>
    <t>00020200000000000000</t>
  </si>
  <si>
    <t>Земельный налог с физических лиц</t>
  </si>
  <si>
    <t>00011607090000000140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</si>
  <si>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</si>
  <si>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00020239999040000150</t>
  </si>
  <si>
    <t>Земельный налог с организаций</t>
  </si>
  <si>
    <t>00011105020000000120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</si>
  <si>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</si>
  <si>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00011201041010000120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</si>
  <si>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</si>
  <si>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</si>
  <si>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00010503010010000110</t>
  </si>
  <si>
    <t>БЕЗВОЗМЕЗДНЫЕ ПОСТУПЛЕНИЯ ОТ НЕГОСУДАРСТВЕННЫХ ОРГАНИЗАЦИЙ</t>
  </si>
  <si>
    <t>00011201070010000120</t>
  </si>
  <si>
    <t>00011301000000000130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</si>
  <si>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</si>
  <si>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00010606040000000110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</si>
  <si>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</si>
  <si>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ШТРАФЫ, САНКЦИИ, ВОЗМЕЩЕНИЕ УЩЕРБА</t>
  </si>
  <si>
    <t>00011107010000000120</t>
  </si>
  <si>
    <t>00020235120040000150</t>
  </si>
  <si>
    <t>00010800000000000000</t>
  </si>
  <si>
    <t>00020225467040000150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</si>
  <si>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</si>
  <si>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00011402043040000410</t>
  </si>
  <si>
    <t>Единый налог на вмененный доход для отдельных видов деятельности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</si>
  <si>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</si>
  <si>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НАЛОГИ НА ИМУЩЕСТВО</t>
  </si>
  <si>
    <t>00010302261010000110</t>
  </si>
  <si>
    <t>00020404000040000150</t>
  </si>
  <si>
    <t>00011601150010000140</t>
  </si>
  <si>
    <t>00020235135040000150</t>
  </si>
  <si>
    <t>00021900000000000000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</si>
  <si>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</si>
  <si>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Земельный налог</t>
  </si>
  <si>
    <t>Прочие субвенции</t>
  </si>
  <si>
    <t>00020000000000000000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</si>
  <si>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</si>
  <si>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городских округов (за исключением земельных участков)</t>
  </si>
  <si>
    <t>00010501012010000110</t>
  </si>
  <si>
    <t>00020225519000000150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</si>
  <si>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</si>
  <si>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00020220077040000150</t>
  </si>
  <si>
    <t>00011601053010000140</t>
  </si>
  <si>
    <t>00011701000000000180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</si>
  <si>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</si>
  <si>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00011105070000000120</t>
  </si>
  <si>
    <t>00020225555040000150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</si>
  <si>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</si>
  <si>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ПРОДАЖИ МАТЕРИАЛЬНЫХ И НЕМАТЕРИАЛЬНЫХ АКТИВОВ</t>
  </si>
  <si>
    <t>00010501000000000110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</si>
  <si>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</si>
  <si>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</si>
  <si>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00011701040040000180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</si>
  <si>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</si>
  <si>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00010302000010000110</t>
  </si>
  <si>
    <t>00010501022010000110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</si>
  <si>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</si>
  <si>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</si>
  <si>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</si>
  <si>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Плата за размещение отходов производства и потребления</t>
  </si>
  <si>
    <t>Субсидии бюджетам на реализацию программ формирования современной городской среды</t>
  </si>
  <si>
    <t>00011601063010000140</t>
  </si>
  <si>
    <t>00011601000010000140</t>
  </si>
  <si>
    <t>00020230029040000150</t>
  </si>
  <si>
    <t>00010807173010000110</t>
  </si>
  <si>
    <t>00010803000010000110</t>
  </si>
  <si>
    <t>Прочие доходы от компенсации затрат государства</t>
  </si>
  <si>
    <t>00020230024040000150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</si>
  <si>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</si>
  <si>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00011610129010000140</t>
  </si>
  <si>
    <t>00011611000010000140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</si>
  <si>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</si>
  <si>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</si>
  <si>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</si>
  <si>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Платежи, уплачиваемые в целях возмещения вреда</t>
  </si>
  <si>
    <t>00011302000000000130</t>
  </si>
  <si>
    <t>00010102000010000110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</si>
  <si>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</si>
  <si>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00011607010000000140</t>
  </si>
  <si>
    <t>00011402040040000410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</si>
  <si>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</si>
  <si>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00011601073010000140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</si>
  <si>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</si>
  <si>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</si>
  <si>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00020210000000000150</t>
  </si>
  <si>
    <t>ПРОЧИЕ НЕНАЛОГОВЫЕ ДОХОДЫ</t>
  </si>
  <si>
    <t>00011101000000000120</t>
  </si>
  <si>
    <t>00010807150010000110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</si>
  <si>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</si>
  <si>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Субвенции бюджетам городских округов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</si>
  <si>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</si>
  <si>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</si>
  <si>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</si>
  <si>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00020225497000000150</t>
  </si>
  <si>
    <t>Прочие доходы от оказания платных услуг (работ)</t>
  </si>
  <si>
    <t>00010803010010000110</t>
  </si>
  <si>
    <t>00020215001000000150</t>
  </si>
  <si>
    <t>00020225467000000150</t>
  </si>
  <si>
    <t>Дотации на выравнивание бюджетной обеспеченности</t>
  </si>
  <si>
    <t>00011105312040000120</t>
  </si>
  <si>
    <t>00011705000000000180</t>
  </si>
  <si>
    <t>00010100000000000000</t>
  </si>
  <si>
    <t>00020220000000000150</t>
  </si>
  <si>
    <t>00021800000000000000</t>
  </si>
  <si>
    <t>Платежи в целях возмещения убытков, причиненных уклонением от заключения муниципального контракта</t>
  </si>
  <si>
    <t>00010302240010000110</t>
  </si>
  <si>
    <t>Субсидии бюджетам на софинансирование капитальных вложений в объекты муниципальной собственности</t>
  </si>
  <si>
    <t>Доходы от компенсации затрат государства</t>
  </si>
  <si>
    <t>00011610000000000140</t>
  </si>
  <si>
    <t>Невыясненные поступления</t>
  </si>
  <si>
    <t>00020235082000000150</t>
  </si>
  <si>
    <t>00011201030010000120</t>
  </si>
  <si>
    <t>00011601050010000140</t>
  </si>
  <si>
    <t>00020229999040000150</t>
  </si>
  <si>
    <t>Прочие субвенции бюджетам городских округов</t>
  </si>
  <si>
    <t>00020220302000000150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</si>
  <si>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</si>
  <si>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Прочие субсидии бюджетам городских округов</t>
  </si>
  <si>
    <t>00011400000000000000</t>
  </si>
  <si>
    <t>00020235176040000150</t>
  </si>
  <si>
    <t>Субвенции бюджетам городских округов на проведение Всероссийской переписи населения 2020 года</t>
  </si>
  <si>
    <t>00011705040040000180</t>
  </si>
  <si>
    <t>00011607090040000140</t>
  </si>
  <si>
    <t>Налог на доходы физических лиц</t>
  </si>
  <si>
    <t>Невыясненные поступления, зачисляемые в бюджеты городских округов</t>
  </si>
  <si>
    <t>00020704000040000150</t>
  </si>
  <si>
    <t>Прочие субсидии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</si>
  <si>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</si>
  <si>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(работ)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</si>
  <si>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</si>
  <si>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</si>
  <si>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00010502000020000110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</si>
  <si>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</si>
  <si>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00010302250010000110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</si>
  <si>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</si>
  <si>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</si>
  <si>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00011105326000000120</t>
  </si>
  <si>
    <t>00011201040010000120</t>
  </si>
  <si>
    <t>00010807000010000110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</si>
  <si>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</si>
  <si>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00011601060010000140</t>
  </si>
  <si>
    <t>Плата за сбросы загрязняющих веществ в водные объекты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</si>
  <si>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</si>
  <si>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</si>
  <si>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00010807170010000110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</si>
  <si>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</si>
  <si>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00011402000000000000</t>
  </si>
  <si>
    <t>00021900000040000150</t>
  </si>
  <si>
    <t>Государственная пошлина за выдачу разрешения на установку рекламной конструкции</t>
  </si>
  <si>
    <t>00011301994040000130</t>
  </si>
  <si>
    <t>00010502010020000110</t>
  </si>
  <si>
    <t>00011611060010000140</t>
  </si>
  <si>
    <t>00011406000000000430</t>
  </si>
  <si>
    <t>00011406012040000430</t>
  </si>
  <si>
    <t>00011109044040000120</t>
  </si>
  <si>
    <t>Дотации бюджетам бюджетной системы Российской Федерации</t>
  </si>
  <si>
    <t>00010302231010000110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</si>
  <si>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</si>
  <si>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размещение твердых коммунальных отходов</t>
  </si>
  <si>
    <t>00011601203010000140</t>
  </si>
  <si>
    <t>00010302260010000110</t>
  </si>
  <si>
    <t>00011105000000000120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</si>
  <si>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</si>
  <si>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00010504000020000110</t>
  </si>
  <si>
    <t>00011610032040000140</t>
  </si>
  <si>
    <t>00011105012040000120</t>
  </si>
  <si>
    <t>00011601153010000140</t>
  </si>
  <si>
    <t>Прочие безвозмездные поступления в бюджеты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</si>
  <si>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</si>
  <si>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00011607000010000140</t>
  </si>
  <si>
    <t>00010606032040000110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</si>
  <si>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</si>
  <si>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00010501011010000110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</si>
  <si>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</si>
  <si>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</si>
  <si>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</si>
  <si>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00010600000000000000</t>
  </si>
  <si>
    <t>00020400000000000000</t>
  </si>
  <si>
    <t>00010502020020000110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</si>
  <si>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</si>
  <si>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00011610060000000140</t>
  </si>
  <si>
    <t>00020235469000000150</t>
  </si>
  <si>
    <t>00010302241010000110</t>
  </si>
  <si>
    <t>00011601193010000140</t>
  </si>
  <si>
    <t>Платежи в целях возмещения причиненного ущерба (убытков)</t>
  </si>
  <si>
    <t>ГОСУДАРСТВЕННАЯ ПОШЛИНА</t>
  </si>
  <si>
    <t>Прочие доходы от компенсации затрат бюджетов городских округов</t>
  </si>
  <si>
    <t>00010504010020000110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</si>
  <si>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</si>
  <si>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ДОХОДЫ ОТ ОКАЗАНИЯ ПЛАТНЫХ УСЛУГ И КОМПЕНСАЦИИ ЗАТРАТ ГОСУДАРСТВА</t>
  </si>
  <si>
    <t>БЕЗВОЗМЕЗДНЫЕ ПОСТУПЛЕНИЯ</t>
  </si>
  <si>
    <t>00010000000000000000</t>
  </si>
  <si>
    <t>00010503000010000110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</si>
  <si>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</si>
  <si>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</si>
  <si>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</si>
  <si>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</si>
  <si>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00010606030000000110</t>
  </si>
  <si>
    <t>00010606042040000110</t>
  </si>
  <si>
    <t>00011107000000000120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</si>
  <si>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</si>
  <si>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</si>
  <si>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00010501021010000110</t>
  </si>
  <si>
    <t>Безвозмездные поступления от негосударственных организаций в бюджеты городских округов</t>
  </si>
  <si>
    <t>00011300000000000000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</si>
  <si>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</si>
  <si>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</t>
  </si>
  <si>
    <t>Субвенции бюджетам на проведение Всероссийской переписи населения 2020 года</t>
  </si>
  <si>
    <t>ДОХОДЫ ОТ ИСПОЛЬЗОВАНИЯ ИМУЩЕСТВА, НАХОДЯЩЕГОСЯ В ГОСУДАРСТВЕННОЙ И МУНИЦИПАЛЬНОЙ СОБСТВЕННОСТИ</t>
  </si>
  <si>
    <t>Субсидии бюджетам на реализацию мероприятий по обеспечению жильем молодых семей</t>
  </si>
  <si>
    <t>00011610120000000140</t>
  </si>
  <si>
    <t>00011201042010000120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</si>
  <si>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</si>
  <si>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00021960010040000150</t>
  </si>
  <si>
    <t>00085000000000000000</t>
  </si>
  <si>
    <t>НАЛОГИ НА ТОВАРЫ (РАБОТЫ, УСЛУГИ), РЕАЛИЗУЕМЫЕ НА ТЕРРИТОРИИ РОССИЙСКОЙ ФЕДЕРАЦИИ</t>
  </si>
  <si>
    <t>00011607010040000140</t>
  </si>
  <si>
    <t>Субвенции бюджетам бюджетной системы Российской Федерации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</si>
  <si>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</si>
  <si>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00011700000000000000</t>
  </si>
  <si>
    <t>00020239999000000150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</si>
  <si>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</si>
  <si>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00020225497040000150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</si>
  <si>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</si>
  <si>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Субсидии бюджетам бюджетной системы Российской Федерации (межбюджетные субсидии)</t>
  </si>
  <si>
    <t>00020215001040000150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</si>
  <si>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</si>
  <si>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00011109000000000120</t>
  </si>
  <si>
    <t>00011610030040000140</t>
  </si>
  <si>
    <t>Субсидии бюджетам городских округов на реализацию программ формирования современной городской среды</t>
  </si>
  <si>
    <t>00020235120000000150</t>
  </si>
  <si>
    <t>00011100000000000000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</si>
  <si>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</si>
  <si>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</si>
  <si>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</si>
  <si>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уплачиваемые в целях возмещения вреда, причиняемого автомобильным дорогам</t>
  </si>
  <si>
    <t>00021800000040000150</t>
  </si>
  <si>
    <t>00011610123010000140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</si>
  <si>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</si>
  <si>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00011601200010000140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</si>
  <si>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</si>
  <si>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00020235082040000150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</si>
  <si>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</si>
  <si>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00011105300000000120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</si>
  <si>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</si>
  <si>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00011302994040000130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</si>
  <si>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</si>
  <si>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00020220302040000150</t>
  </si>
  <si>
    <t>00011101040040000120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</si>
  <si>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</si>
  <si>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</si>
  <si>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</si>
  <si>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</si>
  <si>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</si>
  <si>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Неисполненные назначения           (гр3-гр.4)</t>
  </si>
  <si>
    <t>1</t>
  </si>
  <si>
    <t>2</t>
  </si>
  <si>
    <t>3</t>
  </si>
  <si>
    <t>4</t>
  </si>
  <si>
    <t>5</t>
  </si>
  <si>
    <t>6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</si>
  <si>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</si>
  <si>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</si>
  <si>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</si>
  <si>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</si>
  <si>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</si>
  <si>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 xml:space="preserve">ОТЧЕТ ОБ ИСПОЛНЕНИИ  БЮДЖЕТА </t>
  </si>
  <si>
    <t>Финансовое управление администрации МОГО "Ухта"</t>
  </si>
  <si>
    <t xml:space="preserve">Бюджет МОГО "Ухта"                                                                                                                                                                                                                           </t>
  </si>
  <si>
    <t xml:space="preserve">Форма по ОКУД  </t>
  </si>
  <si>
    <t xml:space="preserve">                   Дата  </t>
  </si>
  <si>
    <t xml:space="preserve">             по ОКПО  </t>
  </si>
  <si>
    <t xml:space="preserve">             по ОКТМО  </t>
  </si>
  <si>
    <t xml:space="preserve">             по ОКЕИ  </t>
  </si>
  <si>
    <t>КОДЫ</t>
  </si>
  <si>
    <t>0503317</t>
  </si>
  <si>
    <t>383</t>
  </si>
  <si>
    <t>на  1 мая 2020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</si>
</sst>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_);\(&quot;₽&quot;#,##0\)"/>
    <numFmt numFmtId="173" formatCode="&quot;₽&quot;#,##0_);[Red]\(&quot;₽&quot;#,##0\)"/>
    <numFmt numFmtId="174" formatCode="&quot;₽&quot;#,##0.00_);\(&quot;₽&quot;#,##0.00\)"/>
    <numFmt numFmtId="175" formatCode="&quot;₽&quot;#,##0.00_);[Red]\(&quot;₽&quot;#,##0.00\)"/>
    <numFmt numFmtId="176" formatCode="_(&quot;₽&quot;* #,##0_);_(&quot;₽&quot;* \(#,##0\);_(&quot;₽&quot;* &quot;-&quot;_);_(@_)"/>
    <numFmt numFmtId="177" formatCode="_(* #,##0_);_(* \(#,##0\);_(* &quot;-&quot;_);_(@_)"/>
    <numFmt numFmtId="178" formatCode="_(&quot;₽&quot;* #,##0.00_);_(&quot;₽&quot;* \(#,##0.00\);_(&quot;₽&quot;* &quot;-&quot;??_);_(@_)"/>
    <numFmt numFmtId="179" formatCode="_(* #,##0.00_);_(* \(#,##0.00\);_(* &quot;-&quot;??_);_(@_)"/>
    <numFmt numFmtId="180" formatCode="0.0"/>
    <numFmt numFmtId="181" formatCode="dd\.mm\.yyyy"/>
    <numFmt numFmtId="182" formatCode="#,##0.0"/>
  </numFmts>
  <fonts count="50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45" fillId="0" borderId="0">
      <alignment horizontal="left"/>
      <protection/>
    </xf>
    <xf numFmtId="0" fontId="45" fillId="0" borderId="0">
      <alignment/>
      <protection/>
    </xf>
    <xf numFmtId="49" fontId="45" fillId="0" borderId="10">
      <alignment horizontal="center" vertical="center" wrapText="1"/>
      <protection/>
    </xf>
    <xf numFmtId="0" fontId="45" fillId="0" borderId="11">
      <alignment horizontal="left" wrapText="1"/>
      <protection/>
    </xf>
    <xf numFmtId="0" fontId="45" fillId="0" borderId="12">
      <alignment horizontal="left" wrapText="1" indent="1"/>
      <protection/>
    </xf>
    <xf numFmtId="0" fontId="45" fillId="0" borderId="13">
      <alignment horizontal="left" wrapText="1" indent="2"/>
      <protection/>
    </xf>
    <xf numFmtId="49" fontId="45" fillId="0" borderId="10">
      <alignment horizontal="center"/>
      <protection/>
    </xf>
    <xf numFmtId="4" fontId="45" fillId="0" borderId="10">
      <alignment horizontal="right"/>
      <protection/>
    </xf>
    <xf numFmtId="0" fontId="46" fillId="0" borderId="0">
      <alignment horizontal="center" wrapText="1"/>
      <protection/>
    </xf>
    <xf numFmtId="0" fontId="45" fillId="0" borderId="0">
      <alignment horizontal="center"/>
      <protection/>
    </xf>
    <xf numFmtId="0" fontId="45" fillId="0" borderId="14">
      <alignment wrapText="1"/>
      <protection/>
    </xf>
    <xf numFmtId="0" fontId="45" fillId="0" borderId="15">
      <alignment wrapText="1"/>
      <protection/>
    </xf>
    <xf numFmtId="49" fontId="47" fillId="0" borderId="16">
      <alignment horizontal="right"/>
      <protection/>
    </xf>
    <xf numFmtId="0" fontId="45" fillId="0" borderId="16">
      <alignment horizontal="right"/>
      <protection/>
    </xf>
    <xf numFmtId="0" fontId="45" fillId="0" borderId="17">
      <alignment horizontal="center"/>
      <protection/>
    </xf>
    <xf numFmtId="49" fontId="48" fillId="0" borderId="18">
      <alignment horizontal="center"/>
      <protection/>
    </xf>
    <xf numFmtId="181" fontId="45" fillId="0" borderId="19">
      <alignment horizontal="center"/>
      <protection/>
    </xf>
    <xf numFmtId="0" fontId="45" fillId="0" borderId="20">
      <alignment horizontal="center"/>
      <protection/>
    </xf>
    <xf numFmtId="49" fontId="45" fillId="0" borderId="21">
      <alignment horizontal="center"/>
      <protection/>
    </xf>
    <xf numFmtId="49" fontId="45" fillId="0" borderId="19">
      <alignment horizontal="center"/>
      <protection/>
    </xf>
    <xf numFmtId="0" fontId="45" fillId="0" borderId="19">
      <alignment horizontal="center"/>
      <protection/>
    </xf>
    <xf numFmtId="49" fontId="45" fillId="0" borderId="22">
      <alignment horizontal="center"/>
      <protection/>
    </xf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45" borderId="0" xfId="0" applyFill="1" applyAlignment="1">
      <alignment/>
    </xf>
    <xf numFmtId="49" fontId="45" fillId="0" borderId="23" xfId="78" applyBorder="1" applyAlignment="1" applyProtection="1">
      <alignment horizontal="center" vertical="center" wrapText="1"/>
      <protection/>
    </xf>
    <xf numFmtId="49" fontId="45" fillId="0" borderId="23" xfId="78" applyFont="1" applyBorder="1" applyProtection="1">
      <alignment horizontal="center" vertical="center" wrapText="1"/>
      <protection/>
    </xf>
    <xf numFmtId="49" fontId="45" fillId="0" borderId="0" xfId="78" applyBorder="1" applyProtection="1">
      <alignment horizontal="center" vertical="center" wrapText="1"/>
      <protection/>
    </xf>
    <xf numFmtId="49" fontId="45" fillId="0" borderId="0" xfId="78" applyFont="1" applyBorder="1" applyProtection="1">
      <alignment horizontal="center" vertical="center" wrapText="1"/>
      <protection/>
    </xf>
    <xf numFmtId="49" fontId="45" fillId="0" borderId="0" xfId="78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/>
    </xf>
    <xf numFmtId="0" fontId="46" fillId="0" borderId="0" xfId="84" applyProtection="1">
      <alignment horizontal="center" wrapText="1"/>
      <protection locked="0"/>
    </xf>
    <xf numFmtId="0" fontId="45" fillId="0" borderId="0" xfId="85" applyProtection="1">
      <alignment horizontal="center"/>
      <protection locked="0"/>
    </xf>
    <xf numFmtId="0" fontId="45" fillId="0" borderId="0" xfId="86" applyBorder="1" applyProtection="1">
      <alignment wrapText="1"/>
      <protection locked="0"/>
    </xf>
    <xf numFmtId="0" fontId="45" fillId="0" borderId="0" xfId="87" applyBorder="1" applyProtection="1">
      <alignment wrapText="1"/>
      <protection locked="0"/>
    </xf>
    <xf numFmtId="49" fontId="47" fillId="0" borderId="0" xfId="88" applyBorder="1" applyAlignment="1" applyProtection="1">
      <alignment horizontal="right"/>
      <protection/>
    </xf>
    <xf numFmtId="0" fontId="45" fillId="0" borderId="0" xfId="89" applyNumberFormat="1" applyBorder="1" applyAlignment="1" applyProtection="1">
      <alignment horizontal="right"/>
      <protection/>
    </xf>
    <xf numFmtId="0" fontId="45" fillId="0" borderId="23" xfId="90" applyNumberFormat="1" applyBorder="1" applyAlignment="1" applyProtection="1">
      <alignment horizontal="center"/>
      <protection/>
    </xf>
    <xf numFmtId="49" fontId="45" fillId="0" borderId="23" xfId="91" applyFont="1" applyBorder="1" applyAlignment="1" applyProtection="1">
      <alignment horizontal="center"/>
      <protection/>
    </xf>
    <xf numFmtId="181" fontId="45" fillId="0" borderId="23" xfId="92" applyBorder="1" applyAlignment="1" applyProtection="1">
      <alignment horizontal="center"/>
      <protection/>
    </xf>
    <xf numFmtId="0" fontId="45" fillId="0" borderId="23" xfId="93" applyNumberFormat="1" applyBorder="1" applyAlignment="1" applyProtection="1">
      <alignment horizontal="center"/>
      <protection/>
    </xf>
    <xf numFmtId="49" fontId="45" fillId="0" borderId="23" xfId="94" applyBorder="1" applyAlignment="1" applyProtection="1">
      <alignment horizontal="center"/>
      <protection/>
    </xf>
    <xf numFmtId="49" fontId="45" fillId="0" borderId="23" xfId="95" applyBorder="1" applyAlignment="1" applyProtection="1">
      <alignment horizontal="center"/>
      <protection/>
    </xf>
    <xf numFmtId="0" fontId="45" fillId="0" borderId="23" xfId="96" applyNumberFormat="1" applyBorder="1" applyAlignment="1" applyProtection="1">
      <alignment horizontal="center"/>
      <protection/>
    </xf>
    <xf numFmtId="49" fontId="45" fillId="0" borderId="23" xfId="97" applyBorder="1" applyAlignment="1" applyProtection="1">
      <alignment horizontal="center"/>
      <protection/>
    </xf>
    <xf numFmtId="49" fontId="45" fillId="0" borderId="23" xfId="82" applyBorder="1" applyProtection="1">
      <alignment horizontal="center"/>
      <protection/>
    </xf>
    <xf numFmtId="4" fontId="45" fillId="0" borderId="23" xfId="83" applyBorder="1" applyProtection="1">
      <alignment horizontal="right"/>
      <protection/>
    </xf>
    <xf numFmtId="182" fontId="45" fillId="0" borderId="23" xfId="83" applyNumberFormat="1" applyBorder="1" applyProtection="1">
      <alignment horizontal="right"/>
      <protection/>
    </xf>
    <xf numFmtId="49" fontId="45" fillId="0" borderId="23" xfId="78" applyBorder="1" applyAlignment="1" applyProtection="1">
      <alignment horizontal="left" vertical="center" wrapText="1"/>
      <protection/>
    </xf>
    <xf numFmtId="0" fontId="0" fillId="45" borderId="0" xfId="0" applyFill="1" applyAlignment="1">
      <alignment horizontal="left"/>
    </xf>
    <xf numFmtId="0" fontId="41" fillId="0" borderId="0" xfId="0" applyFont="1" applyAlignment="1">
      <alignment horizontal="left"/>
    </xf>
    <xf numFmtId="0" fontId="45" fillId="0" borderId="0" xfId="76" applyNumberFormat="1" applyAlignment="1" applyProtection="1">
      <alignment horizontal="left"/>
      <protection/>
    </xf>
    <xf numFmtId="0" fontId="45" fillId="0" borderId="23" xfId="79" applyNumberFormat="1" applyBorder="1" applyAlignment="1" applyProtection="1">
      <alignment horizontal="left" wrapText="1"/>
      <protection/>
    </xf>
    <xf numFmtId="0" fontId="45" fillId="0" borderId="23" xfId="80" applyNumberFormat="1" applyBorder="1" applyAlignment="1" applyProtection="1">
      <alignment horizontal="left" wrapText="1"/>
      <protection/>
    </xf>
    <xf numFmtId="0" fontId="45" fillId="0" borderId="23" xfId="81" applyNumberFormat="1" applyBorder="1" applyAlignment="1" applyProtection="1">
      <alignment horizontal="left" wrapText="1"/>
      <protection/>
    </xf>
    <xf numFmtId="0" fontId="45" fillId="0" borderId="0" xfId="85" applyNumberFormat="1" applyAlignment="1" applyProtection="1">
      <alignment horizontal="center"/>
      <protection/>
    </xf>
    <xf numFmtId="0" fontId="45" fillId="0" borderId="14" xfId="86" applyNumberFormat="1" applyFont="1" applyAlignment="1" applyProtection="1">
      <alignment horizontal="left" wrapText="1"/>
      <protection/>
    </xf>
    <xf numFmtId="0" fontId="45" fillId="0" borderId="15" xfId="87" applyNumberFormat="1" applyFont="1" applyAlignment="1" applyProtection="1">
      <alignment horizontal="left" wrapText="1"/>
      <protection/>
    </xf>
    <xf numFmtId="0" fontId="49" fillId="0" borderId="24" xfId="74" applyNumberFormat="1" applyFont="1" applyBorder="1" applyAlignment="1" applyProtection="1">
      <alignment horizontal="center"/>
      <protection/>
    </xf>
    <xf numFmtId="0" fontId="46" fillId="0" borderId="0" xfId="84" applyNumberFormat="1" applyFont="1" applyAlignment="1" applyProtection="1">
      <alignment horizontal="center" wrapText="1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2" xfId="74"/>
    <cellStyle name="xl23" xfId="75"/>
    <cellStyle name="xl24" xfId="76"/>
    <cellStyle name="xl25" xfId="77"/>
    <cellStyle name="xl28" xfId="78"/>
    <cellStyle name="xl29" xfId="79"/>
    <cellStyle name="xl30" xfId="80"/>
    <cellStyle name="xl31" xfId="81"/>
    <cellStyle name="xl44" xfId="82"/>
    <cellStyle name="xl46" xfId="83"/>
    <cellStyle name="xl49" xfId="84"/>
    <cellStyle name="xl50" xfId="85"/>
    <cellStyle name="xl51" xfId="86"/>
    <cellStyle name="xl52" xfId="87"/>
    <cellStyle name="xl54" xfId="88"/>
    <cellStyle name="xl55" xfId="89"/>
    <cellStyle name="xl58" xfId="90"/>
    <cellStyle name="xl59" xfId="91"/>
    <cellStyle name="xl60" xfId="92"/>
    <cellStyle name="xl61" xfId="93"/>
    <cellStyle name="xl62" xfId="94"/>
    <cellStyle name="xl63" xfId="95"/>
    <cellStyle name="xl64" xfId="96"/>
    <cellStyle name="xl65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kuneva\AppData\Local\Microsoft\Windows\Temporary%20Internet%20Files\Content.Outlook\RFB142I4\&#1089;&#1088;&#1072;&#1074;&#1085;&#1080;&#1090;&#1077;&#1083;&#1100;&#1085;&#1072;&#1103;%20&#1090;&#1072;&#1073;&#1083;&#1080;&#1094;&#1072;%20&#1082;%20&#1077;&#1078;&#1077;&#1084;&#1077;&#1089;&#1103;&#1095;&#1085;&#1086;&#1084;&#1091;%20&#1086;&#1090;&#1095;&#1077;&#1090;&#1091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Microsoft Office Excel 97-"/>
    </sheetNames>
    <sheetDataSet>
      <sheetData sheetId="0">
        <row r="11">
          <cell r="E11">
            <v>-53626551.08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1.57421875" style="27" customWidth="1"/>
    <col min="2" max="2" width="18.140625" style="2" customWidth="1"/>
    <col min="3" max="3" width="13.7109375" style="2" customWidth="1"/>
    <col min="4" max="4" width="13.28125" style="2" customWidth="1"/>
    <col min="5" max="5" width="14.57421875" style="0" customWidth="1"/>
    <col min="6" max="6" width="13.7109375" style="0" customWidth="1"/>
  </cols>
  <sheetData>
    <row r="1" spans="1:12" s="1" customFormat="1" ht="15" customHeight="1">
      <c r="A1" s="27"/>
      <c r="B1" s="37" t="s">
        <v>370</v>
      </c>
      <c r="C1" s="37"/>
      <c r="D1" s="37"/>
      <c r="E1" s="9"/>
      <c r="F1" s="9"/>
      <c r="G1" s="9"/>
      <c r="H1" s="9"/>
      <c r="I1" s="9"/>
      <c r="J1" s="9"/>
      <c r="K1" s="9"/>
      <c r="L1" s="9"/>
    </row>
    <row r="2" spans="1:12" s="1" customFormat="1" ht="15" customHeight="1">
      <c r="A2" s="27"/>
      <c r="B2" s="37"/>
      <c r="C2" s="37"/>
      <c r="D2" s="37"/>
      <c r="E2" s="9"/>
      <c r="F2" s="15" t="s">
        <v>378</v>
      </c>
      <c r="G2" s="9"/>
      <c r="H2" s="9"/>
      <c r="I2" s="9"/>
      <c r="J2" s="9"/>
      <c r="K2" s="9"/>
      <c r="L2" s="9"/>
    </row>
    <row r="3" spans="1:6" ht="14.25">
      <c r="A3" s="28"/>
      <c r="B3" s="1"/>
      <c r="C3" s="1"/>
      <c r="D3" s="1"/>
      <c r="E3" s="13" t="s">
        <v>373</v>
      </c>
      <c r="F3" s="16" t="s">
        <v>379</v>
      </c>
    </row>
    <row r="4" spans="1:12" s="1" customFormat="1" ht="14.25">
      <c r="A4" s="28"/>
      <c r="B4" s="33" t="s">
        <v>381</v>
      </c>
      <c r="C4" s="33"/>
      <c r="D4" s="33"/>
      <c r="E4" s="14" t="s">
        <v>374</v>
      </c>
      <c r="F4" s="17">
        <v>43952</v>
      </c>
      <c r="G4" s="10"/>
      <c r="H4" s="10"/>
      <c r="I4" s="10"/>
      <c r="J4" s="10"/>
      <c r="K4" s="10"/>
      <c r="L4" s="10"/>
    </row>
    <row r="5" spans="1:6" ht="14.25">
      <c r="A5" s="28"/>
      <c r="B5" s="1"/>
      <c r="C5" s="1"/>
      <c r="D5" s="1"/>
      <c r="E5" s="14"/>
      <c r="F5" s="18"/>
    </row>
    <row r="6" spans="1:12" s="1" customFormat="1" ht="15" customHeight="1">
      <c r="A6" s="29" t="s">
        <v>365</v>
      </c>
      <c r="B6" s="34" t="s">
        <v>371</v>
      </c>
      <c r="C6" s="34"/>
      <c r="D6" s="34"/>
      <c r="E6" s="14" t="s">
        <v>375</v>
      </c>
      <c r="F6" s="19"/>
      <c r="G6" s="11"/>
      <c r="H6" s="11"/>
      <c r="I6" s="11"/>
      <c r="J6" s="11"/>
      <c r="K6" s="11"/>
      <c r="L6" s="11"/>
    </row>
    <row r="7" spans="1:12" s="1" customFormat="1" ht="14.25">
      <c r="A7" s="29" t="s">
        <v>366</v>
      </c>
      <c r="B7" s="35" t="s">
        <v>372</v>
      </c>
      <c r="C7" s="35"/>
      <c r="D7" s="35"/>
      <c r="E7" s="14" t="s">
        <v>376</v>
      </c>
      <c r="F7" s="20"/>
      <c r="G7" s="12"/>
      <c r="H7" s="12"/>
      <c r="I7" s="12"/>
      <c r="J7" s="12"/>
      <c r="K7" s="12"/>
      <c r="L7" s="12"/>
    </row>
    <row r="8" spans="1:6" s="1" customFormat="1" ht="14.25">
      <c r="A8" s="29" t="s">
        <v>367</v>
      </c>
      <c r="E8" s="14"/>
      <c r="F8" s="21"/>
    </row>
    <row r="9" spans="1:6" ht="15" customHeight="1">
      <c r="A9" s="29" t="s">
        <v>368</v>
      </c>
      <c r="B9" s="1"/>
      <c r="C9" s="1"/>
      <c r="D9" s="1"/>
      <c r="E9" s="14" t="s">
        <v>377</v>
      </c>
      <c r="F9" s="22" t="s">
        <v>380</v>
      </c>
    </row>
    <row r="10" spans="1:13" ht="14.25">
      <c r="A10" s="36" t="s">
        <v>369</v>
      </c>
      <c r="B10" s="36"/>
      <c r="C10" s="36"/>
      <c r="D10" s="36"/>
      <c r="E10" s="36"/>
      <c r="F10" s="36"/>
      <c r="G10" s="8"/>
      <c r="H10" s="8"/>
      <c r="I10" s="8"/>
      <c r="J10" s="8"/>
      <c r="K10" s="8"/>
      <c r="L10" s="8"/>
      <c r="M10" s="8"/>
    </row>
    <row r="11" spans="1:14" ht="42.75" customHeight="1">
      <c r="A11" s="26" t="s">
        <v>353</v>
      </c>
      <c r="B11" s="3" t="s">
        <v>354</v>
      </c>
      <c r="C11" s="4" t="s">
        <v>355</v>
      </c>
      <c r="D11" s="4" t="s">
        <v>356</v>
      </c>
      <c r="E11" s="4" t="s">
        <v>357</v>
      </c>
      <c r="F11" s="4" t="s">
        <v>358</v>
      </c>
      <c r="G11" s="5"/>
      <c r="H11" s="5"/>
      <c r="I11" s="5"/>
      <c r="J11" s="5"/>
      <c r="K11" s="5"/>
      <c r="L11" s="5"/>
      <c r="M11" s="6"/>
      <c r="N11" s="6"/>
    </row>
    <row r="12" spans="1:14" s="1" customFormat="1" ht="14.25" customHeight="1">
      <c r="A12" s="26" t="s">
        <v>359</v>
      </c>
      <c r="B12" s="7" t="s">
        <v>360</v>
      </c>
      <c r="C12" s="6" t="s">
        <v>361</v>
      </c>
      <c r="D12" s="6" t="s">
        <v>362</v>
      </c>
      <c r="E12" s="4" t="s">
        <v>363</v>
      </c>
      <c r="F12" s="4" t="s">
        <v>364</v>
      </c>
      <c r="G12" s="5"/>
      <c r="H12" s="5"/>
      <c r="I12" s="5"/>
      <c r="J12" s="5"/>
      <c r="K12" s="5"/>
      <c r="L12" s="5"/>
      <c r="M12" s="6"/>
      <c r="N12" s="6"/>
    </row>
    <row r="13" spans="1:6" ht="14.25">
      <c r="A13" s="30" t="s">
        <v>64</v>
      </c>
      <c r="B13" s="23" t="s">
        <v>318</v>
      </c>
      <c r="C13" s="24">
        <v>4205066007.09</v>
      </c>
      <c r="D13" s="24">
        <v>1280044577.42</v>
      </c>
      <c r="E13" s="25">
        <f>D13/C13*100</f>
        <v>30.440534708890805</v>
      </c>
      <c r="F13" s="24">
        <f>C13-D13</f>
        <v>2925021429.67</v>
      </c>
    </row>
    <row r="14" spans="1:6" ht="14.25">
      <c r="A14" s="31" t="s">
        <v>49</v>
      </c>
      <c r="B14" s="23" t="s">
        <v>295</v>
      </c>
      <c r="C14" s="24">
        <v>1406283413</v>
      </c>
      <c r="D14" s="24">
        <v>436328950.18</v>
      </c>
      <c r="E14" s="25">
        <f aca="true" t="shared" si="0" ref="E14:E77">D14/C14*100</f>
        <v>31.02709924233459</v>
      </c>
      <c r="F14" s="24">
        <f aca="true" t="shared" si="1" ref="F14:F77">C14-D14</f>
        <v>969954462.8199999</v>
      </c>
    </row>
    <row r="15" spans="1:6" ht="14.25">
      <c r="A15" s="32" t="s">
        <v>39</v>
      </c>
      <c r="B15" s="23" t="s">
        <v>205</v>
      </c>
      <c r="C15" s="24">
        <v>833300000</v>
      </c>
      <c r="D15" s="24">
        <v>272696964.65</v>
      </c>
      <c r="E15" s="25">
        <f t="shared" si="0"/>
        <v>32.72494475579023</v>
      </c>
      <c r="F15" s="24">
        <f t="shared" si="1"/>
        <v>560603035.35</v>
      </c>
    </row>
    <row r="16" spans="1:6" ht="14.25">
      <c r="A16" s="32" t="s">
        <v>227</v>
      </c>
      <c r="B16" s="23" t="s">
        <v>180</v>
      </c>
      <c r="C16" s="24">
        <v>833300000</v>
      </c>
      <c r="D16" s="24">
        <v>272696964.65</v>
      </c>
      <c r="E16" s="25">
        <f t="shared" si="0"/>
        <v>32.72494475579023</v>
      </c>
      <c r="F16" s="24">
        <f t="shared" si="1"/>
        <v>560603035.35</v>
      </c>
    </row>
    <row r="17" spans="1:6" ht="60.75" customHeight="1">
      <c r="A17" s="32" t="s">
        <v>172</v>
      </c>
      <c r="B17" s="23" t="s">
        <v>1</v>
      </c>
      <c r="C17" s="24">
        <v>824000000</v>
      </c>
      <c r="D17" s="24">
        <v>266145874.9</v>
      </c>
      <c r="E17" s="25">
        <f t="shared" si="0"/>
        <v>32.29925666262136</v>
      </c>
      <c r="F17" s="24">
        <f t="shared" si="1"/>
        <v>557854125.1</v>
      </c>
    </row>
    <row r="18" spans="1:6" ht="82.5" customHeight="1">
      <c r="A18" s="32" t="s">
        <v>330</v>
      </c>
      <c r="B18" s="23" t="s">
        <v>26</v>
      </c>
      <c r="C18" s="24">
        <v>4800000</v>
      </c>
      <c r="D18" s="24">
        <v>3053623.97</v>
      </c>
      <c r="E18" s="25">
        <f t="shared" si="0"/>
        <v>63.61716604166667</v>
      </c>
      <c r="F18" s="24">
        <f t="shared" si="1"/>
        <v>1746376.0299999998</v>
      </c>
    </row>
    <row r="19" spans="1:6" ht="30">
      <c r="A19" s="26" t="s">
        <v>31</v>
      </c>
      <c r="B19" s="23" t="s">
        <v>51</v>
      </c>
      <c r="C19" s="24">
        <v>4500000</v>
      </c>
      <c r="D19" s="24">
        <v>3497465.78</v>
      </c>
      <c r="E19" s="25">
        <f t="shared" si="0"/>
        <v>77.72146177777778</v>
      </c>
      <c r="F19" s="24">
        <f t="shared" si="1"/>
        <v>1002534.2200000002</v>
      </c>
    </row>
    <row r="20" spans="1:6" ht="20.25">
      <c r="A20" s="26" t="s">
        <v>319</v>
      </c>
      <c r="B20" s="23" t="s">
        <v>45</v>
      </c>
      <c r="C20" s="24">
        <v>11040740</v>
      </c>
      <c r="D20" s="24">
        <v>3239635.38</v>
      </c>
      <c r="E20" s="25">
        <f t="shared" si="0"/>
        <v>29.34255656776629</v>
      </c>
      <c r="F20" s="24">
        <f t="shared" si="1"/>
        <v>7801104.62</v>
      </c>
    </row>
    <row r="21" spans="1:6" ht="21">
      <c r="A21" s="30" t="s">
        <v>161</v>
      </c>
      <c r="B21" s="23" t="s">
        <v>158</v>
      </c>
      <c r="C21" s="24">
        <v>11040740</v>
      </c>
      <c r="D21" s="24">
        <v>3239635.38</v>
      </c>
      <c r="E21" s="25">
        <f t="shared" si="0"/>
        <v>29.34255656776629</v>
      </c>
      <c r="F21" s="24">
        <f t="shared" si="1"/>
        <v>7801104.62</v>
      </c>
    </row>
    <row r="22" spans="1:6" ht="47.25" customHeight="1">
      <c r="A22" s="31" t="s">
        <v>337</v>
      </c>
      <c r="B22" s="23" t="s">
        <v>53</v>
      </c>
      <c r="C22" s="24">
        <v>5059240</v>
      </c>
      <c r="D22" s="24">
        <v>1483371.2</v>
      </c>
      <c r="E22" s="25">
        <f t="shared" si="0"/>
        <v>29.320040164135325</v>
      </c>
      <c r="F22" s="24">
        <f t="shared" si="1"/>
        <v>3575868.8</v>
      </c>
    </row>
    <row r="23" spans="1:6" ht="62.25">
      <c r="A23" s="32" t="s">
        <v>275</v>
      </c>
      <c r="B23" s="23" t="s">
        <v>260</v>
      </c>
      <c r="C23" s="24">
        <v>5059240</v>
      </c>
      <c r="D23" s="24">
        <v>1483371.2</v>
      </c>
      <c r="E23" s="25">
        <f t="shared" si="0"/>
        <v>29.320040164135325</v>
      </c>
      <c r="F23" s="24">
        <f t="shared" si="1"/>
        <v>3575868.8</v>
      </c>
    </row>
    <row r="24" spans="1:6" ht="57" customHeight="1">
      <c r="A24" s="32" t="s">
        <v>195</v>
      </c>
      <c r="B24" s="23" t="s">
        <v>209</v>
      </c>
      <c r="C24" s="24">
        <v>26100</v>
      </c>
      <c r="D24" s="24">
        <v>8899.2</v>
      </c>
      <c r="E24" s="25">
        <f t="shared" si="0"/>
        <v>34.09655172413794</v>
      </c>
      <c r="F24" s="24">
        <f t="shared" si="1"/>
        <v>17200.8</v>
      </c>
    </row>
    <row r="25" spans="1:6" ht="92.25" customHeight="1">
      <c r="A25" s="32" t="s">
        <v>279</v>
      </c>
      <c r="B25" s="23" t="s">
        <v>286</v>
      </c>
      <c r="C25" s="24">
        <v>26100</v>
      </c>
      <c r="D25" s="24">
        <v>8899.2</v>
      </c>
      <c r="E25" s="25">
        <f t="shared" si="0"/>
        <v>34.09655172413794</v>
      </c>
      <c r="F25" s="24">
        <f t="shared" si="1"/>
        <v>17200.8</v>
      </c>
    </row>
    <row r="26" spans="1:6" ht="42">
      <c r="A26" s="32" t="s">
        <v>55</v>
      </c>
      <c r="B26" s="23" t="s">
        <v>237</v>
      </c>
      <c r="C26" s="24">
        <v>5955400</v>
      </c>
      <c r="D26" s="24">
        <v>2039644.01</v>
      </c>
      <c r="E26" s="25">
        <f t="shared" si="0"/>
        <v>34.24864845350438</v>
      </c>
      <c r="F26" s="24">
        <f t="shared" si="1"/>
        <v>3915755.99</v>
      </c>
    </row>
    <row r="27" spans="1:6" ht="60.75">
      <c r="A27" s="26" t="s">
        <v>13</v>
      </c>
      <c r="B27" s="23" t="s">
        <v>101</v>
      </c>
      <c r="C27" s="24">
        <v>5955400</v>
      </c>
      <c r="D27" s="24">
        <v>2039644.01</v>
      </c>
      <c r="E27" s="25">
        <f t="shared" si="0"/>
        <v>34.24864845350438</v>
      </c>
      <c r="F27" s="24">
        <f t="shared" si="1"/>
        <v>3915755.99</v>
      </c>
    </row>
    <row r="28" spans="1:6" ht="40.5">
      <c r="A28" s="26" t="s">
        <v>261</v>
      </c>
      <c r="B28" s="23" t="s">
        <v>264</v>
      </c>
      <c r="C28" s="24">
        <v>0</v>
      </c>
      <c r="D28" s="24">
        <v>-292279.03</v>
      </c>
      <c r="E28" s="25"/>
      <c r="F28" s="24">
        <f t="shared" si="1"/>
        <v>292279.03</v>
      </c>
    </row>
    <row r="29" spans="1:6" ht="82.5" customHeight="1">
      <c r="A29" s="30" t="s">
        <v>120</v>
      </c>
      <c r="B29" s="23" t="s">
        <v>131</v>
      </c>
      <c r="C29" s="24">
        <v>0</v>
      </c>
      <c r="D29" s="24">
        <v>-292279.03</v>
      </c>
      <c r="E29" s="25"/>
      <c r="F29" s="24">
        <f t="shared" si="1"/>
        <v>292279.03</v>
      </c>
    </row>
    <row r="30" spans="1:6" ht="14.25">
      <c r="A30" s="31" t="s">
        <v>63</v>
      </c>
      <c r="B30" s="23" t="s">
        <v>14</v>
      </c>
      <c r="C30" s="24">
        <v>258370000</v>
      </c>
      <c r="D30" s="24">
        <v>89531753.54</v>
      </c>
      <c r="E30" s="25">
        <f t="shared" si="0"/>
        <v>34.652534558965826</v>
      </c>
      <c r="F30" s="24">
        <f t="shared" si="1"/>
        <v>168838246.45999998</v>
      </c>
    </row>
    <row r="31" spans="1:6" ht="21">
      <c r="A31" s="32" t="s">
        <v>44</v>
      </c>
      <c r="B31" s="23" t="s">
        <v>153</v>
      </c>
      <c r="C31" s="24">
        <v>146000000</v>
      </c>
      <c r="D31" s="24">
        <v>51061235.4</v>
      </c>
      <c r="E31" s="25">
        <f t="shared" si="0"/>
        <v>34.97344890410959</v>
      </c>
      <c r="F31" s="24">
        <f t="shared" si="1"/>
        <v>94938764.6</v>
      </c>
    </row>
    <row r="32" spans="1:6" ht="21">
      <c r="A32" s="32" t="s">
        <v>76</v>
      </c>
      <c r="B32" s="23" t="s">
        <v>74</v>
      </c>
      <c r="C32" s="24">
        <v>108000000</v>
      </c>
      <c r="D32" s="24">
        <v>39180883.8</v>
      </c>
      <c r="E32" s="25">
        <f t="shared" si="0"/>
        <v>36.27859611111111</v>
      </c>
      <c r="F32" s="24">
        <f t="shared" si="1"/>
        <v>68819116.2</v>
      </c>
    </row>
    <row r="33" spans="1:6" ht="21">
      <c r="A33" s="32" t="s">
        <v>76</v>
      </c>
      <c r="B33" s="23" t="s">
        <v>276</v>
      </c>
      <c r="C33" s="24">
        <v>108000000</v>
      </c>
      <c r="D33" s="24">
        <v>39180720.6</v>
      </c>
      <c r="E33" s="25">
        <f t="shared" si="0"/>
        <v>36.278445000000005</v>
      </c>
      <c r="F33" s="24">
        <f t="shared" si="1"/>
        <v>68819279.4</v>
      </c>
    </row>
    <row r="34" spans="1:6" ht="31.5">
      <c r="A34" s="32" t="s">
        <v>83</v>
      </c>
      <c r="B34" s="23" t="s">
        <v>142</v>
      </c>
      <c r="C34" s="24">
        <v>0</v>
      </c>
      <c r="D34" s="24">
        <v>163.2</v>
      </c>
      <c r="E34" s="25"/>
      <c r="F34" s="24">
        <f t="shared" si="1"/>
        <v>-163.2</v>
      </c>
    </row>
    <row r="35" spans="1:6" ht="20.25">
      <c r="A35" s="26" t="s">
        <v>194</v>
      </c>
      <c r="B35" s="23" t="s">
        <v>100</v>
      </c>
      <c r="C35" s="24">
        <v>38000000</v>
      </c>
      <c r="D35" s="24">
        <v>11880351.6</v>
      </c>
      <c r="E35" s="25">
        <f t="shared" si="0"/>
        <v>31.264083157894735</v>
      </c>
      <c r="F35" s="24">
        <f t="shared" si="1"/>
        <v>26119648.4</v>
      </c>
    </row>
    <row r="36" spans="1:6" ht="40.5">
      <c r="A36" s="26" t="s">
        <v>42</v>
      </c>
      <c r="B36" s="23" t="s">
        <v>306</v>
      </c>
      <c r="C36" s="24">
        <v>38000000</v>
      </c>
      <c r="D36" s="24">
        <v>11881192.94</v>
      </c>
      <c r="E36" s="25">
        <f t="shared" si="0"/>
        <v>31.266297210526318</v>
      </c>
      <c r="F36" s="24">
        <f t="shared" si="1"/>
        <v>26118807.060000002</v>
      </c>
    </row>
    <row r="37" spans="1:6" ht="39" customHeight="1">
      <c r="A37" s="30" t="s">
        <v>112</v>
      </c>
      <c r="B37" s="23" t="s">
        <v>159</v>
      </c>
      <c r="C37" s="24">
        <v>0</v>
      </c>
      <c r="D37" s="24">
        <v>-841.34</v>
      </c>
      <c r="E37" s="25"/>
      <c r="F37" s="24">
        <f t="shared" si="1"/>
        <v>841.34</v>
      </c>
    </row>
    <row r="38" spans="1:6" ht="14.25">
      <c r="A38" s="31" t="s">
        <v>128</v>
      </c>
      <c r="B38" s="23" t="s">
        <v>235</v>
      </c>
      <c r="C38" s="24">
        <v>98900000</v>
      </c>
      <c r="D38" s="24">
        <v>33106359.47</v>
      </c>
      <c r="E38" s="25">
        <f t="shared" si="0"/>
        <v>33.47457984833165</v>
      </c>
      <c r="F38" s="24">
        <f t="shared" si="1"/>
        <v>65793640.53</v>
      </c>
    </row>
    <row r="39" spans="1:6" ht="14.25">
      <c r="A39" s="32" t="s">
        <v>128</v>
      </c>
      <c r="B39" s="23" t="s">
        <v>254</v>
      </c>
      <c r="C39" s="24">
        <v>98900000</v>
      </c>
      <c r="D39" s="24">
        <v>33118733.79</v>
      </c>
      <c r="E39" s="25">
        <f t="shared" si="0"/>
        <v>33.487091799797774</v>
      </c>
      <c r="F39" s="24">
        <f t="shared" si="1"/>
        <v>65781266.21</v>
      </c>
    </row>
    <row r="40" spans="1:6" ht="21">
      <c r="A40" s="32" t="s">
        <v>25</v>
      </c>
      <c r="B40" s="23" t="s">
        <v>282</v>
      </c>
      <c r="C40" s="24">
        <v>0</v>
      </c>
      <c r="D40" s="24">
        <v>-12374.32</v>
      </c>
      <c r="E40" s="25"/>
      <c r="F40" s="24">
        <f t="shared" si="1"/>
        <v>12374.32</v>
      </c>
    </row>
    <row r="41" spans="1:6" ht="14.25">
      <c r="A41" s="32" t="s">
        <v>22</v>
      </c>
      <c r="B41" s="23" t="s">
        <v>296</v>
      </c>
      <c r="C41" s="24">
        <v>920000</v>
      </c>
      <c r="D41" s="24">
        <v>44111.4</v>
      </c>
      <c r="E41" s="25">
        <f t="shared" si="0"/>
        <v>4.7947173913043475</v>
      </c>
      <c r="F41" s="24">
        <f t="shared" si="1"/>
        <v>875888.6</v>
      </c>
    </row>
    <row r="42" spans="1:6" ht="14.25">
      <c r="A42" s="32" t="s">
        <v>22</v>
      </c>
      <c r="B42" s="23" t="s">
        <v>114</v>
      </c>
      <c r="C42" s="24">
        <v>920000</v>
      </c>
      <c r="D42" s="24">
        <v>44111.4</v>
      </c>
      <c r="E42" s="25">
        <f t="shared" si="0"/>
        <v>4.7947173913043475</v>
      </c>
      <c r="F42" s="24">
        <f t="shared" si="1"/>
        <v>875888.6</v>
      </c>
    </row>
    <row r="43" spans="1:6" ht="20.25">
      <c r="A43" s="26" t="s">
        <v>33</v>
      </c>
      <c r="B43" s="23" t="s">
        <v>267</v>
      </c>
      <c r="C43" s="24">
        <v>12550000</v>
      </c>
      <c r="D43" s="24">
        <v>5320047.27</v>
      </c>
      <c r="E43" s="25">
        <f t="shared" si="0"/>
        <v>42.390814900398404</v>
      </c>
      <c r="F43" s="24">
        <f t="shared" si="1"/>
        <v>7229952.73</v>
      </c>
    </row>
    <row r="44" spans="1:6" ht="20.25">
      <c r="A44" s="26" t="s">
        <v>0</v>
      </c>
      <c r="B44" s="23" t="s">
        <v>291</v>
      </c>
      <c r="C44" s="24">
        <v>12550000</v>
      </c>
      <c r="D44" s="24">
        <v>5320047.27</v>
      </c>
      <c r="E44" s="25">
        <f t="shared" si="0"/>
        <v>42.390814900398404</v>
      </c>
      <c r="F44" s="24">
        <f t="shared" si="1"/>
        <v>7229952.73</v>
      </c>
    </row>
    <row r="45" spans="1:6" ht="14.25">
      <c r="A45" s="30" t="s">
        <v>130</v>
      </c>
      <c r="B45" s="23" t="s">
        <v>280</v>
      </c>
      <c r="C45" s="24">
        <v>122200000</v>
      </c>
      <c r="D45" s="24">
        <v>18915651.04</v>
      </c>
      <c r="E45" s="25">
        <f t="shared" si="0"/>
        <v>15.479256170212766</v>
      </c>
      <c r="F45" s="24">
        <f t="shared" si="1"/>
        <v>103284348.96000001</v>
      </c>
    </row>
    <row r="46" spans="1:6" ht="14.25">
      <c r="A46" s="31" t="s">
        <v>50</v>
      </c>
      <c r="B46" s="23" t="s">
        <v>75</v>
      </c>
      <c r="C46" s="24">
        <v>78300000</v>
      </c>
      <c r="D46" s="24">
        <v>6167836.57</v>
      </c>
      <c r="E46" s="25">
        <f t="shared" si="0"/>
        <v>7.877185913154534</v>
      </c>
      <c r="F46" s="24">
        <f t="shared" si="1"/>
        <v>72132163.43</v>
      </c>
    </row>
    <row r="47" spans="1:6" ht="31.5">
      <c r="A47" s="32" t="s">
        <v>309</v>
      </c>
      <c r="B47" s="23" t="s">
        <v>34</v>
      </c>
      <c r="C47" s="24">
        <v>78300000</v>
      </c>
      <c r="D47" s="24">
        <v>6167836.57</v>
      </c>
      <c r="E47" s="25">
        <f t="shared" si="0"/>
        <v>7.877185913154534</v>
      </c>
      <c r="F47" s="24">
        <f t="shared" si="1"/>
        <v>72132163.43</v>
      </c>
    </row>
    <row r="48" spans="1:6" ht="14.25">
      <c r="A48" s="32" t="s">
        <v>137</v>
      </c>
      <c r="B48" s="23" t="s">
        <v>91</v>
      </c>
      <c r="C48" s="24">
        <v>43900000</v>
      </c>
      <c r="D48" s="24">
        <v>12747814.47</v>
      </c>
      <c r="E48" s="25">
        <f t="shared" si="0"/>
        <v>29.038301753986335</v>
      </c>
      <c r="F48" s="24">
        <f t="shared" si="1"/>
        <v>31152185.53</v>
      </c>
    </row>
    <row r="49" spans="1:6" ht="14.25">
      <c r="A49" s="32" t="s">
        <v>108</v>
      </c>
      <c r="B49" s="23" t="s">
        <v>301</v>
      </c>
      <c r="C49" s="24">
        <v>35600000</v>
      </c>
      <c r="D49" s="24">
        <v>11883975.24</v>
      </c>
      <c r="E49" s="25">
        <f t="shared" si="0"/>
        <v>33.381952921348315</v>
      </c>
      <c r="F49" s="24">
        <f t="shared" si="1"/>
        <v>23716024.759999998</v>
      </c>
    </row>
    <row r="50" spans="1:6" ht="21">
      <c r="A50" s="32" t="s">
        <v>77</v>
      </c>
      <c r="B50" s="23" t="s">
        <v>274</v>
      </c>
      <c r="C50" s="24">
        <v>35600000</v>
      </c>
      <c r="D50" s="24">
        <v>11883975.24</v>
      </c>
      <c r="E50" s="25">
        <f t="shared" si="0"/>
        <v>33.381952921348315</v>
      </c>
      <c r="F50" s="24">
        <f t="shared" si="1"/>
        <v>23716024.759999998</v>
      </c>
    </row>
    <row r="51" spans="1:6" ht="14.25">
      <c r="A51" s="26" t="s">
        <v>104</v>
      </c>
      <c r="B51" s="23" t="s">
        <v>119</v>
      </c>
      <c r="C51" s="24">
        <v>8300000</v>
      </c>
      <c r="D51" s="24">
        <v>863839.23</v>
      </c>
      <c r="E51" s="25">
        <f t="shared" si="0"/>
        <v>10.40770156626506</v>
      </c>
      <c r="F51" s="24">
        <f t="shared" si="1"/>
        <v>7436160.77</v>
      </c>
    </row>
    <row r="52" spans="1:6" ht="20.25">
      <c r="A52" s="26" t="s">
        <v>71</v>
      </c>
      <c r="B52" s="23" t="s">
        <v>302</v>
      </c>
      <c r="C52" s="24">
        <v>8300000</v>
      </c>
      <c r="D52" s="24">
        <v>863839.23</v>
      </c>
      <c r="E52" s="25">
        <f t="shared" si="0"/>
        <v>10.40770156626506</v>
      </c>
      <c r="F52" s="24">
        <f t="shared" si="1"/>
        <v>7436160.77</v>
      </c>
    </row>
    <row r="53" spans="1:6" ht="14.25">
      <c r="A53" s="30" t="s">
        <v>289</v>
      </c>
      <c r="B53" s="23" t="s">
        <v>124</v>
      </c>
      <c r="C53" s="24">
        <v>25253000</v>
      </c>
      <c r="D53" s="24">
        <v>6621056.82</v>
      </c>
      <c r="E53" s="25">
        <f t="shared" si="0"/>
        <v>26.21889209202867</v>
      </c>
      <c r="F53" s="24">
        <f t="shared" si="1"/>
        <v>18631943.18</v>
      </c>
    </row>
    <row r="54" spans="1:6" ht="21">
      <c r="A54" s="31" t="s">
        <v>113</v>
      </c>
      <c r="B54" s="23" t="s">
        <v>169</v>
      </c>
      <c r="C54" s="24">
        <v>25250000</v>
      </c>
      <c r="D54" s="24">
        <v>6581556.82</v>
      </c>
      <c r="E54" s="25">
        <f t="shared" si="0"/>
        <v>26.06557156435644</v>
      </c>
      <c r="F54" s="24">
        <f t="shared" si="1"/>
        <v>18668443.18</v>
      </c>
    </row>
    <row r="55" spans="1:6" ht="31.5">
      <c r="A55" s="32" t="s">
        <v>8</v>
      </c>
      <c r="B55" s="23" t="s">
        <v>199</v>
      </c>
      <c r="C55" s="24">
        <v>25250000</v>
      </c>
      <c r="D55" s="24">
        <v>6581556.82</v>
      </c>
      <c r="E55" s="25">
        <f t="shared" si="0"/>
        <v>26.06557156435644</v>
      </c>
      <c r="F55" s="24">
        <f t="shared" si="1"/>
        <v>18668443.18</v>
      </c>
    </row>
    <row r="56" spans="1:6" ht="24.75" customHeight="1">
      <c r="A56" s="32" t="s">
        <v>136</v>
      </c>
      <c r="B56" s="23" t="s">
        <v>242</v>
      </c>
      <c r="C56" s="24">
        <v>3000</v>
      </c>
      <c r="D56" s="24">
        <v>39500</v>
      </c>
      <c r="E56" s="25">
        <f t="shared" si="0"/>
        <v>1316.6666666666665</v>
      </c>
      <c r="F56" s="24">
        <f t="shared" si="1"/>
        <v>-36500</v>
      </c>
    </row>
    <row r="57" spans="1:6" ht="21">
      <c r="A57" s="32" t="s">
        <v>252</v>
      </c>
      <c r="B57" s="23" t="s">
        <v>191</v>
      </c>
      <c r="C57" s="24">
        <v>0</v>
      </c>
      <c r="D57" s="24">
        <v>10500</v>
      </c>
      <c r="E57" s="25"/>
      <c r="F57" s="24">
        <f t="shared" si="1"/>
        <v>-10500</v>
      </c>
    </row>
    <row r="58" spans="1:6" ht="42">
      <c r="A58" s="32" t="s">
        <v>87</v>
      </c>
      <c r="B58" s="23" t="s">
        <v>248</v>
      </c>
      <c r="C58" s="24">
        <v>3000</v>
      </c>
      <c r="D58" s="24">
        <v>29000</v>
      </c>
      <c r="E58" s="25">
        <f t="shared" si="0"/>
        <v>966.6666666666666</v>
      </c>
      <c r="F58" s="24">
        <f t="shared" si="1"/>
        <v>-26000</v>
      </c>
    </row>
    <row r="59" spans="1:6" ht="51">
      <c r="A59" s="26" t="s">
        <v>238</v>
      </c>
      <c r="B59" s="23" t="s">
        <v>168</v>
      </c>
      <c r="C59" s="24">
        <v>3000</v>
      </c>
      <c r="D59" s="24">
        <v>29000</v>
      </c>
      <c r="E59" s="25">
        <f t="shared" si="0"/>
        <v>966.6666666666666</v>
      </c>
      <c r="F59" s="24">
        <f t="shared" si="1"/>
        <v>-26000</v>
      </c>
    </row>
    <row r="60" spans="1:6" ht="20.25">
      <c r="A60" s="26" t="s">
        <v>312</v>
      </c>
      <c r="B60" s="23" t="s">
        <v>335</v>
      </c>
      <c r="C60" s="24">
        <v>107767691</v>
      </c>
      <c r="D60" s="24">
        <v>29498029.63</v>
      </c>
      <c r="E60" s="25">
        <f t="shared" si="0"/>
        <v>27.37186753866704</v>
      </c>
      <c r="F60" s="24">
        <f t="shared" si="1"/>
        <v>78269661.37</v>
      </c>
    </row>
    <row r="61" spans="1:6" ht="42">
      <c r="A61" s="30" t="s">
        <v>300</v>
      </c>
      <c r="B61" s="23" t="s">
        <v>190</v>
      </c>
      <c r="C61" s="24">
        <v>250000</v>
      </c>
      <c r="D61" s="24">
        <v>0</v>
      </c>
      <c r="E61" s="25">
        <f t="shared" si="0"/>
        <v>0</v>
      </c>
      <c r="F61" s="24">
        <f t="shared" si="1"/>
        <v>250000</v>
      </c>
    </row>
    <row r="62" spans="1:6" ht="38.25" customHeight="1">
      <c r="A62" s="31" t="s">
        <v>78</v>
      </c>
      <c r="B62" s="23" t="s">
        <v>352</v>
      </c>
      <c r="C62" s="24">
        <v>250000</v>
      </c>
      <c r="D62" s="24">
        <v>0</v>
      </c>
      <c r="E62" s="25">
        <f t="shared" si="0"/>
        <v>0</v>
      </c>
      <c r="F62" s="24">
        <f t="shared" si="1"/>
        <v>250000</v>
      </c>
    </row>
    <row r="63" spans="1:6" ht="60" customHeight="1">
      <c r="A63" s="32" t="s">
        <v>243</v>
      </c>
      <c r="B63" s="23" t="s">
        <v>265</v>
      </c>
      <c r="C63" s="24">
        <v>102689260</v>
      </c>
      <c r="D63" s="24">
        <v>25898572.21</v>
      </c>
      <c r="E63" s="25">
        <f t="shared" si="0"/>
        <v>25.220331912022736</v>
      </c>
      <c r="F63" s="24">
        <f t="shared" si="1"/>
        <v>76790687.78999999</v>
      </c>
    </row>
    <row r="64" spans="1:6" ht="47.25" customHeight="1">
      <c r="A64" s="32" t="s">
        <v>86</v>
      </c>
      <c r="B64" s="23" t="s">
        <v>80</v>
      </c>
      <c r="C64" s="24">
        <v>88120650</v>
      </c>
      <c r="D64" s="24">
        <v>21110492.07</v>
      </c>
      <c r="E64" s="25">
        <f t="shared" si="0"/>
        <v>23.956350832636844</v>
      </c>
      <c r="F64" s="24">
        <f t="shared" si="1"/>
        <v>67010157.93</v>
      </c>
    </row>
    <row r="65" spans="1:6" ht="58.5" customHeight="1">
      <c r="A65" s="32" t="s">
        <v>231</v>
      </c>
      <c r="B65" s="23" t="s">
        <v>269</v>
      </c>
      <c r="C65" s="24">
        <v>88120650</v>
      </c>
      <c r="D65" s="24">
        <v>21110492.07</v>
      </c>
      <c r="E65" s="25">
        <f t="shared" si="0"/>
        <v>23.956350832636844</v>
      </c>
      <c r="F65" s="24">
        <f t="shared" si="1"/>
        <v>67010157.93</v>
      </c>
    </row>
    <row r="66" spans="1:6" ht="57" customHeight="1">
      <c r="A66" s="32" t="s">
        <v>346</v>
      </c>
      <c r="B66" s="23" t="s">
        <v>109</v>
      </c>
      <c r="C66" s="24">
        <v>68610</v>
      </c>
      <c r="D66" s="24">
        <v>0</v>
      </c>
      <c r="E66" s="25">
        <f t="shared" si="0"/>
        <v>0</v>
      </c>
      <c r="F66" s="24">
        <f t="shared" si="1"/>
        <v>68610</v>
      </c>
    </row>
    <row r="67" spans="1:6" ht="40.5">
      <c r="A67" s="26" t="s">
        <v>316</v>
      </c>
      <c r="B67" s="23" t="s">
        <v>11</v>
      </c>
      <c r="C67" s="24">
        <v>68610</v>
      </c>
      <c r="D67" s="24">
        <v>0</v>
      </c>
      <c r="E67" s="25">
        <f t="shared" si="0"/>
        <v>0</v>
      </c>
      <c r="F67" s="24">
        <f t="shared" si="1"/>
        <v>68610</v>
      </c>
    </row>
    <row r="68" spans="1:6" ht="20.25">
      <c r="A68" s="26" t="s">
        <v>32</v>
      </c>
      <c r="B68" s="23" t="s">
        <v>149</v>
      </c>
      <c r="C68" s="24">
        <v>14500000</v>
      </c>
      <c r="D68" s="24">
        <v>4788080.14</v>
      </c>
      <c r="E68" s="25">
        <f t="shared" si="0"/>
        <v>33.021242344827584</v>
      </c>
      <c r="F68" s="24">
        <f t="shared" si="1"/>
        <v>9711919.86</v>
      </c>
    </row>
    <row r="69" spans="1:6" ht="26.25" customHeight="1">
      <c r="A69" s="30" t="s">
        <v>141</v>
      </c>
      <c r="B69" s="23" t="s">
        <v>59</v>
      </c>
      <c r="C69" s="24">
        <v>14500000</v>
      </c>
      <c r="D69" s="24">
        <v>4788080.14</v>
      </c>
      <c r="E69" s="25">
        <f t="shared" si="0"/>
        <v>33.021242344827584</v>
      </c>
      <c r="F69" s="24">
        <f t="shared" si="1"/>
        <v>9711919.86</v>
      </c>
    </row>
    <row r="70" spans="1:6" ht="31.5">
      <c r="A70" s="31" t="s">
        <v>24</v>
      </c>
      <c r="B70" s="23" t="s">
        <v>347</v>
      </c>
      <c r="C70" s="24">
        <v>7820</v>
      </c>
      <c r="D70" s="24">
        <v>1174.08</v>
      </c>
      <c r="E70" s="25">
        <f t="shared" si="0"/>
        <v>15.013810741687978</v>
      </c>
      <c r="F70" s="24">
        <f t="shared" si="1"/>
        <v>6645.92</v>
      </c>
    </row>
    <row r="71" spans="1:6" ht="31.5">
      <c r="A71" s="32" t="s">
        <v>155</v>
      </c>
      <c r="B71" s="23" t="s">
        <v>20</v>
      </c>
      <c r="C71" s="24">
        <v>7820</v>
      </c>
      <c r="D71" s="24">
        <v>1173.88</v>
      </c>
      <c r="E71" s="25">
        <f t="shared" si="0"/>
        <v>15.011253196930948</v>
      </c>
      <c r="F71" s="24">
        <f t="shared" si="1"/>
        <v>6646.12</v>
      </c>
    </row>
    <row r="72" spans="1:6" ht="82.5" customHeight="1">
      <c r="A72" s="32" t="s">
        <v>62</v>
      </c>
      <c r="B72" s="23" t="s">
        <v>203</v>
      </c>
      <c r="C72" s="24">
        <v>7820</v>
      </c>
      <c r="D72" s="24">
        <v>1173.88</v>
      </c>
      <c r="E72" s="25">
        <f t="shared" si="0"/>
        <v>15.011253196930948</v>
      </c>
      <c r="F72" s="24">
        <f t="shared" si="1"/>
        <v>6646.12</v>
      </c>
    </row>
    <row r="73" spans="1:6" ht="59.25" customHeight="1">
      <c r="A73" s="32" t="s">
        <v>338</v>
      </c>
      <c r="B73" s="23" t="s">
        <v>240</v>
      </c>
      <c r="C73" s="24">
        <v>0</v>
      </c>
      <c r="D73" s="24">
        <v>0.2</v>
      </c>
      <c r="E73" s="25"/>
      <c r="F73" s="24">
        <f t="shared" si="1"/>
        <v>-0.2</v>
      </c>
    </row>
    <row r="74" spans="1:6" ht="101.25" customHeight="1">
      <c r="A74" s="32" t="s">
        <v>186</v>
      </c>
      <c r="B74" s="23" t="s">
        <v>19</v>
      </c>
      <c r="C74" s="24">
        <v>0</v>
      </c>
      <c r="D74" s="24">
        <v>0.2</v>
      </c>
      <c r="E74" s="25"/>
      <c r="F74" s="24">
        <f t="shared" si="1"/>
        <v>-0.2</v>
      </c>
    </row>
    <row r="75" spans="1:6" ht="14.25">
      <c r="A75" s="26" t="s">
        <v>10</v>
      </c>
      <c r="B75" s="23" t="s">
        <v>303</v>
      </c>
      <c r="C75" s="24">
        <v>434011</v>
      </c>
      <c r="D75" s="24">
        <v>8960.5</v>
      </c>
      <c r="E75" s="25">
        <f t="shared" si="0"/>
        <v>2.0645790083661475</v>
      </c>
      <c r="F75" s="24">
        <f t="shared" si="1"/>
        <v>425050.5</v>
      </c>
    </row>
    <row r="76" spans="1:6" ht="30">
      <c r="A76" s="26" t="s">
        <v>126</v>
      </c>
      <c r="B76" s="23" t="s">
        <v>122</v>
      </c>
      <c r="C76" s="24">
        <v>434011</v>
      </c>
      <c r="D76" s="24">
        <v>8960.5</v>
      </c>
      <c r="E76" s="25">
        <f t="shared" si="0"/>
        <v>2.0645790083661475</v>
      </c>
      <c r="F76" s="24">
        <f t="shared" si="1"/>
        <v>425050.5</v>
      </c>
    </row>
    <row r="77" spans="1:6" ht="33.75" customHeight="1">
      <c r="A77" s="30" t="s">
        <v>148</v>
      </c>
      <c r="B77" s="23" t="s">
        <v>18</v>
      </c>
      <c r="C77" s="24">
        <v>434011</v>
      </c>
      <c r="D77" s="24">
        <v>8960.5</v>
      </c>
      <c r="E77" s="25">
        <f t="shared" si="0"/>
        <v>2.0645790083661475</v>
      </c>
      <c r="F77" s="24">
        <f t="shared" si="1"/>
        <v>425050.5</v>
      </c>
    </row>
    <row r="78" spans="1:6" ht="59.25" customHeight="1">
      <c r="A78" s="31" t="s">
        <v>305</v>
      </c>
      <c r="B78" s="23" t="s">
        <v>331</v>
      </c>
      <c r="C78" s="24">
        <v>4386600</v>
      </c>
      <c r="D78" s="24">
        <v>3589322.84</v>
      </c>
      <c r="E78" s="25">
        <f aca="true" t="shared" si="2" ref="E78:E141">D78/C78*100</f>
        <v>81.82471253362513</v>
      </c>
      <c r="F78" s="24">
        <f aca="true" t="shared" si="3" ref="F78:F141">C78-D78</f>
        <v>797277.1600000001</v>
      </c>
    </row>
    <row r="79" spans="1:6" ht="51.75">
      <c r="A79" s="32" t="s">
        <v>336</v>
      </c>
      <c r="B79" s="23" t="s">
        <v>5</v>
      </c>
      <c r="C79" s="24">
        <v>4386600</v>
      </c>
      <c r="D79" s="24">
        <v>3589322.84</v>
      </c>
      <c r="E79" s="25">
        <f t="shared" si="2"/>
        <v>81.82471253362513</v>
      </c>
      <c r="F79" s="24">
        <f t="shared" si="3"/>
        <v>797277.1600000001</v>
      </c>
    </row>
    <row r="80" spans="1:6" ht="59.25" customHeight="1">
      <c r="A80" s="32" t="s">
        <v>176</v>
      </c>
      <c r="B80" s="23" t="s">
        <v>258</v>
      </c>
      <c r="C80" s="24">
        <v>4386600</v>
      </c>
      <c r="D80" s="24">
        <v>3589322.84</v>
      </c>
      <c r="E80" s="25">
        <f t="shared" si="2"/>
        <v>81.82471253362513</v>
      </c>
      <c r="F80" s="24">
        <f t="shared" si="3"/>
        <v>797277.1600000001</v>
      </c>
    </row>
    <row r="81" spans="1:6" ht="14.25" customHeight="1">
      <c r="A81" s="32" t="s">
        <v>61</v>
      </c>
      <c r="B81" s="23" t="s">
        <v>37</v>
      </c>
      <c r="C81" s="24">
        <v>8439800</v>
      </c>
      <c r="D81" s="24">
        <v>1778101.32</v>
      </c>
      <c r="E81" s="25">
        <f t="shared" si="2"/>
        <v>21.068050427735255</v>
      </c>
      <c r="F81" s="24">
        <f t="shared" si="3"/>
        <v>6661698.68</v>
      </c>
    </row>
    <row r="82" spans="1:6" ht="14.25">
      <c r="A82" s="32" t="s">
        <v>66</v>
      </c>
      <c r="B82" s="23" t="s">
        <v>7</v>
      </c>
      <c r="C82" s="24">
        <v>8439800</v>
      </c>
      <c r="D82" s="24">
        <v>1778101.32</v>
      </c>
      <c r="E82" s="25">
        <f t="shared" si="2"/>
        <v>21.068050427735255</v>
      </c>
      <c r="F82" s="24">
        <f t="shared" si="3"/>
        <v>6661698.68</v>
      </c>
    </row>
    <row r="83" spans="1:6" ht="20.25">
      <c r="A83" s="26" t="s">
        <v>30</v>
      </c>
      <c r="B83" s="23" t="s">
        <v>35</v>
      </c>
      <c r="C83" s="24">
        <v>399100</v>
      </c>
      <c r="D83" s="24">
        <v>254511.37</v>
      </c>
      <c r="E83" s="25">
        <f t="shared" si="2"/>
        <v>63.77132798797294</v>
      </c>
      <c r="F83" s="24">
        <f t="shared" si="3"/>
        <v>144588.63</v>
      </c>
    </row>
    <row r="84" spans="1:6" ht="18.75" customHeight="1">
      <c r="A84" s="26" t="s">
        <v>245</v>
      </c>
      <c r="B84" s="23" t="s">
        <v>215</v>
      </c>
      <c r="C84" s="24">
        <v>5843600</v>
      </c>
      <c r="D84" s="24">
        <v>230502.52</v>
      </c>
      <c r="E84" s="25">
        <f t="shared" si="2"/>
        <v>3.944529399685125</v>
      </c>
      <c r="F84" s="24">
        <f t="shared" si="3"/>
        <v>5613097.48</v>
      </c>
    </row>
    <row r="85" spans="1:6" ht="15.75" customHeight="1">
      <c r="A85" s="30" t="s">
        <v>163</v>
      </c>
      <c r="B85" s="23" t="s">
        <v>241</v>
      </c>
      <c r="C85" s="24">
        <v>2194300</v>
      </c>
      <c r="D85" s="24">
        <v>1293087.43</v>
      </c>
      <c r="E85" s="25">
        <f t="shared" si="2"/>
        <v>58.92938203527321</v>
      </c>
      <c r="F85" s="24">
        <f t="shared" si="3"/>
        <v>901212.5700000001</v>
      </c>
    </row>
    <row r="86" spans="1:6" ht="14.25">
      <c r="A86" s="31" t="s">
        <v>88</v>
      </c>
      <c r="B86" s="23" t="s">
        <v>111</v>
      </c>
      <c r="C86" s="24">
        <v>1598300</v>
      </c>
      <c r="D86" s="24">
        <v>1058767.02</v>
      </c>
      <c r="E86" s="25">
        <f t="shared" si="2"/>
        <v>66.24332227992242</v>
      </c>
      <c r="F86" s="24">
        <f t="shared" si="3"/>
        <v>539532.98</v>
      </c>
    </row>
    <row r="87" spans="1:6" ht="14.25">
      <c r="A87" s="32" t="s">
        <v>262</v>
      </c>
      <c r="B87" s="23" t="s">
        <v>315</v>
      </c>
      <c r="C87" s="24">
        <v>596000</v>
      </c>
      <c r="D87" s="24">
        <v>234320.41</v>
      </c>
      <c r="E87" s="25">
        <f t="shared" si="2"/>
        <v>39.315505033557045</v>
      </c>
      <c r="F87" s="24">
        <f t="shared" si="3"/>
        <v>361679.58999999997</v>
      </c>
    </row>
    <row r="88" spans="1:6" ht="21">
      <c r="A88" s="32" t="s">
        <v>184</v>
      </c>
      <c r="B88" s="23" t="s">
        <v>116</v>
      </c>
      <c r="C88" s="24">
        <v>2800</v>
      </c>
      <c r="D88" s="24">
        <v>0</v>
      </c>
      <c r="E88" s="25">
        <f t="shared" si="2"/>
        <v>0</v>
      </c>
      <c r="F88" s="24">
        <f t="shared" si="3"/>
        <v>2800</v>
      </c>
    </row>
    <row r="89" spans="1:6" ht="21">
      <c r="A89" s="32" t="s">
        <v>293</v>
      </c>
      <c r="B89" s="23" t="s">
        <v>308</v>
      </c>
      <c r="C89" s="24">
        <v>7654100</v>
      </c>
      <c r="D89" s="24">
        <v>2920874.1</v>
      </c>
      <c r="E89" s="25">
        <f t="shared" si="2"/>
        <v>38.16090853268183</v>
      </c>
      <c r="F89" s="24">
        <f t="shared" si="3"/>
        <v>4733225.9</v>
      </c>
    </row>
    <row r="90" spans="1:6" ht="14.25">
      <c r="A90" s="32" t="s">
        <v>232</v>
      </c>
      <c r="B90" s="23" t="s">
        <v>117</v>
      </c>
      <c r="C90" s="24">
        <v>4500000</v>
      </c>
      <c r="D90" s="24">
        <v>573743.75</v>
      </c>
      <c r="E90" s="25">
        <f t="shared" si="2"/>
        <v>12.74986111111111</v>
      </c>
      <c r="F90" s="24">
        <f t="shared" si="3"/>
        <v>3926256.25</v>
      </c>
    </row>
    <row r="91" spans="1:6" ht="14.25">
      <c r="A91" s="26" t="s">
        <v>198</v>
      </c>
      <c r="B91" s="23" t="s">
        <v>2</v>
      </c>
      <c r="C91" s="24">
        <v>4500000</v>
      </c>
      <c r="D91" s="24">
        <v>573743.75</v>
      </c>
      <c r="E91" s="25">
        <f t="shared" si="2"/>
        <v>12.74986111111111</v>
      </c>
      <c r="F91" s="24">
        <f t="shared" si="3"/>
        <v>3926256.25</v>
      </c>
    </row>
    <row r="92" spans="1:6" ht="20.25">
      <c r="A92" s="26" t="s">
        <v>97</v>
      </c>
      <c r="B92" s="23" t="s">
        <v>253</v>
      </c>
      <c r="C92" s="24">
        <v>4500000</v>
      </c>
      <c r="D92" s="24">
        <v>573743.75</v>
      </c>
      <c r="E92" s="25">
        <f t="shared" si="2"/>
        <v>12.74986111111111</v>
      </c>
      <c r="F92" s="24">
        <f t="shared" si="3"/>
        <v>3926256.25</v>
      </c>
    </row>
    <row r="93" spans="1:6" ht="14.25">
      <c r="A93" s="30" t="s">
        <v>211</v>
      </c>
      <c r="B93" s="23" t="s">
        <v>179</v>
      </c>
      <c r="C93" s="24">
        <v>3154100</v>
      </c>
      <c r="D93" s="24">
        <v>2347130.35</v>
      </c>
      <c r="E93" s="25">
        <f t="shared" si="2"/>
        <v>74.41521670207032</v>
      </c>
      <c r="F93" s="24">
        <f t="shared" si="3"/>
        <v>806969.6499999999</v>
      </c>
    </row>
    <row r="94" spans="1:6" ht="14.25">
      <c r="A94" s="31" t="s">
        <v>170</v>
      </c>
      <c r="B94" s="23" t="s">
        <v>89</v>
      </c>
      <c r="C94" s="24">
        <v>3154100</v>
      </c>
      <c r="D94" s="24">
        <v>2347130.35</v>
      </c>
      <c r="E94" s="25">
        <f t="shared" si="2"/>
        <v>74.41521670207032</v>
      </c>
      <c r="F94" s="24">
        <f t="shared" si="3"/>
        <v>806969.6499999999</v>
      </c>
    </row>
    <row r="95" spans="1:6" ht="14.25">
      <c r="A95" s="32" t="s">
        <v>290</v>
      </c>
      <c r="B95" s="23" t="s">
        <v>349</v>
      </c>
      <c r="C95" s="24">
        <v>3154100</v>
      </c>
      <c r="D95" s="24">
        <v>2347130.35</v>
      </c>
      <c r="E95" s="25">
        <f t="shared" si="2"/>
        <v>74.41521670207032</v>
      </c>
      <c r="F95" s="24">
        <f t="shared" si="3"/>
        <v>806969.6499999999</v>
      </c>
    </row>
    <row r="96" spans="1:6" ht="21">
      <c r="A96" s="32" t="s">
        <v>152</v>
      </c>
      <c r="B96" s="23" t="s">
        <v>222</v>
      </c>
      <c r="C96" s="24">
        <v>26595382</v>
      </c>
      <c r="D96" s="24">
        <v>8061828.18</v>
      </c>
      <c r="E96" s="25">
        <f t="shared" si="2"/>
        <v>30.312887327581905</v>
      </c>
      <c r="F96" s="24">
        <f t="shared" si="3"/>
        <v>18533553.82</v>
      </c>
    </row>
    <row r="97" spans="1:6" ht="57" customHeight="1">
      <c r="A97" s="32" t="s">
        <v>94</v>
      </c>
      <c r="B97" s="23" t="s">
        <v>250</v>
      </c>
      <c r="C97" s="24">
        <v>18686362</v>
      </c>
      <c r="D97" s="24">
        <v>4305457.63</v>
      </c>
      <c r="E97" s="25">
        <f t="shared" si="2"/>
        <v>23.04064124413302</v>
      </c>
      <c r="F97" s="24">
        <f t="shared" si="3"/>
        <v>14380904.370000001</v>
      </c>
    </row>
    <row r="98" spans="1:6" ht="69" customHeight="1">
      <c r="A98" s="32" t="s">
        <v>234</v>
      </c>
      <c r="B98" s="23" t="s">
        <v>183</v>
      </c>
      <c r="C98" s="24">
        <v>18686362</v>
      </c>
      <c r="D98" s="24">
        <v>4305457.63</v>
      </c>
      <c r="E98" s="25">
        <f t="shared" si="2"/>
        <v>23.04064124413302</v>
      </c>
      <c r="F98" s="24">
        <f t="shared" si="3"/>
        <v>14380904.370000001</v>
      </c>
    </row>
    <row r="99" spans="1:6" ht="51">
      <c r="A99" s="26" t="s">
        <v>175</v>
      </c>
      <c r="B99" s="23" t="s">
        <v>127</v>
      </c>
      <c r="C99" s="24">
        <v>18686362</v>
      </c>
      <c r="D99" s="24">
        <v>4305457.63</v>
      </c>
      <c r="E99" s="25">
        <f t="shared" si="2"/>
        <v>23.04064124413302</v>
      </c>
      <c r="F99" s="24">
        <f t="shared" si="3"/>
        <v>14380904.370000001</v>
      </c>
    </row>
    <row r="100" spans="1:6" ht="20.25">
      <c r="A100" s="26" t="s">
        <v>310</v>
      </c>
      <c r="B100" s="23" t="s">
        <v>256</v>
      </c>
      <c r="C100" s="24">
        <v>7909020</v>
      </c>
      <c r="D100" s="24">
        <v>3756370.55</v>
      </c>
      <c r="E100" s="25">
        <f t="shared" si="2"/>
        <v>47.494766102500684</v>
      </c>
      <c r="F100" s="24">
        <f t="shared" si="3"/>
        <v>4152649.45</v>
      </c>
    </row>
    <row r="101" spans="1:6" ht="27" customHeight="1">
      <c r="A101" s="30" t="s">
        <v>6</v>
      </c>
      <c r="B101" s="23" t="s">
        <v>73</v>
      </c>
      <c r="C101" s="24">
        <v>6170000</v>
      </c>
      <c r="D101" s="24">
        <v>3756370.55</v>
      </c>
      <c r="E101" s="25">
        <f t="shared" si="2"/>
        <v>60.881208265802265</v>
      </c>
      <c r="F101" s="24">
        <f t="shared" si="3"/>
        <v>2413629.45</v>
      </c>
    </row>
    <row r="102" spans="1:6" ht="37.5" customHeight="1">
      <c r="A102" s="31" t="s">
        <v>106</v>
      </c>
      <c r="B102" s="23" t="s">
        <v>257</v>
      </c>
      <c r="C102" s="24">
        <v>6170000</v>
      </c>
      <c r="D102" s="24">
        <v>3756370.55</v>
      </c>
      <c r="E102" s="25">
        <f t="shared" si="2"/>
        <v>60.881208265802265</v>
      </c>
      <c r="F102" s="24">
        <f t="shared" si="3"/>
        <v>2413629.45</v>
      </c>
    </row>
    <row r="103" spans="1:6" ht="36.75" customHeight="1">
      <c r="A103" s="32" t="s">
        <v>160</v>
      </c>
      <c r="B103" s="23" t="s">
        <v>99</v>
      </c>
      <c r="C103" s="24">
        <v>1739020</v>
      </c>
      <c r="D103" s="24">
        <v>0</v>
      </c>
      <c r="E103" s="25">
        <f t="shared" si="2"/>
        <v>0</v>
      </c>
      <c r="F103" s="24">
        <f t="shared" si="3"/>
        <v>1739020</v>
      </c>
    </row>
    <row r="104" spans="1:6" ht="35.25" customHeight="1">
      <c r="A104" s="32" t="s">
        <v>322</v>
      </c>
      <c r="B104" s="23" t="s">
        <v>4</v>
      </c>
      <c r="C104" s="24">
        <v>1739020</v>
      </c>
      <c r="D104" s="24">
        <v>0</v>
      </c>
      <c r="E104" s="25">
        <f t="shared" si="2"/>
        <v>0</v>
      </c>
      <c r="F104" s="24">
        <f t="shared" si="3"/>
        <v>1739020</v>
      </c>
    </row>
    <row r="105" spans="1:6" ht="14.25">
      <c r="A105" s="32" t="s">
        <v>121</v>
      </c>
      <c r="B105" s="23" t="s">
        <v>60</v>
      </c>
      <c r="C105" s="24">
        <v>1462700</v>
      </c>
      <c r="D105" s="24">
        <v>3086185.07</v>
      </c>
      <c r="E105" s="25">
        <f t="shared" si="2"/>
        <v>210.99234771313326</v>
      </c>
      <c r="F105" s="24">
        <f t="shared" si="3"/>
        <v>-1623485.0699999998</v>
      </c>
    </row>
    <row r="106" spans="1:6" ht="21">
      <c r="A106" s="32" t="s">
        <v>21</v>
      </c>
      <c r="B106" s="23" t="s">
        <v>166</v>
      </c>
      <c r="C106" s="24">
        <v>0</v>
      </c>
      <c r="D106" s="24">
        <v>27159.5</v>
      </c>
      <c r="E106" s="25"/>
      <c r="F106" s="24">
        <f t="shared" si="3"/>
        <v>-27159.5</v>
      </c>
    </row>
    <row r="107" spans="1:6" ht="30">
      <c r="A107" s="26" t="s">
        <v>283</v>
      </c>
      <c r="B107" s="23" t="s">
        <v>216</v>
      </c>
      <c r="C107" s="24">
        <v>0</v>
      </c>
      <c r="D107" s="24">
        <v>2050</v>
      </c>
      <c r="E107" s="25"/>
      <c r="F107" s="24">
        <f t="shared" si="3"/>
        <v>-2050</v>
      </c>
    </row>
    <row r="108" spans="1:6" ht="51">
      <c r="A108" s="26" t="s">
        <v>304</v>
      </c>
      <c r="B108" s="23" t="s">
        <v>146</v>
      </c>
      <c r="C108" s="24">
        <v>0</v>
      </c>
      <c r="D108" s="24">
        <v>2050</v>
      </c>
      <c r="E108" s="25"/>
      <c r="F108" s="24">
        <f t="shared" si="3"/>
        <v>-2050</v>
      </c>
    </row>
    <row r="109" spans="1:6" ht="56.25" customHeight="1">
      <c r="A109" s="30" t="s">
        <v>327</v>
      </c>
      <c r="B109" s="23" t="s">
        <v>244</v>
      </c>
      <c r="C109" s="24">
        <v>0</v>
      </c>
      <c r="D109" s="24">
        <v>3250</v>
      </c>
      <c r="E109" s="25"/>
      <c r="F109" s="24">
        <f t="shared" si="3"/>
        <v>-3250</v>
      </c>
    </row>
    <row r="110" spans="1:6" ht="72" customHeight="1">
      <c r="A110" s="31" t="s">
        <v>220</v>
      </c>
      <c r="B110" s="23" t="s">
        <v>165</v>
      </c>
      <c r="C110" s="24">
        <v>0</v>
      </c>
      <c r="D110" s="24">
        <v>3250</v>
      </c>
      <c r="E110" s="25"/>
      <c r="F110" s="24">
        <f t="shared" si="3"/>
        <v>-3250</v>
      </c>
    </row>
    <row r="111" spans="1:6" ht="31.5">
      <c r="A111" s="32" t="s">
        <v>187</v>
      </c>
      <c r="B111" s="23" t="s">
        <v>56</v>
      </c>
      <c r="C111" s="24">
        <v>0</v>
      </c>
      <c r="D111" s="24">
        <v>3759.5</v>
      </c>
      <c r="E111" s="25"/>
      <c r="F111" s="24">
        <f t="shared" si="3"/>
        <v>-3759.5</v>
      </c>
    </row>
    <row r="112" spans="1:6" ht="58.5" customHeight="1">
      <c r="A112" s="32" t="s">
        <v>192</v>
      </c>
      <c r="B112" s="23" t="s">
        <v>185</v>
      </c>
      <c r="C112" s="24">
        <v>0</v>
      </c>
      <c r="D112" s="24">
        <v>3759.5</v>
      </c>
      <c r="E112" s="25"/>
      <c r="F112" s="24">
        <f t="shared" si="3"/>
        <v>-3759.5</v>
      </c>
    </row>
    <row r="113" spans="1:6" ht="48" customHeight="1">
      <c r="A113" s="32" t="s">
        <v>272</v>
      </c>
      <c r="B113" s="23" t="s">
        <v>133</v>
      </c>
      <c r="C113" s="24">
        <v>0</v>
      </c>
      <c r="D113" s="24">
        <v>300</v>
      </c>
      <c r="E113" s="25"/>
      <c r="F113" s="24">
        <f t="shared" si="3"/>
        <v>-300</v>
      </c>
    </row>
    <row r="114" spans="1:6" ht="82.5" customHeight="1">
      <c r="A114" s="32" t="s">
        <v>325</v>
      </c>
      <c r="B114" s="23" t="s">
        <v>270</v>
      </c>
      <c r="C114" s="24">
        <v>0</v>
      </c>
      <c r="D114" s="24">
        <v>300</v>
      </c>
      <c r="E114" s="25"/>
      <c r="F114" s="24">
        <f t="shared" si="3"/>
        <v>-300</v>
      </c>
    </row>
    <row r="115" spans="1:6" ht="40.5" customHeight="1">
      <c r="A115" s="26" t="s">
        <v>95</v>
      </c>
      <c r="B115" s="23" t="s">
        <v>15</v>
      </c>
      <c r="C115" s="24">
        <v>0</v>
      </c>
      <c r="D115" s="24">
        <v>4050</v>
      </c>
      <c r="E115" s="25"/>
      <c r="F115" s="24">
        <f t="shared" si="3"/>
        <v>-4050</v>
      </c>
    </row>
    <row r="116" spans="1:6" ht="51">
      <c r="A116" s="26" t="s">
        <v>129</v>
      </c>
      <c r="B116" s="23" t="s">
        <v>287</v>
      </c>
      <c r="C116" s="24">
        <v>0</v>
      </c>
      <c r="D116" s="24">
        <v>4050</v>
      </c>
      <c r="E116" s="25"/>
      <c r="F116" s="24">
        <f t="shared" si="3"/>
        <v>-4050</v>
      </c>
    </row>
    <row r="117" spans="1:6" ht="46.5" customHeight="1">
      <c r="A117" s="30" t="s">
        <v>40</v>
      </c>
      <c r="B117" s="23" t="s">
        <v>343</v>
      </c>
      <c r="C117" s="24">
        <v>0</v>
      </c>
      <c r="D117" s="24">
        <v>13750</v>
      </c>
      <c r="E117" s="25"/>
      <c r="F117" s="24">
        <f t="shared" si="3"/>
        <v>-13750</v>
      </c>
    </row>
    <row r="118" spans="1:6" ht="68.25" customHeight="1">
      <c r="A118" s="31" t="s">
        <v>140</v>
      </c>
      <c r="B118" s="23" t="s">
        <v>263</v>
      </c>
      <c r="C118" s="24">
        <v>0</v>
      </c>
      <c r="D118" s="24">
        <v>13750</v>
      </c>
      <c r="E118" s="25"/>
      <c r="F118" s="24">
        <f t="shared" si="3"/>
        <v>-13750</v>
      </c>
    </row>
    <row r="119" spans="1:6" ht="81" customHeight="1">
      <c r="A119" s="32" t="s">
        <v>54</v>
      </c>
      <c r="B119" s="23" t="s">
        <v>273</v>
      </c>
      <c r="C119" s="24">
        <v>282300</v>
      </c>
      <c r="D119" s="24">
        <v>52955.09</v>
      </c>
      <c r="E119" s="25">
        <f t="shared" si="2"/>
        <v>18.758444916755224</v>
      </c>
      <c r="F119" s="24">
        <f t="shared" si="3"/>
        <v>229344.91</v>
      </c>
    </row>
    <row r="120" spans="1:6" ht="31.5">
      <c r="A120" s="32" t="s">
        <v>233</v>
      </c>
      <c r="B120" s="23" t="s">
        <v>182</v>
      </c>
      <c r="C120" s="24">
        <v>0</v>
      </c>
      <c r="D120" s="24">
        <v>52955.09</v>
      </c>
      <c r="E120" s="25"/>
      <c r="F120" s="24">
        <f t="shared" si="3"/>
        <v>-52955.09</v>
      </c>
    </row>
    <row r="121" spans="1:6" ht="60" customHeight="1">
      <c r="A121" s="32" t="s">
        <v>81</v>
      </c>
      <c r="B121" s="23" t="s">
        <v>320</v>
      </c>
      <c r="C121" s="24">
        <v>0</v>
      </c>
      <c r="D121" s="24">
        <v>52955.09</v>
      </c>
      <c r="E121" s="25"/>
      <c r="F121" s="24">
        <f t="shared" si="3"/>
        <v>-52955.09</v>
      </c>
    </row>
    <row r="122" spans="1:6" ht="59.25" customHeight="1">
      <c r="A122" s="32" t="s">
        <v>181</v>
      </c>
      <c r="B122" s="23" t="s">
        <v>105</v>
      </c>
      <c r="C122" s="24">
        <v>282300</v>
      </c>
      <c r="D122" s="24">
        <v>0</v>
      </c>
      <c r="E122" s="25">
        <f t="shared" si="2"/>
        <v>0</v>
      </c>
      <c r="F122" s="24">
        <f t="shared" si="3"/>
        <v>282300</v>
      </c>
    </row>
    <row r="123" spans="1:6" ht="48.75" customHeight="1">
      <c r="A123" s="26" t="s">
        <v>196</v>
      </c>
      <c r="B123" s="23" t="s">
        <v>226</v>
      </c>
      <c r="C123" s="24">
        <v>282300</v>
      </c>
      <c r="D123" s="24">
        <v>0</v>
      </c>
      <c r="E123" s="25">
        <f t="shared" si="2"/>
        <v>0</v>
      </c>
      <c r="F123" s="24">
        <f t="shared" si="3"/>
        <v>282300</v>
      </c>
    </row>
    <row r="124" spans="1:6" ht="14.25">
      <c r="A124" s="26" t="s">
        <v>288</v>
      </c>
      <c r="B124" s="23" t="s">
        <v>212</v>
      </c>
      <c r="C124" s="24">
        <v>1177000</v>
      </c>
      <c r="D124" s="24">
        <v>2987492.4</v>
      </c>
      <c r="E124" s="25">
        <f t="shared" si="2"/>
        <v>253.82263381478336</v>
      </c>
      <c r="F124" s="24">
        <f t="shared" si="3"/>
        <v>-1810492.4</v>
      </c>
    </row>
    <row r="125" spans="1:6" ht="71.25" customHeight="1">
      <c r="A125" s="30" t="s">
        <v>247</v>
      </c>
      <c r="B125" s="23" t="s">
        <v>332</v>
      </c>
      <c r="C125" s="24">
        <v>1175000</v>
      </c>
      <c r="D125" s="24">
        <v>26319.45</v>
      </c>
      <c r="E125" s="25">
        <f t="shared" si="2"/>
        <v>2.2399531914893616</v>
      </c>
      <c r="F125" s="24">
        <f t="shared" si="3"/>
        <v>1148680.55</v>
      </c>
    </row>
    <row r="126" spans="1:6" ht="46.5" customHeight="1">
      <c r="A126" s="31" t="s">
        <v>118</v>
      </c>
      <c r="B126" s="23" t="s">
        <v>268</v>
      </c>
      <c r="C126" s="24">
        <v>1175000</v>
      </c>
      <c r="D126" s="24">
        <v>26319.45</v>
      </c>
      <c r="E126" s="25">
        <f t="shared" si="2"/>
        <v>2.2399531914893616</v>
      </c>
      <c r="F126" s="24">
        <f t="shared" si="3"/>
        <v>1148680.55</v>
      </c>
    </row>
    <row r="127" spans="1:6" ht="21">
      <c r="A127" s="32" t="s">
        <v>208</v>
      </c>
      <c r="B127" s="23" t="s">
        <v>284</v>
      </c>
      <c r="C127" s="24">
        <v>2000</v>
      </c>
      <c r="D127" s="24">
        <v>0</v>
      </c>
      <c r="E127" s="25">
        <f t="shared" si="2"/>
        <v>0</v>
      </c>
      <c r="F127" s="24">
        <f t="shared" si="3"/>
        <v>2000</v>
      </c>
    </row>
    <row r="128" spans="1:6" ht="114.75" customHeight="1">
      <c r="A128" s="32" t="s">
        <v>90</v>
      </c>
      <c r="B128" s="23" t="s">
        <v>52</v>
      </c>
      <c r="C128" s="24">
        <v>2000</v>
      </c>
      <c r="D128" s="24">
        <v>0</v>
      </c>
      <c r="E128" s="25">
        <f t="shared" si="2"/>
        <v>0</v>
      </c>
      <c r="F128" s="24">
        <f t="shared" si="3"/>
        <v>2000</v>
      </c>
    </row>
    <row r="129" spans="1:6" ht="48.75" customHeight="1">
      <c r="A129" s="32" t="s">
        <v>151</v>
      </c>
      <c r="B129" s="23" t="s">
        <v>314</v>
      </c>
      <c r="C129" s="24">
        <v>0</v>
      </c>
      <c r="D129" s="24">
        <v>2961172.95</v>
      </c>
      <c r="E129" s="25"/>
      <c r="F129" s="24">
        <f t="shared" si="3"/>
        <v>-2961172.95</v>
      </c>
    </row>
    <row r="130" spans="1:6" ht="47.25" customHeight="1">
      <c r="A130" s="32" t="s">
        <v>236</v>
      </c>
      <c r="B130" s="23" t="s">
        <v>341</v>
      </c>
      <c r="C130" s="24">
        <v>0</v>
      </c>
      <c r="D130" s="24">
        <v>2786724.4</v>
      </c>
      <c r="E130" s="25"/>
      <c r="F130" s="24">
        <f t="shared" si="3"/>
        <v>-2786724.4</v>
      </c>
    </row>
    <row r="131" spans="1:6" ht="51">
      <c r="A131" s="26" t="s">
        <v>154</v>
      </c>
      <c r="B131" s="23" t="s">
        <v>173</v>
      </c>
      <c r="C131" s="24">
        <v>0</v>
      </c>
      <c r="D131" s="24">
        <v>174448.55</v>
      </c>
      <c r="E131" s="25"/>
      <c r="F131" s="24">
        <f t="shared" si="3"/>
        <v>-174448.55</v>
      </c>
    </row>
    <row r="132" spans="1:6" ht="14.25">
      <c r="A132" s="26" t="s">
        <v>178</v>
      </c>
      <c r="B132" s="23" t="s">
        <v>174</v>
      </c>
      <c r="C132" s="24">
        <v>3400</v>
      </c>
      <c r="D132" s="24">
        <v>18578.08</v>
      </c>
      <c r="E132" s="25">
        <f t="shared" si="2"/>
        <v>546.4141176470589</v>
      </c>
      <c r="F132" s="24">
        <f t="shared" si="3"/>
        <v>-15178.080000000002</v>
      </c>
    </row>
    <row r="133" spans="1:6" ht="21">
      <c r="A133" s="30" t="s">
        <v>339</v>
      </c>
      <c r="B133" s="23" t="s">
        <v>255</v>
      </c>
      <c r="C133" s="24">
        <v>3400</v>
      </c>
      <c r="D133" s="24">
        <v>18578.08</v>
      </c>
      <c r="E133" s="25">
        <f t="shared" si="2"/>
        <v>546.4141176470589</v>
      </c>
      <c r="F133" s="24">
        <f t="shared" si="3"/>
        <v>-15178.080000000002</v>
      </c>
    </row>
    <row r="134" spans="1:6" ht="47.25" customHeight="1">
      <c r="A134" s="31" t="s">
        <v>249</v>
      </c>
      <c r="B134" s="23" t="s">
        <v>41</v>
      </c>
      <c r="C134" s="24">
        <v>3400</v>
      </c>
      <c r="D134" s="24">
        <v>18578.08</v>
      </c>
      <c r="E134" s="25">
        <f t="shared" si="2"/>
        <v>546.4141176470589</v>
      </c>
      <c r="F134" s="24">
        <f t="shared" si="3"/>
        <v>-15178.080000000002</v>
      </c>
    </row>
    <row r="135" spans="1:6" ht="14.25">
      <c r="A135" s="32" t="s">
        <v>189</v>
      </c>
      <c r="B135" s="23" t="s">
        <v>323</v>
      </c>
      <c r="C135" s="24">
        <v>4200000</v>
      </c>
      <c r="D135" s="24">
        <v>-21129.55</v>
      </c>
      <c r="E135" s="25">
        <f t="shared" si="2"/>
        <v>-0.5030845238095238</v>
      </c>
      <c r="F135" s="24">
        <f t="shared" si="3"/>
        <v>4221129.55</v>
      </c>
    </row>
    <row r="136" spans="1:6" ht="14.25">
      <c r="A136" s="32" t="s">
        <v>213</v>
      </c>
      <c r="B136" s="23" t="s">
        <v>147</v>
      </c>
      <c r="C136" s="24">
        <v>0</v>
      </c>
      <c r="D136" s="24">
        <v>-24091.34</v>
      </c>
      <c r="E136" s="25"/>
      <c r="F136" s="24">
        <f t="shared" si="3"/>
        <v>24091.34</v>
      </c>
    </row>
    <row r="137" spans="1:6" ht="14.25">
      <c r="A137" s="32" t="s">
        <v>228</v>
      </c>
      <c r="B137" s="23" t="s">
        <v>156</v>
      </c>
      <c r="C137" s="24">
        <v>0</v>
      </c>
      <c r="D137" s="24">
        <v>-24091.34</v>
      </c>
      <c r="E137" s="25"/>
      <c r="F137" s="24">
        <f t="shared" si="3"/>
        <v>24091.34</v>
      </c>
    </row>
    <row r="138" spans="1:6" ht="14.25">
      <c r="A138" s="32" t="s">
        <v>297</v>
      </c>
      <c r="B138" s="23" t="s">
        <v>204</v>
      </c>
      <c r="C138" s="24">
        <v>4200000</v>
      </c>
      <c r="D138" s="24">
        <v>2961.79</v>
      </c>
      <c r="E138" s="25">
        <f t="shared" si="2"/>
        <v>0.07051880952380953</v>
      </c>
      <c r="F138" s="24">
        <f t="shared" si="3"/>
        <v>4197038.21</v>
      </c>
    </row>
    <row r="139" spans="1:6" ht="14.25">
      <c r="A139" s="26" t="s">
        <v>28</v>
      </c>
      <c r="B139" s="23" t="s">
        <v>225</v>
      </c>
      <c r="C139" s="24">
        <v>4200000</v>
      </c>
      <c r="D139" s="24">
        <v>2961.79</v>
      </c>
      <c r="E139" s="25">
        <f t="shared" si="2"/>
        <v>0.07051880952380953</v>
      </c>
      <c r="F139" s="24">
        <f t="shared" si="3"/>
        <v>4197038.21</v>
      </c>
    </row>
    <row r="140" spans="1:6" ht="14.25">
      <c r="A140" s="26" t="s">
        <v>294</v>
      </c>
      <c r="B140" s="23" t="s">
        <v>139</v>
      </c>
      <c r="C140" s="24">
        <v>2798782594.09</v>
      </c>
      <c r="D140" s="24">
        <v>843715627.24</v>
      </c>
      <c r="E140" s="25">
        <f t="shared" si="2"/>
        <v>30.145808003151696</v>
      </c>
      <c r="F140" s="24">
        <f t="shared" si="3"/>
        <v>1955066966.8500001</v>
      </c>
    </row>
    <row r="141" spans="1:6" ht="26.25" customHeight="1">
      <c r="A141" s="30" t="s">
        <v>298</v>
      </c>
      <c r="B141" s="23" t="s">
        <v>103</v>
      </c>
      <c r="C141" s="24">
        <v>2796888444.23</v>
      </c>
      <c r="D141" s="24">
        <v>895344047.22</v>
      </c>
      <c r="E141" s="25">
        <f t="shared" si="2"/>
        <v>32.012147251246326</v>
      </c>
      <c r="F141" s="24">
        <f t="shared" si="3"/>
        <v>1901544397.01</v>
      </c>
    </row>
    <row r="142" spans="1:6" ht="16.5" customHeight="1">
      <c r="A142" s="31" t="s">
        <v>259</v>
      </c>
      <c r="B142" s="23" t="s">
        <v>188</v>
      </c>
      <c r="C142" s="24">
        <v>373665700</v>
      </c>
      <c r="D142" s="24">
        <v>155630000</v>
      </c>
      <c r="E142" s="25">
        <f aca="true" t="shared" si="4" ref="E142:E179">D142/C142*100</f>
        <v>41.64952790689646</v>
      </c>
      <c r="F142" s="24">
        <f aca="true" t="shared" si="5" ref="F142:F190">C142-D142</f>
        <v>218035700</v>
      </c>
    </row>
    <row r="143" spans="1:6" ht="14.25">
      <c r="A143" s="32" t="s">
        <v>202</v>
      </c>
      <c r="B143" s="23" t="s">
        <v>200</v>
      </c>
      <c r="C143" s="24">
        <v>373665700</v>
      </c>
      <c r="D143" s="24">
        <v>155630000</v>
      </c>
      <c r="E143" s="25">
        <f t="shared" si="4"/>
        <v>41.64952790689646</v>
      </c>
      <c r="F143" s="24">
        <f t="shared" si="5"/>
        <v>218035700</v>
      </c>
    </row>
    <row r="144" spans="1:6" ht="24.75" customHeight="1">
      <c r="A144" s="32" t="s">
        <v>239</v>
      </c>
      <c r="B144" s="23" t="s">
        <v>329</v>
      </c>
      <c r="C144" s="24">
        <v>373665700</v>
      </c>
      <c r="D144" s="24">
        <v>155630000</v>
      </c>
      <c r="E144" s="25">
        <f t="shared" si="4"/>
        <v>41.64952790689646</v>
      </c>
      <c r="F144" s="24">
        <f t="shared" si="5"/>
        <v>218035700</v>
      </c>
    </row>
    <row r="145" spans="1:6" ht="21">
      <c r="A145" s="32" t="s">
        <v>328</v>
      </c>
      <c r="B145" s="23" t="s">
        <v>206</v>
      </c>
      <c r="C145" s="24">
        <v>525564309.93</v>
      </c>
      <c r="D145" s="24">
        <v>59868769.67</v>
      </c>
      <c r="E145" s="25">
        <f t="shared" si="4"/>
        <v>11.391330906387829</v>
      </c>
      <c r="F145" s="24">
        <f t="shared" si="5"/>
        <v>465695540.26</v>
      </c>
    </row>
    <row r="146" spans="1:6" ht="21">
      <c r="A146" s="32" t="s">
        <v>210</v>
      </c>
      <c r="B146" s="23" t="s">
        <v>17</v>
      </c>
      <c r="C146" s="24">
        <v>90834307</v>
      </c>
      <c r="D146" s="24">
        <v>0</v>
      </c>
      <c r="E146" s="25">
        <f t="shared" si="4"/>
        <v>0</v>
      </c>
      <c r="F146" s="24">
        <f t="shared" si="5"/>
        <v>90834307</v>
      </c>
    </row>
    <row r="147" spans="1:6" ht="27" customHeight="1">
      <c r="A147" s="26" t="s">
        <v>29</v>
      </c>
      <c r="B147" s="23" t="s">
        <v>145</v>
      </c>
      <c r="C147" s="24">
        <v>90834307</v>
      </c>
      <c r="D147" s="24">
        <v>0</v>
      </c>
      <c r="E147" s="25">
        <f t="shared" si="4"/>
        <v>0</v>
      </c>
      <c r="F147" s="24">
        <f t="shared" si="5"/>
        <v>90834307</v>
      </c>
    </row>
    <row r="148" spans="1:6" ht="51">
      <c r="A148" s="26" t="s">
        <v>348</v>
      </c>
      <c r="B148" s="23" t="s">
        <v>219</v>
      </c>
      <c r="C148" s="24">
        <v>533432</v>
      </c>
      <c r="D148" s="24">
        <v>0</v>
      </c>
      <c r="E148" s="25">
        <f t="shared" si="4"/>
        <v>0</v>
      </c>
      <c r="F148" s="24">
        <f t="shared" si="5"/>
        <v>533432</v>
      </c>
    </row>
    <row r="149" spans="1:6" ht="60.75" customHeight="1">
      <c r="A149" s="30" t="s">
        <v>266</v>
      </c>
      <c r="B149" s="23" t="s">
        <v>351</v>
      </c>
      <c r="C149" s="24">
        <v>533432</v>
      </c>
      <c r="D149" s="24">
        <v>0</v>
      </c>
      <c r="E149" s="25">
        <f t="shared" si="4"/>
        <v>0</v>
      </c>
      <c r="F149" s="24">
        <f t="shared" si="5"/>
        <v>533432</v>
      </c>
    </row>
    <row r="150" spans="1:6" ht="37.5" customHeight="1">
      <c r="A150" s="31" t="s">
        <v>68</v>
      </c>
      <c r="B150" s="23" t="s">
        <v>201</v>
      </c>
      <c r="C150" s="24">
        <v>1457853.6</v>
      </c>
      <c r="D150" s="24">
        <v>437356.08</v>
      </c>
      <c r="E150" s="25">
        <f t="shared" si="4"/>
        <v>30</v>
      </c>
      <c r="F150" s="24">
        <f t="shared" si="5"/>
        <v>1020497.52</v>
      </c>
    </row>
    <row r="151" spans="1:6" ht="36" customHeight="1">
      <c r="A151" s="32" t="s">
        <v>162</v>
      </c>
      <c r="B151" s="23" t="s">
        <v>125</v>
      </c>
      <c r="C151" s="24">
        <v>1457853.6</v>
      </c>
      <c r="D151" s="24">
        <v>437356.08</v>
      </c>
      <c r="E151" s="25">
        <f t="shared" si="4"/>
        <v>30</v>
      </c>
      <c r="F151" s="24">
        <f t="shared" si="5"/>
        <v>1020497.52</v>
      </c>
    </row>
    <row r="152" spans="1:6" ht="21">
      <c r="A152" s="32" t="s">
        <v>313</v>
      </c>
      <c r="B152" s="23" t="s">
        <v>197</v>
      </c>
      <c r="C152" s="24">
        <v>0</v>
      </c>
      <c r="D152" s="24">
        <v>4452315.11</v>
      </c>
      <c r="E152" s="25"/>
      <c r="F152" s="24">
        <f t="shared" si="5"/>
        <v>-4452315.11</v>
      </c>
    </row>
    <row r="153" spans="1:6" ht="21">
      <c r="A153" s="32" t="s">
        <v>92</v>
      </c>
      <c r="B153" s="23" t="s">
        <v>326</v>
      </c>
      <c r="C153" s="24">
        <v>0</v>
      </c>
      <c r="D153" s="24">
        <v>4452315.11</v>
      </c>
      <c r="E153" s="25"/>
      <c r="F153" s="24">
        <f t="shared" si="5"/>
        <v>-4452315.11</v>
      </c>
    </row>
    <row r="154" spans="1:6" ht="14.25">
      <c r="A154" s="32" t="s">
        <v>85</v>
      </c>
      <c r="B154" s="23" t="s">
        <v>143</v>
      </c>
      <c r="C154" s="24">
        <v>18046.67</v>
      </c>
      <c r="D154" s="24">
        <v>0</v>
      </c>
      <c r="E154" s="25">
        <f t="shared" si="4"/>
        <v>0</v>
      </c>
      <c r="F154" s="24">
        <f t="shared" si="5"/>
        <v>18046.67</v>
      </c>
    </row>
    <row r="155" spans="1:6" ht="14.25">
      <c r="A155" s="26" t="s">
        <v>58</v>
      </c>
      <c r="B155" s="23" t="s">
        <v>43</v>
      </c>
      <c r="C155" s="24">
        <v>18046.67</v>
      </c>
      <c r="D155" s="24">
        <v>0</v>
      </c>
      <c r="E155" s="25">
        <f t="shared" si="4"/>
        <v>0</v>
      </c>
      <c r="F155" s="24">
        <f t="shared" si="5"/>
        <v>18046.67</v>
      </c>
    </row>
    <row r="156" spans="1:6" ht="20.25">
      <c r="A156" s="26" t="s">
        <v>164</v>
      </c>
      <c r="B156" s="23" t="s">
        <v>23</v>
      </c>
      <c r="C156" s="24">
        <v>53229320</v>
      </c>
      <c r="D156" s="24">
        <v>0</v>
      </c>
      <c r="E156" s="25">
        <f t="shared" si="4"/>
        <v>0</v>
      </c>
      <c r="F156" s="24">
        <f t="shared" si="5"/>
        <v>53229320</v>
      </c>
    </row>
    <row r="157" spans="1:6" ht="21">
      <c r="A157" s="30" t="s">
        <v>333</v>
      </c>
      <c r="B157" s="23" t="s">
        <v>150</v>
      </c>
      <c r="C157" s="24">
        <v>53229320</v>
      </c>
      <c r="D157" s="24">
        <v>0</v>
      </c>
      <c r="E157" s="25">
        <f t="shared" si="4"/>
        <v>0</v>
      </c>
      <c r="F157" s="24">
        <f t="shared" si="5"/>
        <v>53229320</v>
      </c>
    </row>
    <row r="158" spans="1:6" ht="14.25">
      <c r="A158" s="31" t="s">
        <v>230</v>
      </c>
      <c r="B158" s="23" t="s">
        <v>98</v>
      </c>
      <c r="C158" s="24">
        <v>379491350.66</v>
      </c>
      <c r="D158" s="24">
        <v>54979098.48</v>
      </c>
      <c r="E158" s="25">
        <f t="shared" si="4"/>
        <v>14.487576168569321</v>
      </c>
      <c r="F158" s="24">
        <f t="shared" si="5"/>
        <v>324512252.18</v>
      </c>
    </row>
    <row r="159" spans="1:6" ht="14.25">
      <c r="A159" s="32" t="s">
        <v>221</v>
      </c>
      <c r="B159" s="23" t="s">
        <v>217</v>
      </c>
      <c r="C159" s="24">
        <v>379491350.66</v>
      </c>
      <c r="D159" s="24">
        <v>54979098.48</v>
      </c>
      <c r="E159" s="25">
        <f t="shared" si="4"/>
        <v>14.487576168569321</v>
      </c>
      <c r="F159" s="24">
        <f t="shared" si="5"/>
        <v>324512252.18</v>
      </c>
    </row>
    <row r="160" spans="1:6" ht="14.25">
      <c r="A160" s="32" t="s">
        <v>321</v>
      </c>
      <c r="B160" s="23" t="s">
        <v>96</v>
      </c>
      <c r="C160" s="24">
        <v>1897658434.3</v>
      </c>
      <c r="D160" s="24">
        <v>679845277.55</v>
      </c>
      <c r="E160" s="25">
        <f t="shared" si="4"/>
        <v>35.825481828650496</v>
      </c>
      <c r="F160" s="24">
        <f t="shared" si="5"/>
        <v>1217813156.75</v>
      </c>
    </row>
    <row r="161" spans="1:6" ht="28.5" customHeight="1">
      <c r="A161" s="32" t="s">
        <v>46</v>
      </c>
      <c r="B161" s="23" t="s">
        <v>65</v>
      </c>
      <c r="C161" s="24">
        <v>56243140</v>
      </c>
      <c r="D161" s="24">
        <v>5038277.55</v>
      </c>
      <c r="E161" s="25">
        <f t="shared" si="4"/>
        <v>8.95803034823447</v>
      </c>
      <c r="F161" s="24">
        <f t="shared" si="5"/>
        <v>51204862.45</v>
      </c>
    </row>
    <row r="162" spans="1:6" ht="25.5" customHeight="1">
      <c r="A162" s="32" t="s">
        <v>193</v>
      </c>
      <c r="B162" s="23" t="s">
        <v>171</v>
      </c>
      <c r="C162" s="24">
        <v>56243140</v>
      </c>
      <c r="D162" s="24">
        <v>5038277.55</v>
      </c>
      <c r="E162" s="25">
        <f t="shared" si="4"/>
        <v>8.95803034823447</v>
      </c>
      <c r="F162" s="24">
        <f t="shared" si="5"/>
        <v>51204862.45</v>
      </c>
    </row>
    <row r="163" spans="1:6" ht="47.25" customHeight="1">
      <c r="A163" s="26" t="s">
        <v>278</v>
      </c>
      <c r="B163" s="23" t="s">
        <v>48</v>
      </c>
      <c r="C163" s="24">
        <v>38165500</v>
      </c>
      <c r="D163" s="24">
        <v>1530000</v>
      </c>
      <c r="E163" s="25">
        <f t="shared" si="4"/>
        <v>4.008856165909001</v>
      </c>
      <c r="F163" s="24">
        <f t="shared" si="5"/>
        <v>36635500</v>
      </c>
    </row>
    <row r="164" spans="1:6" ht="58.5" customHeight="1">
      <c r="A164" s="26" t="s">
        <v>246</v>
      </c>
      <c r="B164" s="23" t="s">
        <v>167</v>
      </c>
      <c r="C164" s="24">
        <v>38165500</v>
      </c>
      <c r="D164" s="24">
        <v>1530000</v>
      </c>
      <c r="E164" s="25">
        <f t="shared" si="4"/>
        <v>4.008856165909001</v>
      </c>
      <c r="F164" s="24">
        <f t="shared" si="5"/>
        <v>36635500</v>
      </c>
    </row>
    <row r="165" spans="1:6" ht="48.75" customHeight="1">
      <c r="A165" s="30" t="s">
        <v>144</v>
      </c>
      <c r="B165" s="23" t="s">
        <v>214</v>
      </c>
      <c r="C165" s="24">
        <v>20583618</v>
      </c>
      <c r="D165" s="24">
        <v>0</v>
      </c>
      <c r="E165" s="25">
        <f t="shared" si="4"/>
        <v>0</v>
      </c>
      <c r="F165" s="24">
        <f t="shared" si="5"/>
        <v>20583618</v>
      </c>
    </row>
    <row r="166" spans="1:6" ht="48.75" customHeight="1">
      <c r="A166" s="31" t="s">
        <v>12</v>
      </c>
      <c r="B166" s="23" t="s">
        <v>345</v>
      </c>
      <c r="C166" s="24">
        <v>20583618</v>
      </c>
      <c r="D166" s="24">
        <v>0</v>
      </c>
      <c r="E166" s="25">
        <f t="shared" si="4"/>
        <v>0</v>
      </c>
      <c r="F166" s="24">
        <f t="shared" si="5"/>
        <v>20583618</v>
      </c>
    </row>
    <row r="167" spans="1:6" ht="31.5">
      <c r="A167" s="32" t="s">
        <v>177</v>
      </c>
      <c r="B167" s="23" t="s">
        <v>334</v>
      </c>
      <c r="C167" s="24">
        <v>95900</v>
      </c>
      <c r="D167" s="24">
        <v>0</v>
      </c>
      <c r="E167" s="25">
        <f t="shared" si="4"/>
        <v>0</v>
      </c>
      <c r="F167" s="24">
        <f t="shared" si="5"/>
        <v>95900</v>
      </c>
    </row>
    <row r="168" spans="1:6" ht="45.75" customHeight="1">
      <c r="A168" s="32" t="s">
        <v>38</v>
      </c>
      <c r="B168" s="23" t="s">
        <v>123</v>
      </c>
      <c r="C168" s="24">
        <v>95900</v>
      </c>
      <c r="D168" s="24">
        <v>0</v>
      </c>
      <c r="E168" s="25">
        <f t="shared" si="4"/>
        <v>0</v>
      </c>
      <c r="F168" s="24">
        <f t="shared" si="5"/>
        <v>95900</v>
      </c>
    </row>
    <row r="169" spans="1:6" ht="36.75" customHeight="1">
      <c r="A169" s="32" t="s">
        <v>292</v>
      </c>
      <c r="B169" s="23" t="s">
        <v>3</v>
      </c>
      <c r="C169" s="24">
        <v>1668996</v>
      </c>
      <c r="D169" s="24">
        <v>0</v>
      </c>
      <c r="E169" s="25">
        <f t="shared" si="4"/>
        <v>0</v>
      </c>
      <c r="F169" s="24">
        <f t="shared" si="5"/>
        <v>1668996</v>
      </c>
    </row>
    <row r="170" spans="1:6" ht="50.25" customHeight="1">
      <c r="A170" s="32" t="s">
        <v>342</v>
      </c>
      <c r="B170" s="23" t="s">
        <v>134</v>
      </c>
      <c r="C170" s="24">
        <v>1668996</v>
      </c>
      <c r="D170" s="24">
        <v>0</v>
      </c>
      <c r="E170" s="25">
        <f t="shared" si="4"/>
        <v>0</v>
      </c>
      <c r="F170" s="24">
        <f t="shared" si="5"/>
        <v>1668996</v>
      </c>
    </row>
    <row r="171" spans="1:6" ht="49.5" customHeight="1">
      <c r="A171" s="26" t="s">
        <v>79</v>
      </c>
      <c r="B171" s="23" t="s">
        <v>102</v>
      </c>
      <c r="C171" s="24">
        <v>1668996</v>
      </c>
      <c r="D171" s="24">
        <v>0</v>
      </c>
      <c r="E171" s="25">
        <f t="shared" si="4"/>
        <v>0</v>
      </c>
      <c r="F171" s="24">
        <f t="shared" si="5"/>
        <v>1668996</v>
      </c>
    </row>
    <row r="172" spans="1:6" ht="50.25" customHeight="1">
      <c r="A172" s="26" t="s">
        <v>277</v>
      </c>
      <c r="B172" s="23" t="s">
        <v>223</v>
      </c>
      <c r="C172" s="24">
        <v>1668996</v>
      </c>
      <c r="D172" s="24">
        <v>0</v>
      </c>
      <c r="E172" s="25">
        <f t="shared" si="4"/>
        <v>0</v>
      </c>
      <c r="F172" s="24">
        <f t="shared" si="5"/>
        <v>1668996</v>
      </c>
    </row>
    <row r="173" spans="1:6" ht="21">
      <c r="A173" s="30" t="s">
        <v>311</v>
      </c>
      <c r="B173" s="23" t="s">
        <v>285</v>
      </c>
      <c r="C173" s="24">
        <v>2056584.3</v>
      </c>
      <c r="D173" s="24">
        <v>0</v>
      </c>
      <c r="E173" s="25">
        <f t="shared" si="4"/>
        <v>0</v>
      </c>
      <c r="F173" s="24">
        <f t="shared" si="5"/>
        <v>2056584.3</v>
      </c>
    </row>
    <row r="174" spans="1:6" ht="21">
      <c r="A174" s="31" t="s">
        <v>224</v>
      </c>
      <c r="B174" s="23" t="s">
        <v>69</v>
      </c>
      <c r="C174" s="24">
        <v>2056584.3</v>
      </c>
      <c r="D174" s="24">
        <v>0</v>
      </c>
      <c r="E174" s="25">
        <f t="shared" si="4"/>
        <v>0</v>
      </c>
      <c r="F174" s="24">
        <f t="shared" si="5"/>
        <v>2056584.3</v>
      </c>
    </row>
    <row r="175" spans="1:6" ht="14.25">
      <c r="A175" s="32" t="s">
        <v>138</v>
      </c>
      <c r="B175" s="23" t="s">
        <v>324</v>
      </c>
      <c r="C175" s="24">
        <v>1777175700</v>
      </c>
      <c r="D175" s="24">
        <v>673277000</v>
      </c>
      <c r="E175" s="25">
        <f t="shared" si="4"/>
        <v>37.88466160098858</v>
      </c>
      <c r="F175" s="24">
        <f t="shared" si="5"/>
        <v>1103898700</v>
      </c>
    </row>
    <row r="176" spans="1:6" ht="14.25">
      <c r="A176" s="32" t="s">
        <v>218</v>
      </c>
      <c r="B176" s="23" t="s">
        <v>107</v>
      </c>
      <c r="C176" s="24">
        <v>1777175700</v>
      </c>
      <c r="D176" s="24">
        <v>673277000</v>
      </c>
      <c r="E176" s="25">
        <f t="shared" si="4"/>
        <v>37.88466160098858</v>
      </c>
      <c r="F176" s="24">
        <f t="shared" si="5"/>
        <v>1103898700</v>
      </c>
    </row>
    <row r="177" spans="1:6" ht="21">
      <c r="A177" s="32" t="s">
        <v>115</v>
      </c>
      <c r="B177" s="23" t="s">
        <v>281</v>
      </c>
      <c r="C177" s="24">
        <v>1894149.86</v>
      </c>
      <c r="D177" s="24">
        <v>1909149.86</v>
      </c>
      <c r="E177" s="25">
        <f t="shared" si="4"/>
        <v>100.79191199792396</v>
      </c>
      <c r="F177" s="24">
        <f t="shared" si="5"/>
        <v>-15000</v>
      </c>
    </row>
    <row r="178" spans="1:6" ht="21">
      <c r="A178" s="32" t="s">
        <v>307</v>
      </c>
      <c r="B178" s="23" t="s">
        <v>132</v>
      </c>
      <c r="C178" s="24">
        <v>1894149.86</v>
      </c>
      <c r="D178" s="24">
        <v>1909149.86</v>
      </c>
      <c r="E178" s="25">
        <f t="shared" si="4"/>
        <v>100.79191199792396</v>
      </c>
      <c r="F178" s="24">
        <f t="shared" si="5"/>
        <v>-15000</v>
      </c>
    </row>
    <row r="179" spans="1:6" ht="26.25" customHeight="1">
      <c r="A179" s="26" t="s">
        <v>67</v>
      </c>
      <c r="B179" s="23" t="s">
        <v>47</v>
      </c>
      <c r="C179" s="24">
        <v>1894149.86</v>
      </c>
      <c r="D179" s="24">
        <v>1909149.86</v>
      </c>
      <c r="E179" s="25">
        <f t="shared" si="4"/>
        <v>100.79191199792396</v>
      </c>
      <c r="F179" s="24">
        <f t="shared" si="5"/>
        <v>-15000</v>
      </c>
    </row>
    <row r="180" spans="1:6" ht="14.25">
      <c r="A180" s="26" t="s">
        <v>9</v>
      </c>
      <c r="B180" s="23" t="s">
        <v>36</v>
      </c>
      <c r="C180" s="24">
        <v>0</v>
      </c>
      <c r="D180" s="24">
        <v>5000</v>
      </c>
      <c r="E180" s="25"/>
      <c r="F180" s="24">
        <f t="shared" si="5"/>
        <v>-5000</v>
      </c>
    </row>
    <row r="181" spans="1:6" ht="17.25" customHeight="1">
      <c r="A181" s="30" t="s">
        <v>271</v>
      </c>
      <c r="B181" s="23" t="s">
        <v>229</v>
      </c>
      <c r="C181" s="24">
        <v>0</v>
      </c>
      <c r="D181" s="24">
        <v>5000</v>
      </c>
      <c r="E181" s="25"/>
      <c r="F181" s="24">
        <f t="shared" si="5"/>
        <v>-5000</v>
      </c>
    </row>
    <row r="182" spans="1:6" ht="21">
      <c r="A182" s="31" t="s">
        <v>350</v>
      </c>
      <c r="B182" s="23" t="s">
        <v>70</v>
      </c>
      <c r="C182" s="24">
        <v>0</v>
      </c>
      <c r="D182" s="24">
        <v>5000</v>
      </c>
      <c r="E182" s="25"/>
      <c r="F182" s="24">
        <f t="shared" si="5"/>
        <v>-5000</v>
      </c>
    </row>
    <row r="183" spans="1:6" ht="48.75" customHeight="1">
      <c r="A183" s="32" t="s">
        <v>344</v>
      </c>
      <c r="B183" s="23" t="s">
        <v>207</v>
      </c>
      <c r="C183" s="24">
        <v>0</v>
      </c>
      <c r="D183" s="24">
        <v>83981.24</v>
      </c>
      <c r="E183" s="25"/>
      <c r="F183" s="24">
        <f t="shared" si="5"/>
        <v>-83981.24</v>
      </c>
    </row>
    <row r="184" spans="1:6" ht="60.75" customHeight="1">
      <c r="A184" s="32" t="s">
        <v>72</v>
      </c>
      <c r="B184" s="23" t="s">
        <v>82</v>
      </c>
      <c r="C184" s="24">
        <v>0</v>
      </c>
      <c r="D184" s="24">
        <v>83981.24</v>
      </c>
      <c r="E184" s="25"/>
      <c r="F184" s="24">
        <f t="shared" si="5"/>
        <v>-83981.24</v>
      </c>
    </row>
    <row r="185" spans="1:6" ht="59.25" customHeight="1">
      <c r="A185" s="32" t="s">
        <v>110</v>
      </c>
      <c r="B185" s="23" t="s">
        <v>340</v>
      </c>
      <c r="C185" s="24">
        <v>0</v>
      </c>
      <c r="D185" s="24">
        <v>83981.24</v>
      </c>
      <c r="E185" s="25"/>
      <c r="F185" s="24">
        <f t="shared" si="5"/>
        <v>-83981.24</v>
      </c>
    </row>
    <row r="186" spans="1:6" ht="21">
      <c r="A186" s="32" t="s">
        <v>16</v>
      </c>
      <c r="B186" s="23" t="s">
        <v>57</v>
      </c>
      <c r="C186" s="24">
        <v>0</v>
      </c>
      <c r="D186" s="24">
        <v>83981.24</v>
      </c>
      <c r="E186" s="25"/>
      <c r="F186" s="24">
        <f t="shared" si="5"/>
        <v>-83981.24</v>
      </c>
    </row>
    <row r="187" spans="1:6" ht="26.25" customHeight="1">
      <c r="A187" s="26" t="s">
        <v>299</v>
      </c>
      <c r="B187" s="23" t="s">
        <v>84</v>
      </c>
      <c r="C187" s="24">
        <v>0</v>
      </c>
      <c r="D187" s="24">
        <v>83981.24</v>
      </c>
      <c r="E187" s="25"/>
      <c r="F187" s="24">
        <f t="shared" si="5"/>
        <v>-83981.24</v>
      </c>
    </row>
    <row r="188" spans="1:6" ht="30">
      <c r="A188" s="26" t="s">
        <v>93</v>
      </c>
      <c r="B188" s="23" t="s">
        <v>135</v>
      </c>
      <c r="C188" s="24">
        <v>0</v>
      </c>
      <c r="D188" s="24">
        <v>-53626551.08</v>
      </c>
      <c r="E188" s="25"/>
      <c r="F188" s="24">
        <f t="shared" si="5"/>
        <v>53626551.08</v>
      </c>
    </row>
    <row r="189" spans="1:6" ht="31.5">
      <c r="A189" s="30" t="s">
        <v>27</v>
      </c>
      <c r="B189" s="23" t="s">
        <v>251</v>
      </c>
      <c r="C189" s="24">
        <v>0</v>
      </c>
      <c r="D189" s="24">
        <v>-53626551.08</v>
      </c>
      <c r="E189" s="25"/>
      <c r="F189" s="24">
        <f t="shared" si="5"/>
        <v>53626551.08</v>
      </c>
    </row>
    <row r="190" spans="1:6" ht="31.5">
      <c r="A190" s="31" t="s">
        <v>157</v>
      </c>
      <c r="B190" s="23" t="s">
        <v>317</v>
      </c>
      <c r="C190" s="24">
        <v>0</v>
      </c>
      <c r="D190" s="24">
        <f>'[1]Лист Microsoft Office Excel 97-'!$E$11</f>
        <v>-53626551.08</v>
      </c>
      <c r="E190" s="25"/>
      <c r="F190" s="24">
        <f t="shared" si="5"/>
        <v>53626551.08</v>
      </c>
    </row>
  </sheetData>
  <sheetProtection/>
  <mergeCells count="5">
    <mergeCell ref="B4:D4"/>
    <mergeCell ref="B6:D6"/>
    <mergeCell ref="B7:D7"/>
    <mergeCell ref="A10:F10"/>
    <mergeCell ref="B1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Sokolova</cp:lastModifiedBy>
  <cp:lastPrinted>2020-05-20T11:36:42Z</cp:lastPrinted>
  <dcterms:created xsi:type="dcterms:W3CDTF">2020-05-18T07:06:53Z</dcterms:created>
  <dcterms:modified xsi:type="dcterms:W3CDTF">2020-05-20T11:38:29Z</dcterms:modified>
  <cp:category/>
  <cp:version/>
  <cp:contentType/>
  <cp:contentStatus/>
</cp:coreProperties>
</file>