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3'!$A$1:$AJ$43</definedName>
  </definedNames>
  <calcPr fullCalcOnLoad="1"/>
</workbook>
</file>

<file path=xl/sharedStrings.xml><?xml version="1.0" encoding="utf-8"?>
<sst xmlns="http://schemas.openxmlformats.org/spreadsheetml/2006/main" count="107" uniqueCount="73">
  <si>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</si>
  <si>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</si>
  <si>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</si>
  <si>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</si>
  <si>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</si>
  <si>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</si>
  <si>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</si>
  <si>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</si>
  <si>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</si>
  <si>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</si>
  <si>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</si>
  <si>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</si>
  <si>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</si>
  <si>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</si>
  <si>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</si>
  <si>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</si>
  <si>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</si>
  <si>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</si>
  <si>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</si>
  <si>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</si>
  <si>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</si>
  <si>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</si>
  <si>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</si>
  <si>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</si>
  <si>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</si>
  <si>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</si>
  <si>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</si>
  <si>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</si>
  <si>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</si>
  <si>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</si>
  <si>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</si>
  <si>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</si>
  <si>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</si>
  <si>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</si>
  <si>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</si>
  <si>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</si>
  <si>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</si>
  <si>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</si>
  <si>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</si>
  <si>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</si>
  <si>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</si>
  <si>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№6 от 27.05.19г. Северный Народный Банк (ПАО)</t>
  </si>
  <si>
    <t>01.12.2020г.</t>
  </si>
  <si>
    <t>07.08.2019г.,   23.10.2019</t>
  </si>
  <si>
    <t>М.П.</t>
  </si>
  <si>
    <t>08.11.2019г.</t>
  </si>
  <si>
    <t>28.10.2020г.</t>
  </si>
  <si>
    <t>14.11.19г.</t>
  </si>
  <si>
    <t>Г.В.Крайн</t>
  </si>
  <si>
    <t>26.12.2019г.</t>
  </si>
  <si>
    <t>07.08.2019г., 26.12.2019</t>
  </si>
  <si>
    <t xml:space="preserve">Договор №1 от 12.11.19г. ПАО Сбербанк </t>
  </si>
  <si>
    <t>27.12.2019г.</t>
  </si>
  <si>
    <t>01.12.2022г.</t>
  </si>
  <si>
    <t>_______________</t>
  </si>
  <si>
    <t>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</si>
  <si>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</si>
  <si>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</si>
  <si>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</si>
  <si>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</si>
  <si>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</si>
  <si>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</si>
  <si>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</si>
  <si>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Глава МОГО "Ухта" - руководитель администрации МОГО "Ухта"</t>
  </si>
  <si>
    <t xml:space="preserve">М.Н. Османов </t>
  </si>
  <si>
    <t>Осуществлено заимствований в январе 2020 г.</t>
  </si>
  <si>
    <t>И.о. начальника Финансового управления администрации МОГО "Ухта"</t>
  </si>
  <si>
    <t>Долговые обязательства, вносимые в муниципальную долговую книгу МОГО "Ухта" на 01.03.2020</t>
  </si>
  <si>
    <t>Примечание:  просроченной задолженности по состоянию на 01.03.2020 года - нет.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</si>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</sst>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2"/>
    </font>
    <font>
      <b/>
      <sz val="7"/>
      <color indexed="10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sz val="7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2"/>
    </font>
    <font>
      <b/>
      <sz val="7"/>
      <color rgb="FFFF0000"/>
      <name val="Arial Cyr"/>
      <family val="2"/>
    </font>
    <font>
      <sz val="9"/>
      <color theme="1"/>
      <name val="Arial Cyr"/>
      <family val="2"/>
    </font>
    <font>
      <b/>
      <sz val="9"/>
      <color theme="1"/>
      <name val="Arial Cyr"/>
      <family val="2"/>
    </font>
    <font>
      <b/>
      <sz val="8"/>
      <color theme="1"/>
      <name val="Arial Cyr"/>
      <family val="2"/>
    </font>
    <font>
      <sz val="7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4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14" fontId="54" fillId="0" borderId="11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4" fontId="54" fillId="0" borderId="11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8" fillId="0" borderId="11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6" fillId="0" borderId="0" xfId="0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56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4" fontId="54" fillId="0" borderId="11" xfId="0" applyNumberFormat="1" applyFont="1" applyFill="1" applyBorder="1" applyAlignment="1">
      <alignment/>
    </xf>
    <xf numFmtId="0" fontId="55" fillId="0" borderId="0" xfId="0" applyFont="1" applyFill="1" applyAlignment="1">
      <alignment wrapText="1"/>
    </xf>
    <xf numFmtId="2" fontId="58" fillId="0" borderId="11" xfId="0" applyNumberFormat="1" applyFont="1" applyBorder="1" applyAlignment="1">
      <alignment/>
    </xf>
    <xf numFmtId="4" fontId="60" fillId="0" borderId="11" xfId="0" applyNumberFormat="1" applyFont="1" applyFill="1" applyBorder="1" applyAlignment="1">
      <alignment/>
    </xf>
    <xf numFmtId="4" fontId="60" fillId="0" borderId="11" xfId="0" applyNumberFormat="1" applyFont="1" applyFill="1" applyBorder="1" applyAlignment="1">
      <alignment horizontal="right"/>
    </xf>
    <xf numFmtId="4" fontId="61" fillId="0" borderId="11" xfId="0" applyNumberFormat="1" applyFont="1" applyFill="1" applyBorder="1" applyAlignment="1">
      <alignment horizontal="right"/>
    </xf>
    <xf numFmtId="4" fontId="61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14" fontId="63" fillId="0" borderId="11" xfId="0" applyNumberFormat="1" applyFont="1" applyFill="1" applyBorder="1" applyAlignment="1">
      <alignment/>
    </xf>
    <xf numFmtId="2" fontId="60" fillId="0" borderId="11" xfId="0" applyNumberFormat="1" applyFont="1" applyFill="1" applyBorder="1" applyAlignment="1">
      <alignment/>
    </xf>
    <xf numFmtId="14" fontId="60" fillId="0" borderId="11" xfId="0" applyNumberFormat="1" applyFont="1" applyFill="1" applyBorder="1" applyAlignment="1">
      <alignment horizontal="right"/>
    </xf>
    <xf numFmtId="0" fontId="60" fillId="0" borderId="11" xfId="0" applyFont="1" applyFill="1" applyBorder="1" applyAlignment="1">
      <alignment/>
    </xf>
    <xf numFmtId="2" fontId="61" fillId="0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6" fillId="0" borderId="0" xfId="0" applyFont="1" applyAlignment="1">
      <alignment wrapText="1"/>
    </xf>
    <xf numFmtId="4" fontId="4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7" fillId="0" borderId="0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5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65"/>
  <sheetViews>
    <sheetView tabSelected="1" view="pageBreakPreview" zoomScaleSheetLayoutView="100" zoomScalePageLayoutView="0" workbookViewId="0" topLeftCell="A1">
      <pane xSplit="4" ySplit="9" topLeftCell="AF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N1" sqref="AN1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10.375" style="2" customWidth="1"/>
    <col min="22" max="22" width="9.125" style="2" customWidth="1"/>
    <col min="23" max="23" width="14.00390625" style="2" customWidth="1"/>
    <col min="24" max="24" width="11.50390625" style="97" customWidth="1"/>
    <col min="25" max="25" width="13.50390625" style="97" customWidth="1"/>
    <col min="26" max="26" width="9.625" style="97" customWidth="1"/>
    <col min="27" max="27" width="13.375" style="97" customWidth="1"/>
    <col min="28" max="28" width="11.125" style="97" customWidth="1"/>
    <col min="29" max="29" width="11.50390625" style="97" customWidth="1"/>
    <col min="30" max="30" width="6.625" style="97" customWidth="1"/>
    <col min="31" max="31" width="10.00390625" style="97" customWidth="1"/>
    <col min="32" max="32" width="13.50390625" style="97" customWidth="1"/>
    <col min="33" max="33" width="13.625" style="97" customWidth="1"/>
    <col min="34" max="34" width="9.875" style="97" customWidth="1"/>
    <col min="35" max="35" width="10.50390625" style="97" customWidth="1"/>
    <col min="36" max="36" width="14.125" style="97" customWidth="1"/>
    <col min="37" max="37" width="9.125" style="2" customWidth="1"/>
    <col min="38" max="16384" width="9.125" style="2" customWidth="1"/>
  </cols>
  <sheetData>
    <row r="1" spans="1:36" ht="20.25" customHeight="1">
      <c r="A1" s="115"/>
      <c r="B1" s="116"/>
      <c r="C1" s="162" t="s">
        <v>67</v>
      </c>
      <c r="D1" s="162"/>
      <c r="E1" s="162"/>
      <c r="F1" s="162"/>
      <c r="G1" s="162"/>
      <c r="H1" s="162"/>
      <c r="I1" s="162"/>
      <c r="J1" s="162"/>
      <c r="K1" s="163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75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s="37" customFormat="1" ht="45" customHeight="1">
      <c r="A2" s="175" t="s">
        <v>0</v>
      </c>
      <c r="B2" s="174" t="s">
        <v>1</v>
      </c>
      <c r="C2" s="174" t="s">
        <v>26</v>
      </c>
      <c r="D2" s="178" t="s">
        <v>15</v>
      </c>
      <c r="E2" s="178" t="s">
        <v>3</v>
      </c>
      <c r="F2" s="174" t="s">
        <v>2</v>
      </c>
      <c r="G2" s="174" t="s">
        <v>60</v>
      </c>
      <c r="H2" s="174"/>
      <c r="I2" s="174"/>
      <c r="J2" s="174"/>
      <c r="K2" s="168" t="s">
        <v>65</v>
      </c>
      <c r="L2" s="169"/>
      <c r="M2" s="165" t="s">
        <v>61</v>
      </c>
      <c r="N2" s="166"/>
      <c r="O2" s="166"/>
      <c r="P2" s="166"/>
      <c r="Q2" s="166"/>
      <c r="R2" s="166"/>
      <c r="S2" s="167"/>
      <c r="T2" s="165" t="s">
        <v>62</v>
      </c>
      <c r="U2" s="166"/>
      <c r="V2" s="166"/>
      <c r="W2" s="167"/>
      <c r="X2" s="160" t="s">
        <v>32</v>
      </c>
      <c r="Y2" s="161"/>
      <c r="Z2" s="170" t="s">
        <v>33</v>
      </c>
      <c r="AA2" s="171"/>
      <c r="AB2" s="171"/>
      <c r="AC2" s="171"/>
      <c r="AD2" s="171"/>
      <c r="AE2" s="171"/>
      <c r="AF2" s="172"/>
      <c r="AG2" s="170" t="s">
        <v>34</v>
      </c>
      <c r="AH2" s="171"/>
      <c r="AI2" s="171"/>
      <c r="AJ2" s="172"/>
    </row>
    <row r="3" spans="1:36" s="37" customFormat="1" ht="20.25" customHeight="1">
      <c r="A3" s="176"/>
      <c r="B3" s="177"/>
      <c r="C3" s="177"/>
      <c r="D3" s="179"/>
      <c r="E3" s="180"/>
      <c r="F3" s="177"/>
      <c r="G3" s="35" t="s">
        <v>4</v>
      </c>
      <c r="H3" s="35" t="s">
        <v>5</v>
      </c>
      <c r="I3" s="35" t="s">
        <v>6</v>
      </c>
      <c r="J3" s="35" t="s">
        <v>7</v>
      </c>
      <c r="K3" s="168" t="s">
        <v>4</v>
      </c>
      <c r="L3" s="169"/>
      <c r="M3" s="168" t="s">
        <v>4</v>
      </c>
      <c r="N3" s="169"/>
      <c r="O3" s="168" t="s">
        <v>5</v>
      </c>
      <c r="P3" s="169"/>
      <c r="Q3" s="168" t="s">
        <v>6</v>
      </c>
      <c r="R3" s="169"/>
      <c r="S3" s="38" t="s">
        <v>7</v>
      </c>
      <c r="T3" s="36" t="s">
        <v>4</v>
      </c>
      <c r="U3" s="36" t="s">
        <v>5</v>
      </c>
      <c r="V3" s="35" t="s">
        <v>6</v>
      </c>
      <c r="W3" s="38" t="s">
        <v>7</v>
      </c>
      <c r="X3" s="160" t="s">
        <v>4</v>
      </c>
      <c r="Y3" s="161"/>
      <c r="Z3" s="160" t="s">
        <v>4</v>
      </c>
      <c r="AA3" s="161"/>
      <c r="AB3" s="160" t="s">
        <v>5</v>
      </c>
      <c r="AC3" s="161"/>
      <c r="AD3" s="160" t="s">
        <v>6</v>
      </c>
      <c r="AE3" s="161"/>
      <c r="AF3" s="131" t="s">
        <v>7</v>
      </c>
      <c r="AG3" s="132" t="s">
        <v>4</v>
      </c>
      <c r="AH3" s="132" t="s">
        <v>5</v>
      </c>
      <c r="AI3" s="131" t="s">
        <v>6</v>
      </c>
      <c r="AJ3" s="131" t="s">
        <v>7</v>
      </c>
    </row>
    <row r="4" spans="1:36" ht="15" customHeight="1">
      <c r="A4" s="8"/>
      <c r="B4" s="39"/>
      <c r="C4" s="40" t="s">
        <v>16</v>
      </c>
      <c r="D4" s="40"/>
      <c r="E4" s="40"/>
      <c r="F4" s="41"/>
      <c r="G4" s="42"/>
      <c r="H4" s="43"/>
      <c r="I4" s="43"/>
      <c r="J4" s="43"/>
      <c r="K4" s="77"/>
      <c r="L4" s="77"/>
      <c r="M4" s="78"/>
      <c r="N4" s="79"/>
      <c r="O4" s="77"/>
      <c r="P4" s="79"/>
      <c r="Q4" s="80"/>
      <c r="R4" s="79"/>
      <c r="S4" s="79"/>
      <c r="T4" s="79"/>
      <c r="U4" s="77"/>
      <c r="V4" s="79"/>
      <c r="W4" s="79"/>
      <c r="X4" s="133"/>
      <c r="Y4" s="133"/>
      <c r="Z4" s="134"/>
      <c r="AA4" s="134"/>
      <c r="AB4" s="133"/>
      <c r="AC4" s="134"/>
      <c r="AD4" s="135"/>
      <c r="AE4" s="134"/>
      <c r="AF4" s="134"/>
      <c r="AG4" s="135"/>
      <c r="AH4" s="134"/>
      <c r="AI4" s="133"/>
      <c r="AJ4" s="136"/>
    </row>
    <row r="5" spans="1:36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81"/>
      <c r="L5" s="82">
        <v>0</v>
      </c>
      <c r="M5" s="83"/>
      <c r="N5" s="84"/>
      <c r="O5" s="85"/>
      <c r="P5" s="84">
        <v>0</v>
      </c>
      <c r="Q5" s="85"/>
      <c r="R5" s="84">
        <v>0</v>
      </c>
      <c r="S5" s="84">
        <f>N5+P5+R5</f>
        <v>0</v>
      </c>
      <c r="T5" s="84"/>
      <c r="U5" s="84">
        <v>0</v>
      </c>
      <c r="V5" s="84">
        <v>0</v>
      </c>
      <c r="W5" s="84">
        <f>T5+U5+V5</f>
        <v>0</v>
      </c>
      <c r="X5" s="137"/>
      <c r="Y5" s="138">
        <v>0</v>
      </c>
      <c r="Z5" s="139"/>
      <c r="AA5" s="127">
        <v>0</v>
      </c>
      <c r="AB5" s="140"/>
      <c r="AC5" s="127">
        <v>0</v>
      </c>
      <c r="AD5" s="140"/>
      <c r="AE5" s="127">
        <v>0</v>
      </c>
      <c r="AF5" s="127">
        <f>AA5+AC5+AE5</f>
        <v>0</v>
      </c>
      <c r="AG5" s="127"/>
      <c r="AH5" s="127">
        <v>0</v>
      </c>
      <c r="AI5" s="127">
        <v>0</v>
      </c>
      <c r="AJ5" s="127">
        <f>AG5+AH5+AI5</f>
        <v>0</v>
      </c>
    </row>
    <row r="6" spans="1:36" ht="35.25" customHeight="1">
      <c r="A6" s="15" t="s">
        <v>29</v>
      </c>
      <c r="B6" s="113" t="s">
        <v>56</v>
      </c>
      <c r="C6" s="119"/>
      <c r="D6" s="30">
        <v>148140000</v>
      </c>
      <c r="E6" s="56"/>
      <c r="F6" s="26" t="s">
        <v>57</v>
      </c>
      <c r="G6" s="30"/>
      <c r="H6" s="31"/>
      <c r="I6" s="31"/>
      <c r="J6" s="30">
        <f>G6</f>
        <v>0</v>
      </c>
      <c r="K6" s="81"/>
      <c r="L6" s="58">
        <v>0</v>
      </c>
      <c r="M6" s="83"/>
      <c r="N6" s="25">
        <v>0</v>
      </c>
      <c r="O6" s="90"/>
      <c r="P6" s="25">
        <v>0</v>
      </c>
      <c r="Q6" s="85"/>
      <c r="R6" s="25">
        <v>0</v>
      </c>
      <c r="S6" s="25">
        <f>N6+P6+R6</f>
        <v>0</v>
      </c>
      <c r="T6" s="25">
        <f>J6-N6</f>
        <v>0</v>
      </c>
      <c r="U6" s="25">
        <v>0</v>
      </c>
      <c r="V6" s="25">
        <v>0</v>
      </c>
      <c r="W6" s="25">
        <f>T6+U6+V6</f>
        <v>0</v>
      </c>
      <c r="X6" s="139">
        <v>43874</v>
      </c>
      <c r="Y6" s="127">
        <v>148140000</v>
      </c>
      <c r="Z6" s="139"/>
      <c r="AA6" s="127">
        <v>0</v>
      </c>
      <c r="AB6" s="139"/>
      <c r="AC6" s="127">
        <v>0</v>
      </c>
      <c r="AD6" s="140"/>
      <c r="AE6" s="127">
        <v>0</v>
      </c>
      <c r="AF6" s="127">
        <f>AA6+AC6+AE6</f>
        <v>0</v>
      </c>
      <c r="AG6" s="127">
        <f>W6+Y6-AA6</f>
        <v>148140000</v>
      </c>
      <c r="AH6" s="127">
        <v>0</v>
      </c>
      <c r="AI6" s="127">
        <v>0</v>
      </c>
      <c r="AJ6" s="127">
        <f>AG6+AH6+AI6</f>
        <v>148140000</v>
      </c>
    </row>
    <row r="7" spans="1:36" ht="24.75" customHeight="1">
      <c r="A7" s="15" t="s">
        <v>28</v>
      </c>
      <c r="B7" s="113" t="s">
        <v>36</v>
      </c>
      <c r="C7" s="55" t="s">
        <v>27</v>
      </c>
      <c r="D7" s="30">
        <v>100000000</v>
      </c>
      <c r="E7" s="56"/>
      <c r="F7" s="26" t="s">
        <v>35</v>
      </c>
      <c r="G7" s="30"/>
      <c r="H7" s="31"/>
      <c r="I7" s="31"/>
      <c r="J7" s="30">
        <v>13000000</v>
      </c>
      <c r="K7" s="34"/>
      <c r="L7" s="59">
        <v>0</v>
      </c>
      <c r="M7" s="26"/>
      <c r="N7" s="30">
        <v>0</v>
      </c>
      <c r="O7" s="31"/>
      <c r="P7" s="30">
        <v>0</v>
      </c>
      <c r="Q7" s="31"/>
      <c r="R7" s="30">
        <v>0</v>
      </c>
      <c r="S7" s="30">
        <f>N7+P7+R7</f>
        <v>0</v>
      </c>
      <c r="T7" s="30">
        <f>J7-N7</f>
        <v>13000000</v>
      </c>
      <c r="U7" s="30">
        <v>0</v>
      </c>
      <c r="V7" s="30">
        <v>0</v>
      </c>
      <c r="W7" s="30">
        <f>T7+U7+V7</f>
        <v>13000000</v>
      </c>
      <c r="X7" s="139"/>
      <c r="Y7" s="127">
        <v>0</v>
      </c>
      <c r="Z7" s="139"/>
      <c r="AA7" s="127">
        <v>0</v>
      </c>
      <c r="AB7" s="139"/>
      <c r="AC7" s="127">
        <v>0</v>
      </c>
      <c r="AD7" s="140"/>
      <c r="AE7" s="127">
        <v>0</v>
      </c>
      <c r="AF7" s="127">
        <f>AA7+AC7+AE7</f>
        <v>0</v>
      </c>
      <c r="AG7" s="127">
        <f>W7-AA7</f>
        <v>13000000</v>
      </c>
      <c r="AH7" s="127">
        <v>0</v>
      </c>
      <c r="AI7" s="127">
        <v>0</v>
      </c>
      <c r="AJ7" s="127">
        <f>AG7+AH7+AI7</f>
        <v>13000000</v>
      </c>
    </row>
    <row r="8" spans="1:36" ht="15" customHeight="1">
      <c r="A8" s="10"/>
      <c r="B8" s="46" t="s">
        <v>8</v>
      </c>
      <c r="C8" s="28"/>
      <c r="D8" s="47">
        <f>SUM(D6:D7)</f>
        <v>248140000</v>
      </c>
      <c r="E8" s="28"/>
      <c r="F8" s="48"/>
      <c r="G8" s="49">
        <f>SUM(G5:G7)</f>
        <v>0</v>
      </c>
      <c r="H8" s="50"/>
      <c r="I8" s="50"/>
      <c r="J8" s="49">
        <f>SUM(J5:J7)</f>
        <v>13000000</v>
      </c>
      <c r="K8" s="126"/>
      <c r="L8" s="49">
        <f>SUM(L5:L6)</f>
        <v>0</v>
      </c>
      <c r="M8" s="50"/>
      <c r="N8" s="49">
        <f>SUM(N5:N7)</f>
        <v>0</v>
      </c>
      <c r="O8" s="50"/>
      <c r="P8" s="49">
        <f>SUM(P5:P7)</f>
        <v>0</v>
      </c>
      <c r="Q8" s="50"/>
      <c r="R8" s="50">
        <f>SUM(R5:R7)</f>
        <v>0</v>
      </c>
      <c r="S8" s="49">
        <f>SUM(S5:S7)</f>
        <v>0</v>
      </c>
      <c r="T8" s="49">
        <f>SUM(T5:T7)</f>
        <v>13000000</v>
      </c>
      <c r="U8" s="49">
        <f>SUM(U5:U6)</f>
        <v>0</v>
      </c>
      <c r="V8" s="49">
        <f>SUM(V5:V6)</f>
        <v>0</v>
      </c>
      <c r="W8" s="49">
        <f>SUM(W5:W7)</f>
        <v>13000000</v>
      </c>
      <c r="X8" s="139"/>
      <c r="Y8" s="130">
        <f>SUM(Y5:Y7)</f>
        <v>148140000</v>
      </c>
      <c r="Z8" s="139"/>
      <c r="AA8" s="130">
        <f>SUM(AA5:AA7)</f>
        <v>0</v>
      </c>
      <c r="AB8" s="139"/>
      <c r="AC8" s="130">
        <f>SUM(AC5:AC7)</f>
        <v>0</v>
      </c>
      <c r="AD8" s="141"/>
      <c r="AE8" s="130">
        <f>SUM(AE5:AE6)</f>
        <v>0</v>
      </c>
      <c r="AF8" s="130">
        <f>SUM(AF5:AF7)</f>
        <v>0</v>
      </c>
      <c r="AG8" s="130">
        <f>SUM(AG5:AG7)</f>
        <v>161140000</v>
      </c>
      <c r="AH8" s="130">
        <f>SUM(AH5:AH6)</f>
        <v>0</v>
      </c>
      <c r="AI8" s="130">
        <f>SUM(AI5:AI6)</f>
        <v>0</v>
      </c>
      <c r="AJ8" s="130">
        <f>SUM(AJ5:AJ7)</f>
        <v>161140000</v>
      </c>
    </row>
    <row r="9" spans="1:36" s="1" customFormat="1" ht="15" customHeight="1">
      <c r="A9" s="11"/>
      <c r="B9" s="44"/>
      <c r="C9" s="52" t="s">
        <v>9</v>
      </c>
      <c r="D9" s="53"/>
      <c r="E9" s="52"/>
      <c r="F9" s="54"/>
      <c r="G9" s="52"/>
      <c r="H9" s="44"/>
      <c r="I9" s="43"/>
      <c r="J9" s="44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139"/>
      <c r="Y9" s="133"/>
      <c r="Z9" s="139"/>
      <c r="AA9" s="133"/>
      <c r="AB9" s="139"/>
      <c r="AC9" s="133"/>
      <c r="AD9" s="133"/>
      <c r="AE9" s="133"/>
      <c r="AF9" s="133"/>
      <c r="AG9" s="133"/>
      <c r="AH9" s="133"/>
      <c r="AI9" s="133"/>
      <c r="AJ9" s="133"/>
    </row>
    <row r="10" spans="1:36" s="6" customFormat="1" ht="25.5" customHeight="1">
      <c r="A10" s="15" t="s">
        <v>22</v>
      </c>
      <c r="B10" s="33" t="s">
        <v>38</v>
      </c>
      <c r="C10" s="32" t="s">
        <v>43</v>
      </c>
      <c r="D10" s="30">
        <v>50000000</v>
      </c>
      <c r="E10" s="124"/>
      <c r="F10" s="26" t="s">
        <v>42</v>
      </c>
      <c r="G10" s="30">
        <v>0</v>
      </c>
      <c r="H10" s="87"/>
      <c r="I10" s="87"/>
      <c r="J10" s="30">
        <v>50000000</v>
      </c>
      <c r="K10" s="86"/>
      <c r="L10" s="30">
        <v>0</v>
      </c>
      <c r="M10" s="86"/>
      <c r="N10" s="30">
        <v>0</v>
      </c>
      <c r="O10" s="24" t="s">
        <v>58</v>
      </c>
      <c r="P10" s="27">
        <v>388446.99</v>
      </c>
      <c r="Q10" s="31"/>
      <c r="R10" s="25">
        <v>0</v>
      </c>
      <c r="S10" s="27">
        <f aca="true" t="shared" si="0" ref="S10:S16">P10</f>
        <v>388446.99</v>
      </c>
      <c r="T10" s="27">
        <f aca="true" t="shared" si="1" ref="T10:T16">J10+L10-N10</f>
        <v>50000000</v>
      </c>
      <c r="U10" s="29">
        <v>0</v>
      </c>
      <c r="V10" s="29">
        <v>0</v>
      </c>
      <c r="W10" s="27">
        <f aca="true" t="shared" si="2" ref="W10:W16">T10+U10+V10</f>
        <v>50000000</v>
      </c>
      <c r="X10" s="139"/>
      <c r="Y10" s="127">
        <v>0</v>
      </c>
      <c r="Z10" s="139">
        <v>43875</v>
      </c>
      <c r="AA10" s="127">
        <v>50000000</v>
      </c>
      <c r="AB10" s="139">
        <v>43875</v>
      </c>
      <c r="AC10" s="128">
        <f>75143.44+175334.7</f>
        <v>250478.14</v>
      </c>
      <c r="AD10" s="140"/>
      <c r="AE10" s="127">
        <v>0</v>
      </c>
      <c r="AF10" s="128">
        <f aca="true" t="shared" si="3" ref="AF10:AF16">AA10+AC10</f>
        <v>50250478.14</v>
      </c>
      <c r="AG10" s="127">
        <f aca="true" t="shared" si="4" ref="AG10:AG16">W10+Y10-AA10</f>
        <v>0</v>
      </c>
      <c r="AH10" s="127">
        <v>0</v>
      </c>
      <c r="AI10" s="127">
        <v>0</v>
      </c>
      <c r="AJ10" s="127">
        <f aca="true" t="shared" si="5" ref="AJ10:AJ16">AG10+AH10+AI10</f>
        <v>0</v>
      </c>
    </row>
    <row r="11" spans="1:36" s="6" customFormat="1" ht="27" customHeight="1">
      <c r="A11" s="15" t="s">
        <v>23</v>
      </c>
      <c r="B11" s="33" t="s">
        <v>39</v>
      </c>
      <c r="C11" s="121" t="s">
        <v>50</v>
      </c>
      <c r="D11" s="30">
        <v>50000000</v>
      </c>
      <c r="E11" s="124"/>
      <c r="F11" s="26" t="s">
        <v>42</v>
      </c>
      <c r="G11" s="30">
        <v>0</v>
      </c>
      <c r="H11" s="87"/>
      <c r="I11" s="87"/>
      <c r="J11" s="30">
        <v>50000000</v>
      </c>
      <c r="K11" s="86"/>
      <c r="L11" s="30">
        <v>0</v>
      </c>
      <c r="M11" s="26" t="s">
        <v>58</v>
      </c>
      <c r="N11" s="30">
        <v>50000000</v>
      </c>
      <c r="O11" s="24" t="s">
        <v>58</v>
      </c>
      <c r="P11" s="27">
        <v>363364.87</v>
      </c>
      <c r="Q11" s="31"/>
      <c r="R11" s="25">
        <v>0</v>
      </c>
      <c r="S11" s="27">
        <f t="shared" si="0"/>
        <v>363364.87</v>
      </c>
      <c r="T11" s="27">
        <f t="shared" si="1"/>
        <v>0</v>
      </c>
      <c r="U11" s="29">
        <v>0</v>
      </c>
      <c r="V11" s="29">
        <v>0</v>
      </c>
      <c r="W11" s="27">
        <f t="shared" si="2"/>
        <v>0</v>
      </c>
      <c r="X11" s="139"/>
      <c r="Y11" s="127">
        <v>0</v>
      </c>
      <c r="Z11" s="139"/>
      <c r="AA11" s="127">
        <v>0</v>
      </c>
      <c r="AB11" s="139"/>
      <c r="AC11" s="128">
        <v>0</v>
      </c>
      <c r="AD11" s="140"/>
      <c r="AE11" s="127">
        <v>0</v>
      </c>
      <c r="AF11" s="128">
        <f t="shared" si="3"/>
        <v>0</v>
      </c>
      <c r="AG11" s="127">
        <f t="shared" si="4"/>
        <v>0</v>
      </c>
      <c r="AH11" s="127">
        <v>0</v>
      </c>
      <c r="AI11" s="127">
        <v>0</v>
      </c>
      <c r="AJ11" s="127">
        <f t="shared" si="5"/>
        <v>0</v>
      </c>
    </row>
    <row r="12" spans="1:36" s="6" customFormat="1" ht="17.25" customHeight="1">
      <c r="A12" s="15" t="s">
        <v>24</v>
      </c>
      <c r="B12" s="33" t="s">
        <v>40</v>
      </c>
      <c r="C12" s="32" t="s">
        <v>49</v>
      </c>
      <c r="D12" s="30">
        <v>34500000</v>
      </c>
      <c r="E12" s="124"/>
      <c r="F12" s="26" t="s">
        <v>42</v>
      </c>
      <c r="G12" s="30">
        <v>0</v>
      </c>
      <c r="H12" s="87"/>
      <c r="I12" s="87"/>
      <c r="J12" s="30">
        <v>30000000</v>
      </c>
      <c r="K12" s="86"/>
      <c r="L12" s="30">
        <v>0</v>
      </c>
      <c r="M12" s="26" t="s">
        <v>59</v>
      </c>
      <c r="N12" s="30">
        <v>30000000</v>
      </c>
      <c r="O12" s="24" t="s">
        <v>59</v>
      </c>
      <c r="P12" s="27">
        <v>162813.1</v>
      </c>
      <c r="Q12" s="31"/>
      <c r="R12" s="25">
        <v>0</v>
      </c>
      <c r="S12" s="27">
        <f t="shared" si="0"/>
        <v>162813.1</v>
      </c>
      <c r="T12" s="27">
        <f t="shared" si="1"/>
        <v>0</v>
      </c>
      <c r="U12" s="29">
        <v>0</v>
      </c>
      <c r="V12" s="29">
        <v>0</v>
      </c>
      <c r="W12" s="27">
        <f t="shared" si="2"/>
        <v>0</v>
      </c>
      <c r="X12" s="139"/>
      <c r="Y12" s="127">
        <v>0</v>
      </c>
      <c r="Z12" s="139"/>
      <c r="AA12" s="127">
        <v>0</v>
      </c>
      <c r="AB12" s="139"/>
      <c r="AC12" s="128">
        <v>0</v>
      </c>
      <c r="AD12" s="140"/>
      <c r="AE12" s="127">
        <v>0</v>
      </c>
      <c r="AF12" s="128">
        <f t="shared" si="3"/>
        <v>0</v>
      </c>
      <c r="AG12" s="127">
        <f t="shared" si="4"/>
        <v>0</v>
      </c>
      <c r="AH12" s="127">
        <v>0</v>
      </c>
      <c r="AI12" s="127">
        <v>0</v>
      </c>
      <c r="AJ12" s="127">
        <f t="shared" si="5"/>
        <v>0</v>
      </c>
    </row>
    <row r="13" spans="1:36" s="6" customFormat="1" ht="15" customHeight="1">
      <c r="A13" s="15" t="s">
        <v>25</v>
      </c>
      <c r="B13" s="33" t="s">
        <v>69</v>
      </c>
      <c r="C13" s="32" t="s">
        <v>47</v>
      </c>
      <c r="D13" s="30">
        <v>50000000</v>
      </c>
      <c r="E13" s="124"/>
      <c r="F13" s="26" t="s">
        <v>46</v>
      </c>
      <c r="G13" s="30">
        <v>0</v>
      </c>
      <c r="H13" s="87"/>
      <c r="I13" s="87"/>
      <c r="J13" s="30">
        <v>50000000</v>
      </c>
      <c r="K13" s="86"/>
      <c r="L13" s="30">
        <v>0</v>
      </c>
      <c r="M13" s="26"/>
      <c r="N13" s="30">
        <v>0</v>
      </c>
      <c r="O13" s="24" t="s">
        <v>58</v>
      </c>
      <c r="P13" s="27">
        <v>369909.16</v>
      </c>
      <c r="Q13" s="31"/>
      <c r="R13" s="25">
        <v>0</v>
      </c>
      <c r="S13" s="27">
        <f t="shared" si="0"/>
        <v>369909.16</v>
      </c>
      <c r="T13" s="27">
        <f t="shared" si="1"/>
        <v>50000000</v>
      </c>
      <c r="U13" s="29">
        <v>0</v>
      </c>
      <c r="V13" s="29">
        <v>0</v>
      </c>
      <c r="W13" s="27">
        <f t="shared" si="2"/>
        <v>50000000</v>
      </c>
      <c r="X13" s="139"/>
      <c r="Y13" s="127">
        <v>0</v>
      </c>
      <c r="Z13" s="139">
        <v>43875</v>
      </c>
      <c r="AA13" s="127">
        <v>50000000</v>
      </c>
      <c r="AB13" s="139">
        <v>43875</v>
      </c>
      <c r="AC13" s="128">
        <f>71557.38+166967.21</f>
        <v>238524.59</v>
      </c>
      <c r="AD13" s="140"/>
      <c r="AE13" s="127">
        <v>0</v>
      </c>
      <c r="AF13" s="128">
        <f t="shared" si="3"/>
        <v>50238524.59</v>
      </c>
      <c r="AG13" s="127">
        <f t="shared" si="4"/>
        <v>0</v>
      </c>
      <c r="AH13" s="127">
        <v>0</v>
      </c>
      <c r="AI13" s="127">
        <v>0</v>
      </c>
      <c r="AJ13" s="127">
        <f t="shared" si="5"/>
        <v>0</v>
      </c>
    </row>
    <row r="14" spans="1:36" s="6" customFormat="1" ht="12.75" customHeight="1">
      <c r="A14" s="15" t="s">
        <v>30</v>
      </c>
      <c r="B14" s="33" t="s">
        <v>70</v>
      </c>
      <c r="C14" s="32" t="s">
        <v>45</v>
      </c>
      <c r="D14" s="30">
        <v>50000000</v>
      </c>
      <c r="E14" s="124"/>
      <c r="F14" s="26" t="s">
        <v>46</v>
      </c>
      <c r="G14" s="30">
        <v>0</v>
      </c>
      <c r="H14" s="87"/>
      <c r="I14" s="87"/>
      <c r="J14" s="30">
        <v>50000000</v>
      </c>
      <c r="K14" s="86"/>
      <c r="L14" s="30">
        <v>0</v>
      </c>
      <c r="M14" s="86"/>
      <c r="N14" s="30">
        <v>0</v>
      </c>
      <c r="O14" s="24" t="s">
        <v>58</v>
      </c>
      <c r="P14" s="27">
        <v>364612.64</v>
      </c>
      <c r="Q14" s="31"/>
      <c r="R14" s="25">
        <v>0</v>
      </c>
      <c r="S14" s="27">
        <f t="shared" si="0"/>
        <v>364612.64</v>
      </c>
      <c r="T14" s="27">
        <f t="shared" si="1"/>
        <v>50000000</v>
      </c>
      <c r="U14" s="29">
        <v>0</v>
      </c>
      <c r="V14" s="29">
        <v>0</v>
      </c>
      <c r="W14" s="27">
        <f t="shared" si="2"/>
        <v>50000000</v>
      </c>
      <c r="X14" s="139"/>
      <c r="Y14" s="127">
        <v>0</v>
      </c>
      <c r="Z14" s="139">
        <v>43875</v>
      </c>
      <c r="AA14" s="127">
        <v>50000000</v>
      </c>
      <c r="AB14" s="139">
        <v>43875</v>
      </c>
      <c r="AC14" s="128">
        <f>70532.79+164576.5</f>
        <v>235109.28999999998</v>
      </c>
      <c r="AD14" s="140"/>
      <c r="AE14" s="127">
        <v>0</v>
      </c>
      <c r="AF14" s="128">
        <f t="shared" si="3"/>
        <v>50235109.29</v>
      </c>
      <c r="AG14" s="127">
        <f t="shared" si="4"/>
        <v>0</v>
      </c>
      <c r="AH14" s="127">
        <v>0</v>
      </c>
      <c r="AI14" s="127">
        <v>0</v>
      </c>
      <c r="AJ14" s="127">
        <f t="shared" si="5"/>
        <v>0</v>
      </c>
    </row>
    <row r="15" spans="1:36" s="6" customFormat="1" ht="13.5" customHeight="1">
      <c r="A15" s="15" t="s">
        <v>31</v>
      </c>
      <c r="B15" s="33" t="s">
        <v>41</v>
      </c>
      <c r="C15" s="32" t="s">
        <v>45</v>
      </c>
      <c r="D15" s="30">
        <v>50000000</v>
      </c>
      <c r="E15" s="124"/>
      <c r="F15" s="26" t="s">
        <v>46</v>
      </c>
      <c r="G15" s="30">
        <v>0</v>
      </c>
      <c r="H15" s="87"/>
      <c r="I15" s="87"/>
      <c r="J15" s="30">
        <v>50000000</v>
      </c>
      <c r="K15" s="86"/>
      <c r="L15" s="30">
        <v>0</v>
      </c>
      <c r="M15" s="86"/>
      <c r="N15" s="30">
        <v>0</v>
      </c>
      <c r="O15" s="24" t="s">
        <v>58</v>
      </c>
      <c r="P15" s="27">
        <v>364441.36</v>
      </c>
      <c r="Q15" s="31"/>
      <c r="R15" s="25">
        <v>0</v>
      </c>
      <c r="S15" s="27">
        <f t="shared" si="0"/>
        <v>364441.36</v>
      </c>
      <c r="T15" s="27">
        <f t="shared" si="1"/>
        <v>50000000</v>
      </c>
      <c r="U15" s="29">
        <v>0</v>
      </c>
      <c r="V15" s="29">
        <v>0</v>
      </c>
      <c r="W15" s="27">
        <f t="shared" si="2"/>
        <v>50000000</v>
      </c>
      <c r="X15" s="139"/>
      <c r="Y15" s="127">
        <v>0</v>
      </c>
      <c r="Z15" s="139"/>
      <c r="AA15" s="127">
        <v>0</v>
      </c>
      <c r="AB15" s="139">
        <v>43880</v>
      </c>
      <c r="AC15" s="128">
        <f>293748.56+70499.65</f>
        <v>364248.20999999996</v>
      </c>
      <c r="AD15" s="140"/>
      <c r="AE15" s="127">
        <v>0</v>
      </c>
      <c r="AF15" s="128">
        <f t="shared" si="3"/>
        <v>364248.20999999996</v>
      </c>
      <c r="AG15" s="127">
        <f t="shared" si="4"/>
        <v>50000000</v>
      </c>
      <c r="AH15" s="127">
        <v>0</v>
      </c>
      <c r="AI15" s="127">
        <v>0</v>
      </c>
      <c r="AJ15" s="127">
        <f t="shared" si="5"/>
        <v>50000000</v>
      </c>
    </row>
    <row r="16" spans="1:36" s="6" customFormat="1" ht="14.25" customHeight="1">
      <c r="A16" s="15" t="s">
        <v>37</v>
      </c>
      <c r="B16" s="33" t="s">
        <v>51</v>
      </c>
      <c r="C16" s="32" t="s">
        <v>52</v>
      </c>
      <c r="D16" s="30">
        <v>120000000</v>
      </c>
      <c r="E16" s="124"/>
      <c r="F16" s="26" t="s">
        <v>53</v>
      </c>
      <c r="G16" s="30">
        <v>0</v>
      </c>
      <c r="H16" s="87"/>
      <c r="I16" s="87"/>
      <c r="J16" s="30">
        <v>70000000</v>
      </c>
      <c r="K16" s="86"/>
      <c r="L16" s="30">
        <v>0</v>
      </c>
      <c r="M16" s="86"/>
      <c r="N16" s="30">
        <v>0</v>
      </c>
      <c r="O16" s="24" t="s">
        <v>58</v>
      </c>
      <c r="P16" s="27">
        <v>427237.89</v>
      </c>
      <c r="Q16" s="31"/>
      <c r="R16" s="25">
        <v>0</v>
      </c>
      <c r="S16" s="27">
        <f t="shared" si="0"/>
        <v>427237.89</v>
      </c>
      <c r="T16" s="27">
        <f t="shared" si="1"/>
        <v>70000000</v>
      </c>
      <c r="U16" s="29">
        <v>0</v>
      </c>
      <c r="V16" s="29">
        <v>0</v>
      </c>
      <c r="W16" s="27">
        <f t="shared" si="2"/>
        <v>70000000</v>
      </c>
      <c r="X16" s="139"/>
      <c r="Y16" s="127">
        <v>0</v>
      </c>
      <c r="Z16" s="139"/>
      <c r="AA16" s="127">
        <v>0</v>
      </c>
      <c r="AB16" s="139">
        <v>43880</v>
      </c>
      <c r="AC16" s="128">
        <v>456530.05</v>
      </c>
      <c r="AD16" s="140"/>
      <c r="AE16" s="127">
        <v>0</v>
      </c>
      <c r="AF16" s="128">
        <f t="shared" si="3"/>
        <v>456530.05</v>
      </c>
      <c r="AG16" s="127">
        <f t="shared" si="4"/>
        <v>70000000</v>
      </c>
      <c r="AH16" s="127">
        <v>0</v>
      </c>
      <c r="AI16" s="127">
        <v>0</v>
      </c>
      <c r="AJ16" s="127">
        <f t="shared" si="5"/>
        <v>70000000</v>
      </c>
    </row>
    <row r="17" spans="1:36" ht="18" customHeight="1">
      <c r="A17" s="9"/>
      <c r="B17" s="60" t="s">
        <v>11</v>
      </c>
      <c r="C17" s="31"/>
      <c r="D17" s="47">
        <f>SUM(D10:D16)</f>
        <v>404500000</v>
      </c>
      <c r="E17" s="87"/>
      <c r="F17" s="31"/>
      <c r="G17" s="47">
        <f>SUM(G10:G16)</f>
        <v>0</v>
      </c>
      <c r="H17" s="94"/>
      <c r="I17" s="94"/>
      <c r="J17" s="47">
        <f>SUM(J10:J16)</f>
        <v>350000000</v>
      </c>
      <c r="K17" s="126"/>
      <c r="L17" s="49">
        <f>SUM(L10:L16)</f>
        <v>0</v>
      </c>
      <c r="M17" s="126"/>
      <c r="N17" s="49">
        <f>SUM(N10:N16)</f>
        <v>80000000</v>
      </c>
      <c r="O17" s="50"/>
      <c r="P17" s="61">
        <f>SUM(P10:P16)</f>
        <v>2440826.01</v>
      </c>
      <c r="Q17" s="50"/>
      <c r="R17" s="50">
        <f aca="true" t="shared" si="6" ref="R17:W17">SUM(R10:R16)</f>
        <v>0</v>
      </c>
      <c r="S17" s="49">
        <f t="shared" si="6"/>
        <v>2440826.01</v>
      </c>
      <c r="T17" s="49">
        <f t="shared" si="6"/>
        <v>270000000</v>
      </c>
      <c r="U17" s="49">
        <f t="shared" si="6"/>
        <v>0</v>
      </c>
      <c r="V17" s="49">
        <f t="shared" si="6"/>
        <v>0</v>
      </c>
      <c r="W17" s="49">
        <f t="shared" si="6"/>
        <v>270000000</v>
      </c>
      <c r="X17" s="139"/>
      <c r="Y17" s="130">
        <f>SUM(Y10:Y11)</f>
        <v>0</v>
      </c>
      <c r="Z17" s="139"/>
      <c r="AA17" s="130">
        <f>SUM(AA10:AA16)</f>
        <v>150000000</v>
      </c>
      <c r="AB17" s="139"/>
      <c r="AC17" s="129">
        <f>SUM(AC10:AC16)</f>
        <v>1544890.28</v>
      </c>
      <c r="AD17" s="141"/>
      <c r="AE17" s="141">
        <f aca="true" t="shared" si="7" ref="AE17:AJ17">SUM(AE10:AE16)</f>
        <v>0</v>
      </c>
      <c r="AF17" s="130">
        <f t="shared" si="7"/>
        <v>151544890.28000003</v>
      </c>
      <c r="AG17" s="130">
        <f t="shared" si="7"/>
        <v>120000000</v>
      </c>
      <c r="AH17" s="141">
        <f t="shared" si="7"/>
        <v>0</v>
      </c>
      <c r="AI17" s="141">
        <f t="shared" si="7"/>
        <v>0</v>
      </c>
      <c r="AJ17" s="130">
        <f t="shared" si="7"/>
        <v>120000000</v>
      </c>
    </row>
    <row r="18" spans="1:36" ht="18" customHeight="1">
      <c r="A18" s="7"/>
      <c r="B18" s="39"/>
      <c r="C18" s="62" t="s">
        <v>10</v>
      </c>
      <c r="D18" s="62"/>
      <c r="E18" s="62"/>
      <c r="F18" s="62"/>
      <c r="G18" s="62"/>
      <c r="H18" s="43"/>
      <c r="I18" s="43"/>
      <c r="J18" s="43"/>
      <c r="K18" s="44"/>
      <c r="L18" s="44"/>
      <c r="M18" s="3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99"/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2"/>
    </row>
    <row r="19" spans="1:36" ht="14.25" customHeight="1">
      <c r="A19" s="9" t="s">
        <v>20</v>
      </c>
      <c r="B19" s="63"/>
      <c r="C19" s="28"/>
      <c r="D19" s="28"/>
      <c r="E19" s="28"/>
      <c r="F19" s="28"/>
      <c r="G19" s="28"/>
      <c r="H19" s="28"/>
      <c r="I19" s="43"/>
      <c r="J19" s="28"/>
      <c r="K19" s="28"/>
      <c r="L19" s="28"/>
      <c r="M19" s="28"/>
      <c r="N19" s="28"/>
      <c r="O19" s="28"/>
      <c r="P19" s="43"/>
      <c r="Q19" s="28"/>
      <c r="R19" s="63"/>
      <c r="S19" s="28"/>
      <c r="T19" s="28"/>
      <c r="U19" s="43"/>
      <c r="V19" s="28"/>
      <c r="W19" s="28"/>
      <c r="X19" s="103"/>
      <c r="Y19" s="101"/>
      <c r="Z19" s="101"/>
      <c r="AA19" s="31"/>
      <c r="AB19" s="31"/>
      <c r="AC19" s="101"/>
      <c r="AD19" s="31"/>
      <c r="AE19" s="104"/>
      <c r="AF19" s="31"/>
      <c r="AG19" s="31"/>
      <c r="AH19" s="101"/>
      <c r="AI19" s="31"/>
      <c r="AJ19" s="31"/>
    </row>
    <row r="20" spans="1:36" s="4" customFormat="1" ht="16.5" customHeight="1">
      <c r="A20" s="12"/>
      <c r="B20" s="46" t="s">
        <v>11</v>
      </c>
      <c r="C20" s="46"/>
      <c r="D20" s="50">
        <v>0</v>
      </c>
      <c r="E20" s="46"/>
      <c r="F20" s="46"/>
      <c r="G20" s="50">
        <v>0</v>
      </c>
      <c r="H20" s="50"/>
      <c r="I20" s="50"/>
      <c r="J20" s="50">
        <v>0</v>
      </c>
      <c r="K20" s="50"/>
      <c r="L20" s="50">
        <v>0</v>
      </c>
      <c r="M20" s="58"/>
      <c r="N20" s="50">
        <v>0</v>
      </c>
      <c r="O20" s="50"/>
      <c r="P20" s="50">
        <v>0</v>
      </c>
      <c r="Q20" s="50"/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98"/>
      <c r="Y20" s="130">
        <v>0</v>
      </c>
      <c r="Z20" s="59"/>
      <c r="AA20" s="130">
        <v>0</v>
      </c>
      <c r="AB20" s="51"/>
      <c r="AC20" s="130">
        <v>0</v>
      </c>
      <c r="AD20" s="130">
        <f aca="true" t="shared" si="8" ref="AD20:AI20">AD8+AD17</f>
        <v>0</v>
      </c>
      <c r="AE20" s="130">
        <f t="shared" si="8"/>
        <v>0</v>
      </c>
      <c r="AF20" s="130">
        <v>0</v>
      </c>
      <c r="AG20" s="130">
        <v>0</v>
      </c>
      <c r="AH20" s="130">
        <f t="shared" si="8"/>
        <v>0</v>
      </c>
      <c r="AI20" s="130">
        <f t="shared" si="8"/>
        <v>0</v>
      </c>
      <c r="AJ20" s="130">
        <v>0</v>
      </c>
    </row>
    <row r="21" spans="1:36" ht="12.75" customHeight="1">
      <c r="A21" s="13"/>
      <c r="B21" s="44"/>
      <c r="C21" s="173" t="s">
        <v>21</v>
      </c>
      <c r="D21" s="173"/>
      <c r="E21" s="173"/>
      <c r="F21" s="173"/>
      <c r="G21" s="5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</row>
    <row r="22" spans="1:36" ht="12" customHeight="1">
      <c r="A22" s="9" t="s">
        <v>18</v>
      </c>
      <c r="B22" s="64"/>
      <c r="C22" s="24"/>
      <c r="D22" s="25"/>
      <c r="E22" s="57"/>
      <c r="F22" s="24"/>
      <c r="G22" s="25"/>
      <c r="H22" s="58"/>
      <c r="I22" s="58"/>
      <c r="J22" s="25"/>
      <c r="K22" s="58"/>
      <c r="L22" s="58"/>
      <c r="M22" s="65"/>
      <c r="N22" s="25"/>
      <c r="O22" s="57"/>
      <c r="P22" s="58">
        <v>0</v>
      </c>
      <c r="Q22" s="28"/>
      <c r="R22" s="58">
        <v>0</v>
      </c>
      <c r="S22" s="29">
        <f>N22+P22+R22</f>
        <v>0</v>
      </c>
      <c r="T22" s="25">
        <v>0</v>
      </c>
      <c r="U22" s="58">
        <v>0</v>
      </c>
      <c r="V22" s="25">
        <v>0</v>
      </c>
      <c r="W22" s="25">
        <f>T22+U22+V22</f>
        <v>0</v>
      </c>
      <c r="X22" s="105"/>
      <c r="Y22" s="59">
        <v>0</v>
      </c>
      <c r="Z22" s="26"/>
      <c r="AA22" s="30"/>
      <c r="AB22" s="34"/>
      <c r="AC22" s="59">
        <v>0</v>
      </c>
      <c r="AD22" s="31"/>
      <c r="AE22" s="59">
        <v>0</v>
      </c>
      <c r="AF22" s="27">
        <f>AA22+AC22+AE22</f>
        <v>0</v>
      </c>
      <c r="AG22" s="30">
        <v>0</v>
      </c>
      <c r="AH22" s="59">
        <v>0</v>
      </c>
      <c r="AI22" s="30">
        <v>0</v>
      </c>
      <c r="AJ22" s="30">
        <f>AG22+AH22+AI22</f>
        <v>0</v>
      </c>
    </row>
    <row r="23" spans="1:36" ht="15" customHeight="1">
      <c r="A23" s="10"/>
      <c r="B23" s="46" t="s">
        <v>11</v>
      </c>
      <c r="C23" s="28"/>
      <c r="D23" s="49">
        <f>SUM(D22:D22)</f>
        <v>0</v>
      </c>
      <c r="E23" s="28"/>
      <c r="F23" s="28"/>
      <c r="G23" s="49">
        <f>SUM(G22:G22)</f>
        <v>0</v>
      </c>
      <c r="H23" s="50"/>
      <c r="I23" s="50"/>
      <c r="J23" s="49">
        <f>SUM(J22:J22)</f>
        <v>0</v>
      </c>
      <c r="K23" s="50"/>
      <c r="L23" s="50">
        <f>SUM(L22:L22)</f>
        <v>0</v>
      </c>
      <c r="M23" s="50"/>
      <c r="N23" s="49">
        <f>SUM(N22:N22)</f>
        <v>0</v>
      </c>
      <c r="O23" s="50"/>
      <c r="P23" s="50">
        <f>SUM(P22:P22)</f>
        <v>0</v>
      </c>
      <c r="Q23" s="50"/>
      <c r="R23" s="50">
        <f aca="true" t="shared" si="9" ref="R23:W23">SUM(R22:R22)</f>
        <v>0</v>
      </c>
      <c r="S23" s="49">
        <f t="shared" si="9"/>
        <v>0</v>
      </c>
      <c r="T23" s="49">
        <f t="shared" si="9"/>
        <v>0</v>
      </c>
      <c r="U23" s="50">
        <f t="shared" si="9"/>
        <v>0</v>
      </c>
      <c r="V23" s="50">
        <f t="shared" si="9"/>
        <v>0</v>
      </c>
      <c r="W23" s="49">
        <f t="shared" si="9"/>
        <v>0</v>
      </c>
      <c r="X23" s="98"/>
      <c r="Y23" s="51">
        <f>SUM(Y22:Y22)</f>
        <v>0</v>
      </c>
      <c r="Z23" s="51"/>
      <c r="AA23" s="47">
        <f>SUM(AA22:AA22)</f>
        <v>0</v>
      </c>
      <c r="AB23" s="51"/>
      <c r="AC23" s="51">
        <f>SUM(AC22:AC22)</f>
        <v>0</v>
      </c>
      <c r="AD23" s="51"/>
      <c r="AE23" s="51">
        <f aca="true" t="shared" si="10" ref="AE23:AJ23">SUM(AE22:AE22)</f>
        <v>0</v>
      </c>
      <c r="AF23" s="47">
        <f t="shared" si="10"/>
        <v>0</v>
      </c>
      <c r="AG23" s="47">
        <f t="shared" si="10"/>
        <v>0</v>
      </c>
      <c r="AH23" s="51">
        <f t="shared" si="10"/>
        <v>0</v>
      </c>
      <c r="AI23" s="51">
        <f t="shared" si="10"/>
        <v>0</v>
      </c>
      <c r="AJ23" s="47">
        <f t="shared" si="10"/>
        <v>0</v>
      </c>
    </row>
    <row r="24" spans="1:36" s="1" customFormat="1" ht="15.75" customHeight="1">
      <c r="A24" s="11"/>
      <c r="B24" s="44"/>
      <c r="C24" s="52" t="s">
        <v>12</v>
      </c>
      <c r="D24" s="52"/>
      <c r="E24" s="52"/>
      <c r="F24" s="52"/>
      <c r="G24" s="5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</row>
    <row r="25" spans="1:36" ht="12.75" customHeight="1">
      <c r="A25" s="14" t="s">
        <v>19</v>
      </c>
      <c r="B25" s="66"/>
      <c r="C25" s="67"/>
      <c r="D25" s="67"/>
      <c r="E25" s="67"/>
      <c r="F25" s="67"/>
      <c r="G25" s="67"/>
      <c r="H25" s="66"/>
      <c r="I25" s="68"/>
      <c r="J25" s="66"/>
      <c r="K25" s="28"/>
      <c r="L25" s="28"/>
      <c r="M25" s="45"/>
      <c r="N25" s="66"/>
      <c r="O25" s="66"/>
      <c r="P25" s="66"/>
      <c r="Q25" s="45"/>
      <c r="R25" s="68"/>
      <c r="S25" s="68"/>
      <c r="T25" s="66"/>
      <c r="U25" s="66"/>
      <c r="V25" s="68"/>
      <c r="W25" s="66"/>
      <c r="X25" s="106"/>
      <c r="Y25" s="31"/>
      <c r="Z25" s="101"/>
      <c r="AA25" s="31"/>
      <c r="AB25" s="31"/>
      <c r="AC25" s="31"/>
      <c r="AD25" s="101"/>
      <c r="AE25" s="104"/>
      <c r="AF25" s="104"/>
      <c r="AG25" s="31"/>
      <c r="AH25" s="31"/>
      <c r="AI25" s="104"/>
      <c r="AJ25" s="31"/>
    </row>
    <row r="26" spans="1:36" ht="14.25" customHeight="1">
      <c r="A26" s="9"/>
      <c r="B26" s="46" t="s">
        <v>8</v>
      </c>
      <c r="C26" s="50"/>
      <c r="D26" s="50">
        <v>0</v>
      </c>
      <c r="E26" s="28"/>
      <c r="F26" s="28"/>
      <c r="G26" s="50">
        <v>0</v>
      </c>
      <c r="H26" s="50"/>
      <c r="I26" s="50"/>
      <c r="J26" s="50">
        <v>0</v>
      </c>
      <c r="K26" s="50"/>
      <c r="L26" s="50">
        <v>0</v>
      </c>
      <c r="M26" s="50"/>
      <c r="N26" s="50">
        <v>0</v>
      </c>
      <c r="O26" s="50"/>
      <c r="P26" s="50">
        <v>0</v>
      </c>
      <c r="Q26" s="50"/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107"/>
      <c r="Y26" s="108">
        <v>0</v>
      </c>
      <c r="Z26" s="109"/>
      <c r="AA26" s="108">
        <v>0</v>
      </c>
      <c r="AB26" s="108"/>
      <c r="AC26" s="108">
        <v>0</v>
      </c>
      <c r="AD26" s="109"/>
      <c r="AE26" s="110">
        <v>0</v>
      </c>
      <c r="AF26" s="110">
        <v>0</v>
      </c>
      <c r="AG26" s="108">
        <v>0</v>
      </c>
      <c r="AH26" s="108">
        <v>0</v>
      </c>
      <c r="AI26" s="108">
        <v>0</v>
      </c>
      <c r="AJ26" s="108">
        <v>0</v>
      </c>
    </row>
    <row r="27" spans="1:36" s="1" customFormat="1" ht="16.5" customHeight="1">
      <c r="A27" s="11"/>
      <c r="B27" s="44"/>
      <c r="C27" s="52" t="s">
        <v>13</v>
      </c>
      <c r="D27" s="52"/>
      <c r="E27" s="52"/>
      <c r="F27" s="52"/>
      <c r="G27" s="54"/>
      <c r="H27" s="69"/>
      <c r="I27" s="69"/>
      <c r="J27" s="69"/>
      <c r="K27" s="69"/>
      <c r="L27" s="69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11"/>
      <c r="Y27" s="112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6" ht="12.75" customHeight="1">
      <c r="A28" s="9" t="s">
        <v>17</v>
      </c>
      <c r="B28" s="28"/>
      <c r="C28" s="70"/>
      <c r="D28" s="25"/>
      <c r="E28" s="70"/>
      <c r="F28" s="57"/>
      <c r="G28" s="25"/>
      <c r="H28" s="28"/>
      <c r="I28" s="28"/>
      <c r="J28" s="50"/>
      <c r="K28" s="50"/>
      <c r="L28" s="50"/>
      <c r="M28" s="28"/>
      <c r="N28" s="28"/>
      <c r="O28" s="28"/>
      <c r="P28" s="28"/>
      <c r="Q28" s="28"/>
      <c r="R28" s="28"/>
      <c r="S28" s="25"/>
      <c r="T28" s="58"/>
      <c r="U28" s="28"/>
      <c r="V28" s="28"/>
      <c r="W28" s="50"/>
      <c r="X28" s="98"/>
      <c r="Y28" s="51"/>
      <c r="Z28" s="31"/>
      <c r="AA28" s="31"/>
      <c r="AB28" s="31"/>
      <c r="AC28" s="31"/>
      <c r="AD28" s="31"/>
      <c r="AE28" s="31"/>
      <c r="AF28" s="30"/>
      <c r="AG28" s="59"/>
      <c r="AH28" s="31"/>
      <c r="AI28" s="31"/>
      <c r="AJ28" s="51"/>
    </row>
    <row r="29" spans="1:36" ht="15" customHeight="1">
      <c r="A29" s="10"/>
      <c r="B29" s="46" t="s">
        <v>8</v>
      </c>
      <c r="C29" s="28"/>
      <c r="D29" s="50">
        <f>SUM(D28:D28)</f>
        <v>0</v>
      </c>
      <c r="E29" s="28"/>
      <c r="F29" s="28"/>
      <c r="G29" s="50">
        <f>SUM(G28:G28)</f>
        <v>0</v>
      </c>
      <c r="H29" s="50"/>
      <c r="I29" s="50"/>
      <c r="J29" s="50">
        <f>SUM(J28:J28)</f>
        <v>0</v>
      </c>
      <c r="K29" s="50"/>
      <c r="L29" s="50">
        <v>0</v>
      </c>
      <c r="M29" s="50">
        <v>0</v>
      </c>
      <c r="N29" s="50">
        <v>0</v>
      </c>
      <c r="O29" s="50"/>
      <c r="P29" s="50">
        <v>0</v>
      </c>
      <c r="Q29" s="50"/>
      <c r="R29" s="50"/>
      <c r="S29" s="50">
        <v>0</v>
      </c>
      <c r="T29" s="50">
        <f>SUM(T28:T28)</f>
        <v>0</v>
      </c>
      <c r="U29" s="50">
        <f>SUM(U28:U28)</f>
        <v>0</v>
      </c>
      <c r="V29" s="50">
        <f>SUM(V28:V28)</f>
        <v>0</v>
      </c>
      <c r="W29" s="50">
        <f>SUM(W28:W28)</f>
        <v>0</v>
      </c>
      <c r="X29" s="98"/>
      <c r="Y29" s="51">
        <v>0</v>
      </c>
      <c r="Z29" s="51">
        <v>0</v>
      </c>
      <c r="AA29" s="51">
        <v>0</v>
      </c>
      <c r="AB29" s="51"/>
      <c r="AC29" s="51">
        <v>0</v>
      </c>
      <c r="AD29" s="51"/>
      <c r="AE29" s="51">
        <v>0</v>
      </c>
      <c r="AF29" s="51">
        <v>0</v>
      </c>
      <c r="AG29" s="51">
        <f>SUM(AG28:AG28)</f>
        <v>0</v>
      </c>
      <c r="AH29" s="51">
        <f>SUM(AH28:AH28)</f>
        <v>0</v>
      </c>
      <c r="AI29" s="51">
        <f>SUM(AI28:AI28)</f>
        <v>0</v>
      </c>
      <c r="AJ29" s="51">
        <f>SUM(AJ28:AJ28)</f>
        <v>0</v>
      </c>
    </row>
    <row r="30" spans="1:36" s="4" customFormat="1" ht="17.25" customHeight="1">
      <c r="A30" s="9"/>
      <c r="B30" s="46" t="s">
        <v>14</v>
      </c>
      <c r="C30" s="46"/>
      <c r="D30" s="47">
        <f>D8+D17+D20+D23+D26+D29</f>
        <v>652640000</v>
      </c>
      <c r="E30" s="46"/>
      <c r="F30" s="46"/>
      <c r="G30" s="49">
        <f>G8+G17+G20+G23+G26+G29</f>
        <v>0</v>
      </c>
      <c r="H30" s="49"/>
      <c r="I30" s="49"/>
      <c r="J30" s="49">
        <f>J8+J17+J20+J23+J26+J29</f>
        <v>363000000</v>
      </c>
      <c r="K30" s="49"/>
      <c r="L30" s="49">
        <f>L8+L17+L20+L23+L26+L29</f>
        <v>0</v>
      </c>
      <c r="M30" s="49">
        <v>0</v>
      </c>
      <c r="N30" s="49">
        <f>N8+N17+N20+N23+N26+N29</f>
        <v>80000000</v>
      </c>
      <c r="O30" s="49"/>
      <c r="P30" s="49">
        <f>P8+P17+P20+P23+P26+P29</f>
        <v>2440826.01</v>
      </c>
      <c r="Q30" s="49"/>
      <c r="R30" s="49">
        <f aca="true" t="shared" si="11" ref="R30:W30">R8+R17+R20+R23+R26+R29</f>
        <v>0</v>
      </c>
      <c r="S30" s="49">
        <f t="shared" si="11"/>
        <v>2440826.01</v>
      </c>
      <c r="T30" s="49">
        <f t="shared" si="11"/>
        <v>283000000</v>
      </c>
      <c r="U30" s="49">
        <f t="shared" si="11"/>
        <v>0</v>
      </c>
      <c r="V30" s="49">
        <f t="shared" si="11"/>
        <v>0</v>
      </c>
      <c r="W30" s="47">
        <f t="shared" si="11"/>
        <v>283000000</v>
      </c>
      <c r="X30" s="144"/>
      <c r="Y30" s="47">
        <f>Y8+Y17+Y20+Y23+Y26+Y29</f>
        <v>148140000</v>
      </c>
      <c r="Z30" s="47">
        <v>0</v>
      </c>
      <c r="AA30" s="47">
        <f>AA8+AA17+AA20+AA23+AA26+AA29</f>
        <v>150000000</v>
      </c>
      <c r="AB30" s="47"/>
      <c r="AC30" s="47">
        <f>AC8+AC17+AC20+AC23+AC26+AC29</f>
        <v>1544890.28</v>
      </c>
      <c r="AD30" s="47"/>
      <c r="AE30" s="47">
        <f aca="true" t="shared" si="12" ref="AE30:AJ30">AE8+AE17+AE20+AE23+AE26+AE29</f>
        <v>0</v>
      </c>
      <c r="AF30" s="47">
        <f t="shared" si="12"/>
        <v>151544890.28000003</v>
      </c>
      <c r="AG30" s="47">
        <f t="shared" si="12"/>
        <v>281140000</v>
      </c>
      <c r="AH30" s="47">
        <f t="shared" si="12"/>
        <v>0</v>
      </c>
      <c r="AI30" s="47">
        <f t="shared" si="12"/>
        <v>0</v>
      </c>
      <c r="AJ30" s="47">
        <f t="shared" si="12"/>
        <v>281140000</v>
      </c>
    </row>
    <row r="31" spans="1:36" s="4" customFormat="1" ht="17.25" customHeight="1">
      <c r="A31" s="13"/>
      <c r="B31" s="52"/>
      <c r="C31" s="52"/>
      <c r="D31" s="91"/>
      <c r="E31" s="52"/>
      <c r="F31" s="5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1"/>
      <c r="X31" s="9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ht="22.5" customHeight="1">
      <c r="A32" s="5"/>
      <c r="B32" s="72"/>
      <c r="C32" s="73"/>
      <c r="D32" s="73"/>
      <c r="E32" s="22"/>
      <c r="F32" s="22"/>
      <c r="G32" s="22"/>
      <c r="H32" s="22"/>
      <c r="I32" s="22"/>
      <c r="J32" s="23"/>
      <c r="K32" s="71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7"/>
      <c r="X32" s="76"/>
      <c r="Y32" s="150" t="s">
        <v>68</v>
      </c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76"/>
    </row>
    <row r="33" spans="1:36" ht="10.5" customHeight="1">
      <c r="A33" s="5"/>
      <c r="B33" s="88"/>
      <c r="C33" s="89"/>
      <c r="D33" s="89"/>
      <c r="E33" s="22"/>
      <c r="F33" s="22"/>
      <c r="G33" s="22"/>
      <c r="H33" s="22"/>
      <c r="I33" s="22"/>
      <c r="J33" s="23"/>
      <c r="K33" s="7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7"/>
      <c r="X33" s="76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76"/>
    </row>
    <row r="34" spans="1:36" ht="12" customHeight="1">
      <c r="A34" s="5"/>
      <c r="B34" s="88"/>
      <c r="C34" s="89"/>
      <c r="D34" s="89"/>
      <c r="E34" s="22"/>
      <c r="F34" s="22"/>
      <c r="G34" s="22"/>
      <c r="H34" s="22"/>
      <c r="I34" s="22"/>
      <c r="J34" s="23"/>
      <c r="K34" s="71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22"/>
      <c r="W34" s="17"/>
      <c r="X34" s="76"/>
      <c r="Y34" s="150" t="s">
        <v>71</v>
      </c>
      <c r="Z34" s="151"/>
      <c r="AA34" s="151"/>
      <c r="AB34" s="151"/>
      <c r="AC34" s="151"/>
      <c r="AD34" s="151"/>
      <c r="AE34" s="151"/>
      <c r="AF34" s="151"/>
      <c r="AG34" s="151"/>
      <c r="AH34" s="151"/>
      <c r="AI34" s="122"/>
      <c r="AJ34" s="76"/>
    </row>
    <row r="35" spans="1:36" ht="12" customHeight="1">
      <c r="A35" s="5"/>
      <c r="B35" s="88"/>
      <c r="C35" s="89"/>
      <c r="D35" s="89"/>
      <c r="E35" s="22"/>
      <c r="F35" s="22"/>
      <c r="G35" s="22"/>
      <c r="H35" s="22"/>
      <c r="I35" s="22"/>
      <c r="J35" s="23"/>
      <c r="K35" s="71"/>
      <c r="L35" s="122"/>
      <c r="M35" s="145"/>
      <c r="N35" s="145"/>
      <c r="O35" s="145"/>
      <c r="P35" s="145"/>
      <c r="Q35" s="145"/>
      <c r="R35" s="145"/>
      <c r="S35" s="145"/>
      <c r="T35" s="145"/>
      <c r="U35" s="145"/>
      <c r="V35" s="122"/>
      <c r="W35" s="17"/>
      <c r="X35" s="76"/>
      <c r="Y35" s="150" t="s">
        <v>72</v>
      </c>
      <c r="Z35" s="151"/>
      <c r="AA35" s="151"/>
      <c r="AB35" s="151"/>
      <c r="AC35" s="151"/>
      <c r="AD35" s="151"/>
      <c r="AE35" s="151"/>
      <c r="AF35" s="151"/>
      <c r="AG35" s="151"/>
      <c r="AH35" s="151"/>
      <c r="AI35" s="122"/>
      <c r="AJ35" s="76"/>
    </row>
    <row r="36" spans="1:36" ht="14.25" customHeight="1">
      <c r="A36" s="5"/>
      <c r="B36" s="72"/>
      <c r="C36" s="73"/>
      <c r="D36" s="73"/>
      <c r="E36" s="22"/>
      <c r="F36" s="22"/>
      <c r="G36" s="22"/>
      <c r="H36" s="22"/>
      <c r="I36" s="22"/>
      <c r="J36" s="23"/>
      <c r="K36" s="71"/>
      <c r="L36" s="154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7"/>
      <c r="X36" s="76"/>
      <c r="Y36" s="154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76"/>
    </row>
    <row r="37" spans="1:36" ht="14.25" customHeight="1">
      <c r="A37" s="5"/>
      <c r="B37" s="88"/>
      <c r="C37" s="89"/>
      <c r="D37" s="89"/>
      <c r="E37" s="22"/>
      <c r="F37" s="22"/>
      <c r="G37" s="22"/>
      <c r="H37" s="22"/>
      <c r="I37" s="22"/>
      <c r="J37" s="23"/>
      <c r="K37" s="71"/>
      <c r="L37" s="142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7"/>
      <c r="X37" s="76"/>
      <c r="Y37" s="142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76"/>
    </row>
    <row r="38" spans="1:36" ht="14.25" customHeight="1">
      <c r="A38" s="5"/>
      <c r="B38" s="88"/>
      <c r="C38" s="89"/>
      <c r="D38" s="89"/>
      <c r="E38" s="22"/>
      <c r="F38" s="22"/>
      <c r="G38" s="22"/>
      <c r="H38" s="22"/>
      <c r="I38" s="22"/>
      <c r="J38" s="23"/>
      <c r="K38" s="71"/>
      <c r="L38" s="142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7"/>
      <c r="X38" s="76"/>
      <c r="Y38" s="142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76"/>
    </row>
    <row r="39" spans="1:36" ht="14.25" customHeight="1">
      <c r="A39" s="5"/>
      <c r="B39" s="88"/>
      <c r="C39" s="89"/>
      <c r="D39" s="89"/>
      <c r="E39" s="22"/>
      <c r="F39" s="22"/>
      <c r="G39" s="22"/>
      <c r="H39" s="22"/>
      <c r="I39" s="22"/>
      <c r="J39" s="23"/>
      <c r="K39" s="71"/>
      <c r="L39" s="142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7"/>
      <c r="X39" s="76"/>
      <c r="Y39" s="142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76"/>
    </row>
    <row r="40" spans="1:36" ht="14.25" customHeight="1">
      <c r="A40" s="5"/>
      <c r="B40" s="72"/>
      <c r="C40" s="73"/>
      <c r="D40" s="73"/>
      <c r="E40" s="22"/>
      <c r="F40" s="22"/>
      <c r="G40" s="22"/>
      <c r="H40" s="22"/>
      <c r="I40" s="22"/>
      <c r="J40" s="23"/>
      <c r="K40" s="74"/>
      <c r="L40" s="150"/>
      <c r="M40" s="159"/>
      <c r="N40" s="159"/>
      <c r="O40" s="159"/>
      <c r="P40" s="148"/>
      <c r="Q40" s="148"/>
      <c r="R40" s="148"/>
      <c r="S40" s="75"/>
      <c r="T40" s="6"/>
      <c r="U40" s="147"/>
      <c r="V40" s="148"/>
      <c r="W40" s="17"/>
      <c r="X40" s="76"/>
      <c r="Y40" s="146" t="s">
        <v>63</v>
      </c>
      <c r="Z40" s="147"/>
      <c r="AA40" s="147"/>
      <c r="AB40" s="147"/>
      <c r="AC40" s="152"/>
      <c r="AD40" s="152"/>
      <c r="AE40" s="152"/>
      <c r="AF40" s="153"/>
      <c r="AG40" s="6" t="s">
        <v>54</v>
      </c>
      <c r="AH40" s="147" t="s">
        <v>64</v>
      </c>
      <c r="AI40" s="148"/>
      <c r="AJ40" s="76"/>
    </row>
    <row r="41" spans="1:36" ht="14.25" customHeight="1">
      <c r="A41" s="5"/>
      <c r="B41" s="88"/>
      <c r="C41" s="89"/>
      <c r="D41" s="89"/>
      <c r="E41" s="22"/>
      <c r="F41" s="22"/>
      <c r="G41" s="22"/>
      <c r="H41" s="22"/>
      <c r="I41" s="22"/>
      <c r="J41" s="23"/>
      <c r="K41" s="74"/>
      <c r="L41" s="154"/>
      <c r="M41" s="155"/>
      <c r="N41" s="155"/>
      <c r="O41" s="155"/>
      <c r="P41" s="155"/>
      <c r="Q41" s="155"/>
      <c r="R41" s="155"/>
      <c r="S41" s="155"/>
      <c r="T41" s="155"/>
      <c r="U41" s="155"/>
      <c r="V41" s="125"/>
      <c r="W41" s="17"/>
      <c r="X41" s="76"/>
      <c r="Y41" s="142"/>
      <c r="Z41" s="143"/>
      <c r="AA41" s="143"/>
      <c r="AB41" s="143"/>
      <c r="AC41" s="143"/>
      <c r="AD41" s="143"/>
      <c r="AE41" s="143"/>
      <c r="AF41" s="123" t="s">
        <v>44</v>
      </c>
      <c r="AG41" s="143"/>
      <c r="AH41" s="143"/>
      <c r="AI41" s="125"/>
      <c r="AJ41" s="76"/>
    </row>
    <row r="42" spans="1:36" ht="27" customHeight="1">
      <c r="A42" s="5"/>
      <c r="B42" s="88"/>
      <c r="C42" s="89"/>
      <c r="D42" s="89"/>
      <c r="E42" s="22"/>
      <c r="F42" s="22"/>
      <c r="G42" s="22"/>
      <c r="H42" s="22"/>
      <c r="I42" s="22"/>
      <c r="J42" s="23"/>
      <c r="K42" s="114"/>
      <c r="L42" s="146"/>
      <c r="M42" s="147"/>
      <c r="N42" s="147"/>
      <c r="O42" s="147"/>
      <c r="P42" s="159"/>
      <c r="Q42" s="159"/>
      <c r="R42" s="159"/>
      <c r="S42" s="159"/>
      <c r="T42" s="123"/>
      <c r="U42" s="148"/>
      <c r="V42" s="149"/>
      <c r="W42" s="17"/>
      <c r="X42" s="76"/>
      <c r="Y42" s="146" t="s">
        <v>66</v>
      </c>
      <c r="Z42" s="147"/>
      <c r="AA42" s="147"/>
      <c r="AB42" s="147"/>
      <c r="AC42" s="147"/>
      <c r="AD42" s="147"/>
      <c r="AE42" s="147"/>
      <c r="AF42" s="147"/>
      <c r="AG42" s="123" t="s">
        <v>55</v>
      </c>
      <c r="AH42" s="148" t="s">
        <v>48</v>
      </c>
      <c r="AI42" s="149"/>
      <c r="AJ42" s="76"/>
    </row>
    <row r="43" spans="1:36" ht="14.25" customHeight="1">
      <c r="A43" s="5"/>
      <c r="B43" s="88"/>
      <c r="C43" s="89"/>
      <c r="D43" s="89"/>
      <c r="E43" s="22"/>
      <c r="F43" s="22"/>
      <c r="G43" s="22"/>
      <c r="H43" s="22"/>
      <c r="I43" s="22"/>
      <c r="J43" s="23">
        <v>1</v>
      </c>
      <c r="K43" s="118"/>
      <c r="L43" s="156"/>
      <c r="M43" s="157"/>
      <c r="N43" s="157"/>
      <c r="O43" s="157"/>
      <c r="P43" s="155"/>
      <c r="Q43" s="155"/>
      <c r="R43" s="155"/>
      <c r="S43" s="75"/>
      <c r="T43" s="120"/>
      <c r="U43" s="155"/>
      <c r="V43" s="158"/>
      <c r="W43" s="17">
        <v>2</v>
      </c>
      <c r="X43" s="76"/>
      <c r="Y43" s="76"/>
      <c r="Z43" s="76"/>
      <c r="AA43" s="76"/>
      <c r="AB43" s="76"/>
      <c r="AC43" s="76"/>
      <c r="AD43" s="76"/>
      <c r="AE43" s="76"/>
      <c r="AF43" s="117"/>
      <c r="AG43" s="120"/>
      <c r="AH43" s="120"/>
      <c r="AI43" s="125"/>
      <c r="AJ43" s="76">
        <v>3</v>
      </c>
    </row>
    <row r="44" spans="1:36" s="6" customFormat="1" ht="9">
      <c r="A44" s="93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1:36" s="6" customFormat="1" ht="12.75" customHeight="1">
      <c r="A45" s="9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1:36" s="6" customFormat="1" ht="9">
      <c r="A46" s="93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6" s="6" customFormat="1" ht="9">
      <c r="A47" s="93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s="6" customFormat="1" ht="9">
      <c r="A48" s="93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</row>
    <row r="49" spans="1:36" s="6" customFormat="1" ht="9">
      <c r="A49" s="93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</row>
    <row r="50" spans="1:36" s="6" customFormat="1" ht="9">
      <c r="A50" s="93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</row>
    <row r="51" spans="1:36" s="6" customFormat="1" ht="9">
      <c r="A51" s="93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</row>
    <row r="52" spans="1:36" s="6" customFormat="1" ht="9">
      <c r="A52" s="93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</row>
    <row r="53" spans="1:36" s="6" customFormat="1" ht="9">
      <c r="A53" s="93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4" spans="1:36" s="6" customFormat="1" ht="9">
      <c r="A54" s="93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s="6" customFormat="1" ht="9">
      <c r="A55" s="93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</row>
    <row r="56" spans="1:36" s="6" customFormat="1" ht="9">
      <c r="A56" s="93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</row>
    <row r="57" spans="1:36" s="6" customFormat="1" ht="9">
      <c r="A57" s="93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6" customFormat="1" ht="9">
      <c r="A58" s="93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9">
      <c r="A59" s="93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</row>
    <row r="60" spans="1:36" s="6" customFormat="1" ht="9">
      <c r="A60" s="93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</row>
    <row r="61" spans="1:36" s="6" customFormat="1" ht="9">
      <c r="A61" s="93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</row>
    <row r="62" spans="1:36" s="6" customFormat="1" ht="9">
      <c r="A62" s="93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  <row r="63" spans="1:36" s="6" customFormat="1" ht="9">
      <c r="A63" s="93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</row>
    <row r="64" spans="1:36" s="6" customFormat="1" ht="9">
      <c r="A64" s="93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s="6" customFormat="1" ht="9">
      <c r="A65" s="93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s="6" customFormat="1" ht="9">
      <c r="A66" s="93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</row>
    <row r="67" spans="1:36" s="6" customFormat="1" ht="9">
      <c r="A67" s="93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</row>
    <row r="68" spans="1:36" s="6" customFormat="1" ht="9">
      <c r="A68" s="93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</row>
    <row r="69" spans="1:36" s="6" customFormat="1" ht="9">
      <c r="A69" s="93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6" customFormat="1" ht="9">
      <c r="A70" s="93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6" s="6" customFormat="1" ht="9">
      <c r="A71" s="93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</row>
    <row r="72" spans="1:36" s="6" customFormat="1" ht="9">
      <c r="A72" s="93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</row>
    <row r="73" spans="1:36" s="6" customFormat="1" ht="9">
      <c r="A73" s="93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</row>
    <row r="74" spans="1:36" s="6" customFormat="1" ht="9">
      <c r="A74" s="93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</row>
    <row r="75" spans="1:36" s="6" customFormat="1" ht="9">
      <c r="A75" s="93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</row>
    <row r="76" spans="1:36" s="6" customFormat="1" ht="9">
      <c r="A76" s="93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</row>
    <row r="77" spans="1:36" s="6" customFormat="1" ht="9">
      <c r="A77" s="93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</row>
    <row r="78" spans="1:36" s="6" customFormat="1" ht="9">
      <c r="A78" s="93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s="6" customFormat="1" ht="9">
      <c r="A79" s="93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 s="6" customFormat="1" ht="9">
      <c r="A80" s="93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1:36" s="6" customFormat="1" ht="9">
      <c r="A81" s="93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</row>
    <row r="82" spans="1:36" s="6" customFormat="1" ht="9">
      <c r="A82" s="93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</row>
    <row r="83" spans="1:36" s="6" customFormat="1" ht="9">
      <c r="A83" s="93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</row>
    <row r="84" spans="1:36" s="6" customFormat="1" ht="9">
      <c r="A84" s="93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</row>
    <row r="85" spans="1:36" s="6" customFormat="1" ht="9">
      <c r="A85" s="93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</row>
    <row r="86" spans="1:36" s="6" customFormat="1" ht="9">
      <c r="A86" s="93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</row>
    <row r="87" spans="1:36" s="6" customFormat="1" ht="9">
      <c r="A87" s="93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 s="6" customFormat="1" ht="9">
      <c r="A88" s="93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 s="6" customFormat="1" ht="9">
      <c r="A89" s="93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</row>
    <row r="90" spans="1:36" s="6" customFormat="1" ht="9">
      <c r="A90" s="93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</row>
    <row r="91" spans="1:36" s="6" customFormat="1" ht="9">
      <c r="A91" s="93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</row>
    <row r="92" spans="1:36" s="6" customFormat="1" ht="9">
      <c r="A92" s="93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</row>
    <row r="93" spans="1:36" s="6" customFormat="1" ht="9">
      <c r="A93" s="93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</row>
    <row r="94" spans="1:36" s="6" customFormat="1" ht="9">
      <c r="A94" s="93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s="6" customFormat="1" ht="9">
      <c r="A95" s="93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</row>
    <row r="96" spans="1:36" s="6" customFormat="1" ht="9">
      <c r="A96" s="93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</row>
    <row r="97" spans="1:36" s="6" customFormat="1" ht="9">
      <c r="A97" s="93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</row>
    <row r="98" spans="1:36" s="6" customFormat="1" ht="9">
      <c r="A98" s="93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</row>
    <row r="99" spans="1:36" s="6" customFormat="1" ht="9">
      <c r="A99" s="93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</row>
    <row r="100" spans="1:36" s="6" customFormat="1" ht="9">
      <c r="A100" s="93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</row>
    <row r="101" spans="1:36" s="6" customFormat="1" ht="9">
      <c r="A101" s="93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</row>
    <row r="102" spans="1:36" s="6" customFormat="1" ht="9">
      <c r="A102" s="93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</row>
    <row r="103" spans="1:36" s="6" customFormat="1" ht="9">
      <c r="A103" s="93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</row>
    <row r="104" spans="1:36" s="6" customFormat="1" ht="9">
      <c r="A104" s="93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</row>
    <row r="105" spans="1:36" s="6" customFormat="1" ht="9">
      <c r="A105" s="93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</row>
    <row r="106" spans="1:36" s="6" customFormat="1" ht="9">
      <c r="A106" s="93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</row>
    <row r="107" spans="1:36" s="6" customFormat="1" ht="9">
      <c r="A107" s="93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</row>
    <row r="108" spans="1:36" s="6" customFormat="1" ht="9">
      <c r="A108" s="93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</row>
    <row r="109" spans="1:36" s="6" customFormat="1" ht="9">
      <c r="A109" s="93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</row>
    <row r="110" spans="1:36" s="6" customFormat="1" ht="9">
      <c r="A110" s="93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</row>
    <row r="111" spans="1:36" s="6" customFormat="1" ht="9">
      <c r="A111" s="93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</row>
    <row r="112" spans="1:36" s="6" customFormat="1" ht="9">
      <c r="A112" s="93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</row>
    <row r="113" spans="1:36" s="6" customFormat="1" ht="9">
      <c r="A113" s="93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</row>
    <row r="114" spans="1:36" s="6" customFormat="1" ht="9">
      <c r="A114" s="93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</row>
    <row r="115" spans="1:36" s="6" customFormat="1" ht="9">
      <c r="A115" s="93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</row>
    <row r="116" spans="1:36" s="6" customFormat="1" ht="9">
      <c r="A116" s="93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</row>
    <row r="117" spans="1:36" s="6" customFormat="1" ht="9">
      <c r="A117" s="93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</row>
    <row r="118" spans="1:36" s="6" customFormat="1" ht="9">
      <c r="A118" s="93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</row>
    <row r="119" spans="1:36" s="6" customFormat="1" ht="9">
      <c r="A119" s="93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</row>
    <row r="120" spans="1:36" s="6" customFormat="1" ht="9">
      <c r="A120" s="93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</row>
    <row r="121" spans="1:36" s="6" customFormat="1" ht="9">
      <c r="A121" s="93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</row>
    <row r="122" spans="1:36" s="6" customFormat="1" ht="9">
      <c r="A122" s="93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</row>
    <row r="123" spans="1:36" s="6" customFormat="1" ht="9">
      <c r="A123" s="93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</row>
    <row r="124" spans="1:36" s="6" customFormat="1" ht="9">
      <c r="A124" s="93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</row>
    <row r="125" spans="1:36" s="6" customFormat="1" ht="9">
      <c r="A125" s="93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</row>
    <row r="126" spans="1:36" s="6" customFormat="1" ht="9">
      <c r="A126" s="93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</row>
    <row r="127" spans="1:36" s="6" customFormat="1" ht="9">
      <c r="A127" s="93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</row>
    <row r="128" spans="1:36" s="6" customFormat="1" ht="9">
      <c r="A128" s="93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</row>
    <row r="129" spans="1:36" s="6" customFormat="1" ht="9">
      <c r="A129" s="93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</row>
    <row r="130" spans="1:36" s="6" customFormat="1" ht="9">
      <c r="A130" s="93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</row>
    <row r="131" spans="1:36" s="6" customFormat="1" ht="9">
      <c r="A131" s="93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</row>
    <row r="132" spans="1:36" s="6" customFormat="1" ht="9">
      <c r="A132" s="93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</row>
    <row r="133" spans="1:36" s="6" customFormat="1" ht="9">
      <c r="A133" s="93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</row>
    <row r="134" spans="1:36" s="6" customFormat="1" ht="9">
      <c r="A134" s="93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</row>
    <row r="135" spans="1:36" s="6" customFormat="1" ht="9">
      <c r="A135" s="93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</row>
    <row r="136" spans="1:36" s="6" customFormat="1" ht="9">
      <c r="A136" s="93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</row>
    <row r="137" spans="1:36" s="6" customFormat="1" ht="9">
      <c r="A137" s="93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</row>
    <row r="138" spans="1:36" s="6" customFormat="1" ht="9">
      <c r="A138" s="93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</row>
    <row r="139" spans="1:36" s="6" customFormat="1" ht="9">
      <c r="A139" s="93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</row>
    <row r="140" spans="1:36" s="6" customFormat="1" ht="9">
      <c r="A140" s="93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</row>
    <row r="141" spans="1:36" s="6" customFormat="1" ht="9">
      <c r="A141" s="93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</row>
    <row r="142" spans="1:36" s="6" customFormat="1" ht="9">
      <c r="A142" s="93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</row>
    <row r="143" spans="1:36" s="6" customFormat="1" ht="9">
      <c r="A143" s="93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</row>
    <row r="144" spans="1:36" s="6" customFormat="1" ht="9">
      <c r="A144" s="93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</row>
    <row r="145" spans="1:36" s="6" customFormat="1" ht="9">
      <c r="A145" s="93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</row>
    <row r="146" spans="1:36" s="6" customFormat="1" ht="9">
      <c r="A146" s="93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</row>
    <row r="147" spans="1:36" s="6" customFormat="1" ht="9">
      <c r="A147" s="93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</row>
    <row r="148" spans="1:36" s="6" customFormat="1" ht="9">
      <c r="A148" s="93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</row>
    <row r="149" spans="1:36" s="6" customFormat="1" ht="9">
      <c r="A149" s="93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</row>
    <row r="150" spans="1:36" s="6" customFormat="1" ht="9">
      <c r="A150" s="93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</row>
    <row r="151" spans="1:36" s="6" customFormat="1" ht="9">
      <c r="A151" s="93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</row>
    <row r="152" spans="1:36" s="6" customFormat="1" ht="9">
      <c r="A152" s="93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</row>
    <row r="153" spans="1:36" s="6" customFormat="1" ht="9">
      <c r="A153" s="93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</row>
    <row r="154" spans="1:36" s="6" customFormat="1" ht="9">
      <c r="A154" s="93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</row>
    <row r="155" spans="1:36" s="6" customFormat="1" ht="9">
      <c r="A155" s="93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</row>
    <row r="156" spans="1:36" s="6" customFormat="1" ht="9">
      <c r="A156" s="93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</row>
    <row r="157" spans="1:36" s="6" customFormat="1" ht="9">
      <c r="A157" s="93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</row>
    <row r="158" spans="1:36" s="6" customFormat="1" ht="9">
      <c r="A158" s="93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</row>
    <row r="159" spans="1:36" s="6" customFormat="1" ht="9">
      <c r="A159" s="93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</row>
    <row r="160" spans="1:36" s="6" customFormat="1" ht="9">
      <c r="A160" s="93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</row>
    <row r="161" spans="1:36" s="6" customFormat="1" ht="9">
      <c r="A161" s="93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</row>
    <row r="162" spans="1:36" s="6" customFormat="1" ht="9">
      <c r="A162" s="93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</row>
    <row r="163" spans="1:36" s="6" customFormat="1" ht="9">
      <c r="A163" s="93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</row>
    <row r="164" spans="1:36" s="6" customFormat="1" ht="9">
      <c r="A164" s="93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</row>
    <row r="165" spans="1:36" s="6" customFormat="1" ht="9">
      <c r="A165" s="93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</row>
    <row r="166" spans="1:36" s="6" customFormat="1" ht="9">
      <c r="A166" s="93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</row>
    <row r="167" spans="1:36" s="6" customFormat="1" ht="9">
      <c r="A167" s="93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</row>
    <row r="168" spans="1:36" s="6" customFormat="1" ht="9">
      <c r="A168" s="93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</row>
    <row r="169" spans="1:36" s="6" customFormat="1" ht="9">
      <c r="A169" s="93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</row>
    <row r="170" spans="1:36" s="6" customFormat="1" ht="9">
      <c r="A170" s="93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</row>
    <row r="171" spans="1:36" s="6" customFormat="1" ht="9">
      <c r="A171" s="93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</row>
    <row r="172" spans="1:36" s="6" customFormat="1" ht="9">
      <c r="A172" s="93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</row>
    <row r="173" spans="1:36" s="6" customFormat="1" ht="9">
      <c r="A173" s="93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</row>
    <row r="174" spans="1:36" s="6" customFormat="1" ht="9">
      <c r="A174" s="93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</row>
    <row r="175" spans="1:36" s="6" customFormat="1" ht="9">
      <c r="A175" s="93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</row>
    <row r="176" spans="1:36" s="6" customFormat="1" ht="9">
      <c r="A176" s="93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</row>
    <row r="177" spans="1:36" s="6" customFormat="1" ht="9">
      <c r="A177" s="93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</row>
    <row r="178" spans="1:36" s="6" customFormat="1" ht="9">
      <c r="A178" s="93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</row>
    <row r="179" spans="1:36" s="6" customFormat="1" ht="9">
      <c r="A179" s="93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</row>
    <row r="180" spans="1:36" s="6" customFormat="1" ht="9">
      <c r="A180" s="93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</row>
    <row r="181" spans="1:36" s="6" customFormat="1" ht="9">
      <c r="A181" s="93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</row>
    <row r="182" spans="1:36" s="6" customFormat="1" ht="9">
      <c r="A182" s="93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</row>
    <row r="183" spans="1:36" s="6" customFormat="1" ht="9">
      <c r="A183" s="93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</row>
    <row r="184" spans="1:36" s="6" customFormat="1" ht="9">
      <c r="A184" s="93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</row>
    <row r="185" spans="1:36" s="6" customFormat="1" ht="9">
      <c r="A185" s="93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</row>
    <row r="186" spans="1:36" s="6" customFormat="1" ht="9">
      <c r="A186" s="93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</row>
    <row r="187" spans="1:36" s="6" customFormat="1" ht="9">
      <c r="A187" s="93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</row>
    <row r="188" spans="1:36" s="6" customFormat="1" ht="9">
      <c r="A188" s="93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</row>
    <row r="189" spans="1:36" s="6" customFormat="1" ht="9">
      <c r="A189" s="93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</row>
    <row r="190" spans="1:36" s="6" customFormat="1" ht="9">
      <c r="A190" s="93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</row>
    <row r="191" spans="1:36" s="6" customFormat="1" ht="9">
      <c r="A191" s="93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</row>
    <row r="192" spans="1:36" s="6" customFormat="1" ht="9">
      <c r="A192" s="93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</row>
    <row r="193" spans="1:36" s="6" customFormat="1" ht="9">
      <c r="A193" s="93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</row>
    <row r="194" spans="1:36" s="6" customFormat="1" ht="9">
      <c r="A194" s="93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</row>
    <row r="195" spans="1:36" s="6" customFormat="1" ht="9">
      <c r="A195" s="93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</row>
    <row r="196" spans="1:36" s="6" customFormat="1" ht="9">
      <c r="A196" s="93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</row>
    <row r="197" spans="1:36" s="6" customFormat="1" ht="9">
      <c r="A197" s="93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</row>
    <row r="198" spans="1:36" s="6" customFormat="1" ht="9">
      <c r="A198" s="93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</row>
    <row r="199" spans="1:36" s="6" customFormat="1" ht="9">
      <c r="A199" s="93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</row>
    <row r="200" spans="1:36" s="6" customFormat="1" ht="9">
      <c r="A200" s="93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</row>
    <row r="201" spans="1:36" s="6" customFormat="1" ht="9">
      <c r="A201" s="93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</row>
    <row r="202" spans="1:36" s="6" customFormat="1" ht="9">
      <c r="A202" s="93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</row>
    <row r="203" spans="1:36" s="6" customFormat="1" ht="9">
      <c r="A203" s="93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</row>
    <row r="204" spans="1:36" s="6" customFormat="1" ht="9">
      <c r="A204" s="93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</row>
    <row r="205" spans="1:36" s="6" customFormat="1" ht="9">
      <c r="A205" s="93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</row>
    <row r="206" spans="1:36" s="6" customFormat="1" ht="9">
      <c r="A206" s="93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</row>
    <row r="207" spans="1:36" s="6" customFormat="1" ht="9">
      <c r="A207" s="93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</row>
    <row r="208" spans="1:36" s="6" customFormat="1" ht="9">
      <c r="A208" s="93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</row>
    <row r="209" spans="1:36" s="6" customFormat="1" ht="9">
      <c r="A209" s="93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</row>
    <row r="210" spans="1:36" s="6" customFormat="1" ht="9">
      <c r="A210" s="93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</row>
    <row r="211" spans="1:36" s="6" customFormat="1" ht="9">
      <c r="A211" s="93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</row>
    <row r="212" spans="1:36" s="6" customFormat="1" ht="9">
      <c r="A212" s="93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</row>
    <row r="213" spans="1:36" s="6" customFormat="1" ht="9">
      <c r="A213" s="93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</row>
    <row r="214" spans="1:36" s="6" customFormat="1" ht="9">
      <c r="A214" s="93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</row>
    <row r="215" spans="1:36" s="6" customFormat="1" ht="9">
      <c r="A215" s="93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</row>
    <row r="216" spans="1:36" s="6" customFormat="1" ht="9">
      <c r="A216" s="93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</row>
    <row r="217" spans="1:36" s="6" customFormat="1" ht="9">
      <c r="A217" s="93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</row>
    <row r="218" spans="1:36" s="6" customFormat="1" ht="9">
      <c r="A218" s="93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</row>
    <row r="219" spans="1:36" s="6" customFormat="1" ht="9">
      <c r="A219" s="93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</row>
    <row r="220" spans="1:36" s="6" customFormat="1" ht="9">
      <c r="A220" s="93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</row>
    <row r="221" spans="1:36" s="6" customFormat="1" ht="9">
      <c r="A221" s="93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</row>
    <row r="222" spans="1:36" s="6" customFormat="1" ht="9">
      <c r="A222" s="93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</row>
    <row r="223" spans="1:36" s="6" customFormat="1" ht="9">
      <c r="A223" s="93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</row>
    <row r="224" spans="1:36" s="6" customFormat="1" ht="9">
      <c r="A224" s="93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</row>
    <row r="225" spans="1:36" s="6" customFormat="1" ht="9">
      <c r="A225" s="93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</row>
    <row r="226" spans="1:36" s="6" customFormat="1" ht="9">
      <c r="A226" s="93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</row>
    <row r="227" spans="1:36" s="6" customFormat="1" ht="9">
      <c r="A227" s="93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</row>
    <row r="228" spans="1:36" s="6" customFormat="1" ht="9">
      <c r="A228" s="93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</row>
    <row r="229" spans="1:36" s="6" customFormat="1" ht="9">
      <c r="A229" s="93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</row>
    <row r="230" spans="1:36" s="6" customFormat="1" ht="9">
      <c r="A230" s="93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</row>
    <row r="231" spans="1:36" s="6" customFormat="1" ht="9">
      <c r="A231" s="93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</row>
    <row r="232" spans="1:36" s="6" customFormat="1" ht="9">
      <c r="A232" s="93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</row>
    <row r="233" spans="1:36" s="6" customFormat="1" ht="9">
      <c r="A233" s="93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</row>
    <row r="234" spans="1:36" s="6" customFormat="1" ht="9">
      <c r="A234" s="93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</row>
    <row r="235" spans="1:36" s="6" customFormat="1" ht="9">
      <c r="A235" s="93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</row>
    <row r="236" spans="1:36" s="6" customFormat="1" ht="9">
      <c r="A236" s="93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</row>
    <row r="237" spans="1:36" s="6" customFormat="1" ht="9">
      <c r="A237" s="93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</row>
    <row r="238" spans="1:36" s="6" customFormat="1" ht="9">
      <c r="A238" s="93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</row>
    <row r="239" spans="1:36" s="6" customFormat="1" ht="9">
      <c r="A239" s="93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</row>
    <row r="240" spans="1:36" s="6" customFormat="1" ht="9">
      <c r="A240" s="93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</row>
    <row r="241" spans="1:36" s="6" customFormat="1" ht="9">
      <c r="A241" s="93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</row>
    <row r="242" spans="1:36" s="6" customFormat="1" ht="9">
      <c r="A242" s="93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</row>
    <row r="243" spans="1:36" s="6" customFormat="1" ht="9">
      <c r="A243" s="93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</row>
    <row r="244" spans="1:36" s="6" customFormat="1" ht="9">
      <c r="A244" s="93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</row>
    <row r="245" spans="1:36" s="6" customFormat="1" ht="9">
      <c r="A245" s="93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</row>
    <row r="246" spans="1:36" s="6" customFormat="1" ht="9">
      <c r="A246" s="93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</row>
    <row r="247" spans="1:36" s="6" customFormat="1" ht="9">
      <c r="A247" s="93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</row>
    <row r="248" spans="1:36" s="6" customFormat="1" ht="9">
      <c r="A248" s="93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</row>
    <row r="249" spans="1:36" s="6" customFormat="1" ht="9">
      <c r="A249" s="93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</row>
    <row r="250" spans="1:36" s="6" customFormat="1" ht="9">
      <c r="A250" s="93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</row>
    <row r="251" spans="1:36" s="6" customFormat="1" ht="9">
      <c r="A251" s="93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</row>
    <row r="252" spans="1:36" s="6" customFormat="1" ht="9">
      <c r="A252" s="93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</row>
    <row r="253" spans="1:36" s="6" customFormat="1" ht="9">
      <c r="A253" s="93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</row>
    <row r="254" spans="1:36" s="6" customFormat="1" ht="9">
      <c r="A254" s="93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</row>
    <row r="255" spans="1:36" s="6" customFormat="1" ht="9">
      <c r="A255" s="93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</row>
    <row r="256" spans="1:36" s="6" customFormat="1" ht="9">
      <c r="A256" s="93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</row>
    <row r="257" spans="1:36" s="6" customFormat="1" ht="9">
      <c r="A257" s="93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</row>
    <row r="258" spans="1:36" s="6" customFormat="1" ht="9">
      <c r="A258" s="93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</row>
    <row r="259" spans="1:36" s="6" customFormat="1" ht="9">
      <c r="A259" s="93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</row>
    <row r="260" spans="1:36" s="6" customFormat="1" ht="9">
      <c r="A260" s="93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</row>
    <row r="261" spans="1:36" s="6" customFormat="1" ht="9">
      <c r="A261" s="93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</row>
    <row r="262" spans="1:36" s="6" customFormat="1" ht="9">
      <c r="A262" s="93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</row>
    <row r="263" spans="1:36" s="6" customFormat="1" ht="9">
      <c r="A263" s="93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</row>
    <row r="264" spans="1:36" s="6" customFormat="1" ht="9">
      <c r="A264" s="93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</row>
    <row r="265" spans="1:36" s="6" customFormat="1" ht="9">
      <c r="A265" s="93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</row>
    <row r="266" spans="1:36" s="6" customFormat="1" ht="9">
      <c r="A266" s="93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</row>
    <row r="267" spans="1:36" s="6" customFormat="1" ht="9">
      <c r="A267" s="93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</row>
    <row r="268" spans="1:36" s="6" customFormat="1" ht="9">
      <c r="A268" s="93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</row>
    <row r="269" spans="1:36" s="6" customFormat="1" ht="9">
      <c r="A269" s="93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</row>
    <row r="270" spans="1:36" s="6" customFormat="1" ht="9">
      <c r="A270" s="93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</row>
    <row r="271" spans="1:36" s="6" customFormat="1" ht="9">
      <c r="A271" s="93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</row>
    <row r="272" spans="1:36" s="6" customFormat="1" ht="9">
      <c r="A272" s="93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</row>
    <row r="273" spans="1:36" s="6" customFormat="1" ht="9">
      <c r="A273" s="93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</row>
    <row r="274" spans="1:36" s="6" customFormat="1" ht="9">
      <c r="A274" s="93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</row>
    <row r="275" spans="1:36" s="6" customFormat="1" ht="9">
      <c r="A275" s="93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</row>
    <row r="276" spans="1:36" s="6" customFormat="1" ht="9">
      <c r="A276" s="93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</row>
    <row r="277" spans="1:36" s="6" customFormat="1" ht="9">
      <c r="A277" s="93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</row>
    <row r="278" spans="1:36" s="6" customFormat="1" ht="9">
      <c r="A278" s="93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</row>
    <row r="279" spans="1:36" s="6" customFormat="1" ht="9">
      <c r="A279" s="93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</row>
    <row r="280" spans="1:36" s="6" customFormat="1" ht="9">
      <c r="A280" s="93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</row>
    <row r="281" spans="1:36" s="6" customFormat="1" ht="9">
      <c r="A281" s="93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</row>
    <row r="282" spans="1:36" s="6" customFormat="1" ht="9">
      <c r="A282" s="93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</row>
    <row r="283" spans="1:36" s="6" customFormat="1" ht="9">
      <c r="A283" s="93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</row>
    <row r="284" spans="1:36" s="6" customFormat="1" ht="9">
      <c r="A284" s="93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</row>
    <row r="285" spans="1:36" s="6" customFormat="1" ht="9">
      <c r="A285" s="93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</row>
    <row r="286" spans="1:36" s="6" customFormat="1" ht="9">
      <c r="A286" s="93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</row>
    <row r="287" spans="1:36" s="6" customFormat="1" ht="9">
      <c r="A287" s="93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</row>
    <row r="288" spans="1:36" s="6" customFormat="1" ht="9">
      <c r="A288" s="93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</row>
    <row r="289" spans="1:36" s="6" customFormat="1" ht="9">
      <c r="A289" s="93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</row>
    <row r="290" spans="1:36" s="6" customFormat="1" ht="9">
      <c r="A290" s="93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</row>
    <row r="291" spans="1:36" s="6" customFormat="1" ht="9">
      <c r="A291" s="93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</row>
    <row r="292" spans="1:36" s="6" customFormat="1" ht="9">
      <c r="A292" s="93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</row>
    <row r="293" spans="1:36" s="6" customFormat="1" ht="9">
      <c r="A293" s="93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</row>
    <row r="294" spans="1:36" s="6" customFormat="1" ht="9">
      <c r="A294" s="93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</row>
    <row r="295" spans="1:36" s="6" customFormat="1" ht="9">
      <c r="A295" s="93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</row>
    <row r="296" spans="1:36" s="6" customFormat="1" ht="9">
      <c r="A296" s="93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</row>
    <row r="297" spans="1:36" s="6" customFormat="1" ht="9">
      <c r="A297" s="93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</row>
    <row r="298" spans="1:36" s="6" customFormat="1" ht="9">
      <c r="A298" s="93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</row>
    <row r="299" spans="1:36" s="6" customFormat="1" ht="9">
      <c r="A299" s="93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</row>
    <row r="300" spans="1:36" s="6" customFormat="1" ht="9">
      <c r="A300" s="93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</row>
    <row r="301" spans="1:36" s="6" customFormat="1" ht="9">
      <c r="A301" s="93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</row>
    <row r="302" spans="1:36" s="6" customFormat="1" ht="9">
      <c r="A302" s="93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</row>
    <row r="303" spans="1:36" s="6" customFormat="1" ht="9">
      <c r="A303" s="93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</row>
    <row r="304" spans="1:36" s="6" customFormat="1" ht="9">
      <c r="A304" s="93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</row>
    <row r="305" spans="1:36" s="6" customFormat="1" ht="9">
      <c r="A305" s="93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</row>
    <row r="306" spans="1:36" s="6" customFormat="1" ht="9">
      <c r="A306" s="93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</row>
    <row r="307" spans="1:36" s="6" customFormat="1" ht="9">
      <c r="A307" s="93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</row>
    <row r="308" spans="1:36" s="6" customFormat="1" ht="9">
      <c r="A308" s="93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</row>
    <row r="309" spans="1:36" s="6" customFormat="1" ht="9">
      <c r="A309" s="93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</row>
    <row r="310" spans="1:36" s="6" customFormat="1" ht="9">
      <c r="A310" s="93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</row>
    <row r="311" spans="1:36" s="6" customFormat="1" ht="9">
      <c r="A311" s="93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</row>
    <row r="312" spans="1:36" s="6" customFormat="1" ht="9">
      <c r="A312" s="93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</row>
    <row r="313" spans="1:36" s="6" customFormat="1" ht="9">
      <c r="A313" s="93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</row>
    <row r="314" spans="1:36" s="6" customFormat="1" ht="9">
      <c r="A314" s="93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</row>
    <row r="315" spans="1:36" s="6" customFormat="1" ht="9">
      <c r="A315" s="93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</row>
    <row r="316" spans="1:36" s="6" customFormat="1" ht="9">
      <c r="A316" s="93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</row>
    <row r="317" spans="1:36" s="6" customFormat="1" ht="9">
      <c r="A317" s="93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</row>
    <row r="318" spans="1:36" s="6" customFormat="1" ht="9">
      <c r="A318" s="93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</row>
    <row r="319" spans="1:36" s="6" customFormat="1" ht="9">
      <c r="A319" s="93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</row>
    <row r="320" spans="1:36" s="6" customFormat="1" ht="9">
      <c r="A320" s="93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</row>
    <row r="321" spans="1:36" s="6" customFormat="1" ht="9">
      <c r="A321" s="93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</row>
    <row r="322" spans="1:36" s="6" customFormat="1" ht="9">
      <c r="A322" s="93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</row>
    <row r="323" spans="1:36" s="6" customFormat="1" ht="9">
      <c r="A323" s="93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</row>
    <row r="324" spans="1:36" s="6" customFormat="1" ht="9">
      <c r="A324" s="93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</row>
    <row r="325" spans="1:36" s="6" customFormat="1" ht="9">
      <c r="A325" s="93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</row>
    <row r="326" spans="1:36" s="6" customFormat="1" ht="9">
      <c r="A326" s="93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</row>
    <row r="327" spans="1:36" s="6" customFormat="1" ht="9">
      <c r="A327" s="93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</row>
    <row r="328" spans="1:36" s="6" customFormat="1" ht="9">
      <c r="A328" s="93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</row>
    <row r="329" spans="1:36" s="6" customFormat="1" ht="9">
      <c r="A329" s="93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</row>
    <row r="330" spans="1:36" s="6" customFormat="1" ht="9">
      <c r="A330" s="93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</row>
    <row r="331" spans="1:36" s="6" customFormat="1" ht="9">
      <c r="A331" s="93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</row>
    <row r="332" spans="1:36" s="6" customFormat="1" ht="9">
      <c r="A332" s="93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</row>
    <row r="333" spans="1:36" s="6" customFormat="1" ht="9">
      <c r="A333" s="93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</row>
    <row r="334" spans="1:36" s="6" customFormat="1" ht="9">
      <c r="A334" s="93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</row>
    <row r="335" spans="1:36" s="6" customFormat="1" ht="9">
      <c r="A335" s="93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</row>
    <row r="336" spans="1:36" s="6" customFormat="1" ht="9">
      <c r="A336" s="93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</row>
    <row r="337" spans="1:36" s="6" customFormat="1" ht="9">
      <c r="A337" s="93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</row>
    <row r="338" spans="1:36" s="6" customFormat="1" ht="9">
      <c r="A338" s="93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</row>
    <row r="339" spans="1:36" s="6" customFormat="1" ht="9">
      <c r="A339" s="93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</row>
    <row r="340" spans="1:36" s="6" customFormat="1" ht="9">
      <c r="A340" s="93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</row>
    <row r="341" spans="1:36" s="6" customFormat="1" ht="9">
      <c r="A341" s="93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</row>
    <row r="342" spans="1:36" s="6" customFormat="1" ht="9">
      <c r="A342" s="93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</row>
    <row r="343" spans="1:36" s="6" customFormat="1" ht="9">
      <c r="A343" s="93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</row>
    <row r="344" spans="1:36" s="6" customFormat="1" ht="9">
      <c r="A344" s="93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</row>
    <row r="345" spans="1:36" s="6" customFormat="1" ht="9">
      <c r="A345" s="93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</row>
    <row r="346" spans="1:36" s="6" customFormat="1" ht="9">
      <c r="A346" s="93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</row>
    <row r="347" spans="1:36" s="6" customFormat="1" ht="9">
      <c r="A347" s="93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</row>
    <row r="348" spans="1:36" s="6" customFormat="1" ht="9">
      <c r="A348" s="93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</row>
    <row r="349" spans="1:36" s="6" customFormat="1" ht="9">
      <c r="A349" s="93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</row>
    <row r="350" spans="1:36" s="6" customFormat="1" ht="9">
      <c r="A350" s="93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</row>
    <row r="351" spans="1:36" s="6" customFormat="1" ht="9">
      <c r="A351" s="93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</row>
    <row r="352" spans="1:36" s="6" customFormat="1" ht="9">
      <c r="A352" s="93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</row>
    <row r="353" spans="1:36" s="6" customFormat="1" ht="9">
      <c r="A353" s="93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</row>
    <row r="354" spans="1:36" s="6" customFormat="1" ht="9">
      <c r="A354" s="93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</row>
    <row r="355" spans="1:36" s="6" customFormat="1" ht="9">
      <c r="A355" s="93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</row>
    <row r="356" spans="1:36" s="6" customFormat="1" ht="9">
      <c r="A356" s="93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</row>
    <row r="357" spans="1:36" s="6" customFormat="1" ht="9">
      <c r="A357" s="93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</row>
    <row r="358" spans="1:36" s="6" customFormat="1" ht="9">
      <c r="A358" s="93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</row>
    <row r="359" spans="1:36" s="6" customFormat="1" ht="9">
      <c r="A359" s="93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</row>
    <row r="360" spans="1:36" s="6" customFormat="1" ht="9">
      <c r="A360" s="93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</row>
    <row r="361" spans="1:36" s="6" customFormat="1" ht="9">
      <c r="A361" s="93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</row>
    <row r="362" spans="1:36" s="6" customFormat="1" ht="9">
      <c r="A362" s="93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</row>
    <row r="363" spans="1:36" s="6" customFormat="1" ht="9">
      <c r="A363" s="93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</row>
    <row r="364" spans="1:36" s="6" customFormat="1" ht="9">
      <c r="A364" s="93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</row>
    <row r="365" spans="1:36" s="6" customFormat="1" ht="9">
      <c r="A365" s="93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</row>
    <row r="366" spans="1:36" s="6" customFormat="1" ht="9">
      <c r="A366" s="93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</row>
    <row r="367" spans="1:36" s="6" customFormat="1" ht="9">
      <c r="A367" s="93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</row>
    <row r="368" spans="1:36" s="6" customFormat="1" ht="9">
      <c r="A368" s="93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</row>
    <row r="369" spans="1:36" s="6" customFormat="1" ht="9">
      <c r="A369" s="93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</row>
    <row r="370" spans="1:36" s="6" customFormat="1" ht="9">
      <c r="A370" s="93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</row>
    <row r="371" spans="1:36" s="6" customFormat="1" ht="9">
      <c r="A371" s="93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</row>
    <row r="372" spans="1:36" s="6" customFormat="1" ht="9">
      <c r="A372" s="93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</row>
    <row r="373" spans="1:36" s="6" customFormat="1" ht="9">
      <c r="A373" s="93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</row>
    <row r="374" spans="1:36" s="6" customFormat="1" ht="9">
      <c r="A374" s="93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</row>
    <row r="375" spans="1:36" s="6" customFormat="1" ht="9">
      <c r="A375" s="93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</row>
    <row r="376" spans="1:36" s="6" customFormat="1" ht="9">
      <c r="A376" s="93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</row>
    <row r="377" spans="1:36" s="6" customFormat="1" ht="9">
      <c r="A377" s="93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</row>
    <row r="378" spans="1:36" s="6" customFormat="1" ht="9">
      <c r="A378" s="93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</row>
    <row r="379" spans="1:36" s="6" customFormat="1" ht="9">
      <c r="A379" s="93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</row>
    <row r="380" spans="1:36" s="6" customFormat="1" ht="9">
      <c r="A380" s="93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</row>
    <row r="381" spans="1:36" s="6" customFormat="1" ht="9">
      <c r="A381" s="93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</row>
    <row r="382" spans="1:36" s="6" customFormat="1" ht="9">
      <c r="A382" s="93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</row>
    <row r="383" spans="1:36" s="6" customFormat="1" ht="9">
      <c r="A383" s="93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</row>
    <row r="384" spans="1:36" s="6" customFormat="1" ht="9">
      <c r="A384" s="93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</row>
    <row r="385" spans="1:36" s="6" customFormat="1" ht="9">
      <c r="A385" s="93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</row>
    <row r="386" spans="1:36" s="6" customFormat="1" ht="9">
      <c r="A386" s="93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</row>
    <row r="387" spans="1:36" s="6" customFormat="1" ht="9">
      <c r="A387" s="93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</row>
    <row r="388" spans="1:36" s="6" customFormat="1" ht="9">
      <c r="A388" s="93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</row>
    <row r="389" spans="1:36" s="6" customFormat="1" ht="9">
      <c r="A389" s="93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</row>
    <row r="390" spans="1:36" s="6" customFormat="1" ht="9">
      <c r="A390" s="93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</row>
    <row r="391" spans="1:36" s="6" customFormat="1" ht="9">
      <c r="A391" s="93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</row>
    <row r="392" spans="1:36" s="6" customFormat="1" ht="9">
      <c r="A392" s="93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</row>
    <row r="393" spans="1:36" s="6" customFormat="1" ht="9">
      <c r="A393" s="93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</row>
    <row r="394" spans="1:36" s="6" customFormat="1" ht="9">
      <c r="A394" s="93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</row>
    <row r="395" spans="1:36" s="6" customFormat="1" ht="9">
      <c r="A395" s="93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</row>
    <row r="396" spans="1:36" s="6" customFormat="1" ht="9">
      <c r="A396" s="93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</row>
    <row r="397" spans="1:36" s="6" customFormat="1" ht="9">
      <c r="A397" s="93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</row>
    <row r="398" spans="1:36" s="6" customFormat="1" ht="9">
      <c r="A398" s="93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</row>
    <row r="399" spans="1:36" s="6" customFormat="1" ht="9">
      <c r="A399" s="93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</row>
    <row r="400" spans="1:36" s="6" customFormat="1" ht="9">
      <c r="A400" s="93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</row>
    <row r="401" spans="1:36" s="6" customFormat="1" ht="9">
      <c r="A401" s="93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</row>
    <row r="402" spans="1:36" s="6" customFormat="1" ht="9">
      <c r="A402" s="93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</row>
    <row r="403" spans="1:36" s="6" customFormat="1" ht="9">
      <c r="A403" s="93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</row>
    <row r="404" spans="1:36" s="6" customFormat="1" ht="9">
      <c r="A404" s="93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</row>
    <row r="405" spans="1:36" s="6" customFormat="1" ht="9">
      <c r="A405" s="93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</row>
    <row r="406" spans="1:36" s="6" customFormat="1" ht="9">
      <c r="A406" s="93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</row>
    <row r="407" spans="1:36" s="6" customFormat="1" ht="9">
      <c r="A407" s="93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</row>
    <row r="408" spans="1:36" s="6" customFormat="1" ht="9">
      <c r="A408" s="93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</row>
    <row r="409" spans="1:36" s="6" customFormat="1" ht="9">
      <c r="A409" s="93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</row>
    <row r="410" spans="1:36" s="6" customFormat="1" ht="9">
      <c r="A410" s="93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</row>
    <row r="411" spans="1:36" s="6" customFormat="1" ht="9">
      <c r="A411" s="93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</row>
    <row r="412" spans="1:36" s="6" customFormat="1" ht="9">
      <c r="A412" s="93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</row>
    <row r="413" spans="1:36" s="6" customFormat="1" ht="9">
      <c r="A413" s="93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</row>
    <row r="414" spans="1:36" s="6" customFormat="1" ht="9">
      <c r="A414" s="93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</row>
    <row r="415" spans="1:36" s="6" customFormat="1" ht="9">
      <c r="A415" s="93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</row>
    <row r="416" spans="1:36" s="6" customFormat="1" ht="9">
      <c r="A416" s="93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</row>
    <row r="417" spans="1:36" s="6" customFormat="1" ht="9">
      <c r="A417" s="93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</row>
    <row r="418" spans="1:36" s="6" customFormat="1" ht="9">
      <c r="A418" s="93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</row>
    <row r="419" spans="1:36" s="6" customFormat="1" ht="9">
      <c r="A419" s="93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</row>
    <row r="420" spans="1:36" s="6" customFormat="1" ht="9">
      <c r="A420" s="93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</row>
    <row r="421" spans="1:36" s="6" customFormat="1" ht="9">
      <c r="A421" s="93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</row>
    <row r="422" spans="1:36" s="6" customFormat="1" ht="9">
      <c r="A422" s="93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</row>
    <row r="423" spans="1:36" s="6" customFormat="1" ht="9">
      <c r="A423" s="93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</row>
    <row r="424" spans="1:36" s="6" customFormat="1" ht="9">
      <c r="A424" s="93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</row>
    <row r="425" spans="1:36" s="6" customFormat="1" ht="9">
      <c r="A425" s="93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</row>
    <row r="426" spans="1:36" s="6" customFormat="1" ht="9">
      <c r="A426" s="93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</row>
    <row r="427" spans="1:36" s="6" customFormat="1" ht="9">
      <c r="A427" s="93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</row>
    <row r="428" spans="1:36" s="6" customFormat="1" ht="9">
      <c r="A428" s="93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</row>
    <row r="429" spans="1:36" s="6" customFormat="1" ht="9">
      <c r="A429" s="93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</row>
    <row r="430" spans="1:36" s="6" customFormat="1" ht="9">
      <c r="A430" s="93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</row>
    <row r="431" spans="1:36" s="6" customFormat="1" ht="9">
      <c r="A431" s="93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</row>
    <row r="432" spans="1:36" s="6" customFormat="1" ht="9">
      <c r="A432" s="93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</row>
    <row r="433" spans="1:36" s="6" customFormat="1" ht="9">
      <c r="A433" s="93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</row>
    <row r="434" spans="1:36" s="6" customFormat="1" ht="9">
      <c r="A434" s="93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</row>
    <row r="435" spans="1:36" s="6" customFormat="1" ht="9">
      <c r="A435" s="93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</row>
    <row r="436" spans="1:36" s="6" customFormat="1" ht="9">
      <c r="A436" s="93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</row>
    <row r="437" spans="1:36" s="6" customFormat="1" ht="9">
      <c r="A437" s="93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</row>
    <row r="438" spans="1:36" s="6" customFormat="1" ht="9">
      <c r="A438" s="93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</row>
    <row r="439" spans="1:36" s="6" customFormat="1" ht="9">
      <c r="A439" s="93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</row>
    <row r="440" spans="1:36" s="6" customFormat="1" ht="9">
      <c r="A440" s="93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</row>
    <row r="441" spans="1:36" s="6" customFormat="1" ht="9">
      <c r="A441" s="93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</row>
    <row r="442" spans="1:36" s="6" customFormat="1" ht="9">
      <c r="A442" s="93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</row>
    <row r="443" spans="1:36" s="6" customFormat="1" ht="9">
      <c r="A443" s="93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</row>
    <row r="444" spans="1:36" s="6" customFormat="1" ht="9">
      <c r="A444" s="93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</row>
    <row r="445" spans="1:36" s="6" customFormat="1" ht="9">
      <c r="A445" s="93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</row>
    <row r="446" spans="1:36" s="6" customFormat="1" ht="9">
      <c r="A446" s="93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</row>
    <row r="447" spans="1:36" s="6" customFormat="1" ht="9">
      <c r="A447" s="93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</row>
    <row r="448" spans="1:36" s="6" customFormat="1" ht="9">
      <c r="A448" s="93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</row>
    <row r="449" spans="1:36" s="6" customFormat="1" ht="9">
      <c r="A449" s="93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</row>
    <row r="450" spans="1:36" s="6" customFormat="1" ht="9">
      <c r="A450" s="93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</row>
    <row r="451" spans="1:36" s="6" customFormat="1" ht="9">
      <c r="A451" s="93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</row>
    <row r="452" spans="1:36" s="6" customFormat="1" ht="9">
      <c r="A452" s="93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</row>
    <row r="453" spans="1:36" s="6" customFormat="1" ht="9">
      <c r="A453" s="93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</row>
    <row r="454" spans="1:36" s="6" customFormat="1" ht="9">
      <c r="A454" s="93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</row>
    <row r="455" spans="1:36" s="6" customFormat="1" ht="9">
      <c r="A455" s="93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</row>
    <row r="456" spans="1:36" s="6" customFormat="1" ht="9">
      <c r="A456" s="93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</row>
    <row r="457" spans="1:36" s="6" customFormat="1" ht="9">
      <c r="A457" s="93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</row>
    <row r="458" spans="1:36" s="6" customFormat="1" ht="9">
      <c r="A458" s="93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</row>
    <row r="459" spans="1:36" s="6" customFormat="1" ht="9">
      <c r="A459" s="93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</row>
    <row r="460" spans="1:36" s="6" customFormat="1" ht="9">
      <c r="A460" s="93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</row>
    <row r="461" spans="1:36" s="6" customFormat="1" ht="9">
      <c r="A461" s="93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</row>
    <row r="462" spans="1:36" s="6" customFormat="1" ht="9">
      <c r="A462" s="93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</row>
    <row r="463" spans="1:36" s="6" customFormat="1" ht="9">
      <c r="A463" s="93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</row>
    <row r="464" spans="1:36" s="6" customFormat="1" ht="9">
      <c r="A464" s="93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</row>
    <row r="465" spans="1:36" s="6" customFormat="1" ht="9">
      <c r="A465" s="93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</row>
    <row r="466" spans="1:36" s="6" customFormat="1" ht="9">
      <c r="A466" s="93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</row>
    <row r="467" spans="1:36" s="6" customFormat="1" ht="9">
      <c r="A467" s="93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</row>
    <row r="468" spans="1:36" s="6" customFormat="1" ht="9">
      <c r="A468" s="93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</row>
    <row r="469" spans="1:36" s="6" customFormat="1" ht="9">
      <c r="A469" s="93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</row>
    <row r="470" spans="1:36" s="6" customFormat="1" ht="9">
      <c r="A470" s="93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</row>
    <row r="471" spans="1:36" s="6" customFormat="1" ht="9">
      <c r="A471" s="93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</row>
    <row r="472" spans="1:36" s="6" customFormat="1" ht="9">
      <c r="A472" s="93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</row>
    <row r="473" spans="1:36" s="6" customFormat="1" ht="9">
      <c r="A473" s="93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</row>
    <row r="474" spans="1:36" s="6" customFormat="1" ht="9">
      <c r="A474" s="93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</row>
    <row r="475" spans="1:36" s="6" customFormat="1" ht="9">
      <c r="A475" s="93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</row>
    <row r="476" spans="1:36" s="6" customFormat="1" ht="9">
      <c r="A476" s="93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</row>
    <row r="477" spans="1:36" s="6" customFormat="1" ht="9">
      <c r="A477" s="93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</row>
    <row r="478" spans="1:36" s="6" customFormat="1" ht="9">
      <c r="A478" s="93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</row>
    <row r="479" spans="1:36" s="6" customFormat="1" ht="9">
      <c r="A479" s="93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</row>
    <row r="480" spans="1:36" s="6" customFormat="1" ht="9">
      <c r="A480" s="93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</row>
    <row r="481" spans="1:36" s="6" customFormat="1" ht="9">
      <c r="A481" s="93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</row>
    <row r="482" spans="1:36" s="6" customFormat="1" ht="9">
      <c r="A482" s="93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</row>
    <row r="483" spans="1:36" s="6" customFormat="1" ht="9">
      <c r="A483" s="93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</row>
    <row r="484" spans="1:36" s="6" customFormat="1" ht="9">
      <c r="A484" s="93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</row>
    <row r="485" spans="1:36" s="6" customFormat="1" ht="9">
      <c r="A485" s="93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</row>
    <row r="486" spans="1:36" s="6" customFormat="1" ht="9">
      <c r="A486" s="93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</row>
    <row r="487" spans="1:36" s="6" customFormat="1" ht="9">
      <c r="A487" s="93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</row>
    <row r="488" spans="1:36" s="6" customFormat="1" ht="9">
      <c r="A488" s="93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</row>
    <row r="489" spans="1:36" s="6" customFormat="1" ht="9">
      <c r="A489" s="93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</row>
    <row r="490" spans="1:36" s="6" customFormat="1" ht="9">
      <c r="A490" s="93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</row>
    <row r="491" spans="1:36" s="6" customFormat="1" ht="9">
      <c r="A491" s="93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</row>
    <row r="492" spans="1:36" s="6" customFormat="1" ht="9">
      <c r="A492" s="93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</row>
    <row r="493" spans="1:36" s="6" customFormat="1" ht="9">
      <c r="A493" s="93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</row>
    <row r="494" spans="1:36" s="6" customFormat="1" ht="9">
      <c r="A494" s="93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</row>
    <row r="495" spans="1:36" s="6" customFormat="1" ht="9">
      <c r="A495" s="93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</row>
    <row r="496" spans="1:36" s="6" customFormat="1" ht="9">
      <c r="A496" s="93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</row>
    <row r="497" spans="1:36" s="6" customFormat="1" ht="9">
      <c r="A497" s="93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</row>
    <row r="498" spans="1:36" s="6" customFormat="1" ht="9">
      <c r="A498" s="93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</row>
    <row r="499" spans="1:36" s="6" customFormat="1" ht="9">
      <c r="A499" s="93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</row>
    <row r="500" spans="1:36" s="6" customFormat="1" ht="9">
      <c r="A500" s="93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</row>
    <row r="501" spans="1:36" s="6" customFormat="1" ht="9">
      <c r="A501" s="93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</row>
    <row r="502" spans="1:36" s="6" customFormat="1" ht="9">
      <c r="A502" s="93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</row>
    <row r="503" spans="1:36" s="6" customFormat="1" ht="9">
      <c r="A503" s="93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</row>
    <row r="504" spans="1:36" s="6" customFormat="1" ht="9">
      <c r="A504" s="93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</row>
    <row r="505" spans="1:36" s="6" customFormat="1" ht="9">
      <c r="A505" s="93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</row>
    <row r="506" spans="1:36" s="6" customFormat="1" ht="9">
      <c r="A506" s="93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</row>
    <row r="507" spans="1:36" s="6" customFormat="1" ht="9">
      <c r="A507" s="93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</row>
    <row r="508" spans="1:36" s="6" customFormat="1" ht="9">
      <c r="A508" s="93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</row>
    <row r="509" spans="1:36" s="6" customFormat="1" ht="9">
      <c r="A509" s="93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</row>
    <row r="510" spans="1:36" s="6" customFormat="1" ht="9">
      <c r="A510" s="93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</row>
    <row r="511" spans="1:36" s="6" customFormat="1" ht="9">
      <c r="A511" s="93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</row>
    <row r="512" spans="1:36" s="6" customFormat="1" ht="9">
      <c r="A512" s="93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</row>
    <row r="513" spans="1:36" s="6" customFormat="1" ht="9">
      <c r="A513" s="93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</row>
    <row r="514" spans="1:36" s="6" customFormat="1" ht="9">
      <c r="A514" s="93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</row>
    <row r="515" spans="1:36" s="6" customFormat="1" ht="9">
      <c r="A515" s="93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</row>
    <row r="516" spans="1:36" s="6" customFormat="1" ht="9">
      <c r="A516" s="93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</row>
    <row r="517" spans="1:36" s="6" customFormat="1" ht="9">
      <c r="A517" s="93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</row>
    <row r="518" spans="1:36" s="6" customFormat="1" ht="9">
      <c r="A518" s="93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</row>
    <row r="519" spans="1:36" s="6" customFormat="1" ht="9">
      <c r="A519" s="93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</row>
    <row r="520" spans="1:36" s="6" customFormat="1" ht="9">
      <c r="A520" s="93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</row>
    <row r="521" spans="1:36" s="6" customFormat="1" ht="9">
      <c r="A521" s="93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</row>
    <row r="522" spans="1:36" s="6" customFormat="1" ht="9">
      <c r="A522" s="93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</row>
    <row r="523" spans="1:36" s="6" customFormat="1" ht="9">
      <c r="A523" s="93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</row>
    <row r="524" spans="1:36" s="6" customFormat="1" ht="9">
      <c r="A524" s="93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</row>
    <row r="525" spans="1:36" s="6" customFormat="1" ht="9">
      <c r="A525" s="93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</row>
    <row r="526" spans="1:36" s="6" customFormat="1" ht="9">
      <c r="A526" s="93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</row>
    <row r="527" spans="1:36" s="6" customFormat="1" ht="9">
      <c r="A527" s="93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</row>
    <row r="528" spans="1:36" s="6" customFormat="1" ht="9">
      <c r="A528" s="93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</row>
    <row r="529" spans="1:36" s="6" customFormat="1" ht="9">
      <c r="A529" s="93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</row>
    <row r="530" spans="1:36" s="6" customFormat="1" ht="9">
      <c r="A530" s="93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</row>
    <row r="531" spans="1:36" s="6" customFormat="1" ht="9">
      <c r="A531" s="93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</row>
    <row r="532" spans="1:36" s="6" customFormat="1" ht="9">
      <c r="A532" s="93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</row>
    <row r="533" spans="1:36" s="6" customFormat="1" ht="9">
      <c r="A533" s="93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</row>
    <row r="534" spans="1:36" s="6" customFormat="1" ht="9">
      <c r="A534" s="93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</row>
    <row r="535" spans="1:36" s="6" customFormat="1" ht="9">
      <c r="A535" s="93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</row>
    <row r="536" spans="1:36" s="6" customFormat="1" ht="9">
      <c r="A536" s="93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</row>
    <row r="537" spans="1:36" s="6" customFormat="1" ht="9">
      <c r="A537" s="93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</row>
    <row r="538" spans="1:36" s="6" customFormat="1" ht="9">
      <c r="A538" s="93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</row>
    <row r="539" spans="1:36" s="6" customFormat="1" ht="9">
      <c r="A539" s="93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</row>
    <row r="540" spans="1:36" s="6" customFormat="1" ht="9">
      <c r="A540" s="93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</row>
    <row r="541" spans="1:36" s="6" customFormat="1" ht="9">
      <c r="A541" s="93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</row>
    <row r="542" spans="1:36" s="6" customFormat="1" ht="9">
      <c r="A542" s="93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</row>
    <row r="543" spans="1:36" s="6" customFormat="1" ht="9">
      <c r="A543" s="93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</row>
    <row r="544" spans="1:36" s="6" customFormat="1" ht="9">
      <c r="A544" s="93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</row>
    <row r="545" spans="1:36" s="6" customFormat="1" ht="9">
      <c r="A545" s="93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</row>
    <row r="546" spans="1:36" s="6" customFormat="1" ht="9">
      <c r="A546" s="93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</row>
    <row r="547" spans="1:36" s="6" customFormat="1" ht="9">
      <c r="A547" s="93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</row>
    <row r="548" spans="1:36" s="6" customFormat="1" ht="9">
      <c r="A548" s="93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</row>
    <row r="549" spans="1:36" s="6" customFormat="1" ht="9">
      <c r="A549" s="93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</row>
    <row r="550" spans="1:36" s="6" customFormat="1" ht="9">
      <c r="A550" s="93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</row>
    <row r="551" spans="1:36" s="6" customFormat="1" ht="9">
      <c r="A551" s="93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</row>
    <row r="552" spans="1:36" s="6" customFormat="1" ht="9">
      <c r="A552" s="93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</row>
    <row r="553" spans="1:36" s="6" customFormat="1" ht="9">
      <c r="A553" s="93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</row>
    <row r="554" spans="1:36" s="6" customFormat="1" ht="9">
      <c r="A554" s="93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</row>
    <row r="555" spans="1:36" s="6" customFormat="1" ht="9">
      <c r="A555" s="93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</row>
    <row r="556" spans="1:36" s="6" customFormat="1" ht="9">
      <c r="A556" s="93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</row>
    <row r="557" spans="1:36" s="6" customFormat="1" ht="9">
      <c r="A557" s="93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</row>
    <row r="558" spans="1:36" s="6" customFormat="1" ht="9">
      <c r="A558" s="93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</row>
    <row r="559" spans="1:36" s="6" customFormat="1" ht="9">
      <c r="A559" s="93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</row>
    <row r="560" spans="1:36" s="6" customFormat="1" ht="9">
      <c r="A560" s="93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</row>
    <row r="561" spans="1:36" s="6" customFormat="1" ht="9">
      <c r="A561" s="93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</row>
    <row r="562" spans="1:36" s="6" customFormat="1" ht="9">
      <c r="A562" s="93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</row>
    <row r="563" spans="1:36" s="6" customFormat="1" ht="9">
      <c r="A563" s="93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</row>
    <row r="564" spans="1:36" s="6" customFormat="1" ht="9">
      <c r="A564" s="93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</row>
    <row r="565" spans="1:36" s="6" customFormat="1" ht="9">
      <c r="A565" s="93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</row>
    <row r="566" spans="1:36" s="6" customFormat="1" ht="9">
      <c r="A566" s="93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</row>
    <row r="567" spans="1:36" s="6" customFormat="1" ht="9">
      <c r="A567" s="93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</row>
    <row r="568" spans="1:36" s="6" customFormat="1" ht="9">
      <c r="A568" s="93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</row>
    <row r="569" spans="1:36" s="6" customFormat="1" ht="9">
      <c r="A569" s="93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</row>
    <row r="570" spans="1:36" s="6" customFormat="1" ht="9">
      <c r="A570" s="93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</row>
    <row r="571" spans="1:36" s="6" customFormat="1" ht="9">
      <c r="A571" s="93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</row>
    <row r="572" spans="1:36" s="6" customFormat="1" ht="9">
      <c r="A572" s="93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</row>
    <row r="573" spans="1:36" s="6" customFormat="1" ht="9">
      <c r="A573" s="93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</row>
    <row r="574" spans="1:36" s="6" customFormat="1" ht="9">
      <c r="A574" s="93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</row>
    <row r="575" spans="1:36" s="6" customFormat="1" ht="9">
      <c r="A575" s="93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</row>
    <row r="576" spans="1:36" s="6" customFormat="1" ht="9">
      <c r="A576" s="93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</row>
    <row r="577" spans="1:36" s="6" customFormat="1" ht="9">
      <c r="A577" s="93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</row>
    <row r="578" spans="1:36" s="6" customFormat="1" ht="9">
      <c r="A578" s="93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</row>
    <row r="579" spans="1:36" s="6" customFormat="1" ht="9">
      <c r="A579" s="93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</row>
    <row r="580" spans="1:36" s="6" customFormat="1" ht="9">
      <c r="A580" s="93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</row>
    <row r="581" spans="1:36" s="6" customFormat="1" ht="9">
      <c r="A581" s="93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</row>
    <row r="582" spans="1:36" s="6" customFormat="1" ht="9">
      <c r="A582" s="93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</row>
    <row r="583" spans="1:36" s="6" customFormat="1" ht="9">
      <c r="A583" s="93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</row>
    <row r="584" spans="1:36" s="6" customFormat="1" ht="9">
      <c r="A584" s="93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</row>
    <row r="585" spans="1:36" s="6" customFormat="1" ht="9">
      <c r="A585" s="93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</row>
    <row r="586" spans="1:36" s="6" customFormat="1" ht="9">
      <c r="A586" s="93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</row>
    <row r="587" spans="1:36" s="6" customFormat="1" ht="9">
      <c r="A587" s="93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</row>
    <row r="588" spans="1:36" s="6" customFormat="1" ht="9">
      <c r="A588" s="93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</row>
    <row r="589" spans="1:36" s="6" customFormat="1" ht="9">
      <c r="A589" s="93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</row>
    <row r="590" spans="1:36" s="6" customFormat="1" ht="9">
      <c r="A590" s="93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</row>
    <row r="591" spans="1:36" s="6" customFormat="1" ht="9">
      <c r="A591" s="93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</row>
    <row r="592" spans="1:36" s="6" customFormat="1" ht="9">
      <c r="A592" s="93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</row>
    <row r="593" spans="1:36" s="6" customFormat="1" ht="9">
      <c r="A593" s="93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</row>
    <row r="594" spans="1:36" s="6" customFormat="1" ht="9">
      <c r="A594" s="93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</row>
    <row r="595" spans="1:36" s="6" customFormat="1" ht="9">
      <c r="A595" s="93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</row>
    <row r="596" spans="1:36" s="6" customFormat="1" ht="9">
      <c r="A596" s="93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</row>
    <row r="597" spans="1:36" s="6" customFormat="1" ht="9">
      <c r="A597" s="93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</row>
    <row r="598" spans="1:36" s="6" customFormat="1" ht="9">
      <c r="A598" s="93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</row>
    <row r="599" spans="1:36" s="6" customFormat="1" ht="9">
      <c r="A599" s="93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</row>
    <row r="600" spans="1:36" s="6" customFormat="1" ht="9">
      <c r="A600" s="93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</row>
    <row r="601" spans="1:36" s="6" customFormat="1" ht="9">
      <c r="A601" s="93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</row>
    <row r="602" spans="1:36" s="6" customFormat="1" ht="9">
      <c r="A602" s="93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</row>
    <row r="603" spans="1:36" s="6" customFormat="1" ht="9">
      <c r="A603" s="93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</row>
    <row r="604" spans="1:36" s="6" customFormat="1" ht="9">
      <c r="A604" s="93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</row>
    <row r="605" spans="1:36" s="6" customFormat="1" ht="9">
      <c r="A605" s="93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</row>
    <row r="606" spans="1:36" s="6" customFormat="1" ht="9">
      <c r="A606" s="93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</row>
    <row r="607" spans="1:36" s="6" customFormat="1" ht="9">
      <c r="A607" s="93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</row>
    <row r="608" spans="1:36" s="6" customFormat="1" ht="9">
      <c r="A608" s="93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</row>
    <row r="609" spans="1:36" s="6" customFormat="1" ht="9">
      <c r="A609" s="93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</row>
    <row r="610" spans="1:36" s="6" customFormat="1" ht="9">
      <c r="A610" s="93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</row>
    <row r="611" spans="1:36" s="6" customFormat="1" ht="9">
      <c r="A611" s="93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</row>
    <row r="612" spans="1:36" s="6" customFormat="1" ht="9">
      <c r="A612" s="93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</row>
    <row r="613" spans="1:36" s="6" customFormat="1" ht="9">
      <c r="A613" s="93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</row>
    <row r="614" spans="1:36" s="6" customFormat="1" ht="9">
      <c r="A614" s="93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</row>
    <row r="615" spans="1:36" s="6" customFormat="1" ht="9">
      <c r="A615" s="93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</row>
    <row r="616" spans="1:36" s="6" customFormat="1" ht="9">
      <c r="A616" s="93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</row>
    <row r="617" spans="1:36" s="6" customFormat="1" ht="9">
      <c r="A617" s="93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</row>
    <row r="618" spans="1:36" s="6" customFormat="1" ht="9">
      <c r="A618" s="93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</row>
    <row r="619" spans="1:36" s="6" customFormat="1" ht="9">
      <c r="A619" s="93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</row>
    <row r="620" spans="1:36" s="6" customFormat="1" ht="9">
      <c r="A620" s="93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</row>
    <row r="621" spans="1:36" s="6" customFormat="1" ht="9">
      <c r="A621" s="93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</row>
    <row r="622" spans="1:36" s="6" customFormat="1" ht="9">
      <c r="A622" s="93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</row>
    <row r="623" spans="1:36" s="6" customFormat="1" ht="9">
      <c r="A623" s="93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</row>
    <row r="624" spans="1:36" s="6" customFormat="1" ht="9">
      <c r="A624" s="93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</row>
    <row r="625" spans="1:36" s="6" customFormat="1" ht="9">
      <c r="A625" s="93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</row>
    <row r="626" spans="1:36" s="6" customFormat="1" ht="9">
      <c r="A626" s="93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</row>
    <row r="627" spans="1:36" s="6" customFormat="1" ht="9">
      <c r="A627" s="93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</row>
    <row r="628" spans="1:36" s="6" customFormat="1" ht="9">
      <c r="A628" s="93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</row>
    <row r="629" spans="1:36" s="6" customFormat="1" ht="9">
      <c r="A629" s="93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</row>
    <row r="630" spans="1:36" s="6" customFormat="1" ht="9">
      <c r="A630" s="93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</row>
    <row r="631" spans="1:36" s="6" customFormat="1" ht="9">
      <c r="A631" s="93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</row>
    <row r="632" spans="1:36" s="6" customFormat="1" ht="9">
      <c r="A632" s="93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</row>
    <row r="633" spans="1:36" s="6" customFormat="1" ht="9">
      <c r="A633" s="93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</row>
    <row r="634" spans="1:36" s="6" customFormat="1" ht="9">
      <c r="A634" s="93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</row>
    <row r="635" spans="1:36" s="6" customFormat="1" ht="9">
      <c r="A635" s="93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</row>
    <row r="636" spans="1:36" s="6" customFormat="1" ht="9">
      <c r="A636" s="93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</row>
    <row r="637" spans="1:36" s="6" customFormat="1" ht="9">
      <c r="A637" s="93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</row>
    <row r="638" spans="1:36" s="6" customFormat="1" ht="9">
      <c r="A638" s="93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</row>
    <row r="639" spans="1:36" s="6" customFormat="1" ht="9">
      <c r="A639" s="93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</row>
    <row r="640" spans="1:36" s="6" customFormat="1" ht="9">
      <c r="A640" s="93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</row>
    <row r="641" spans="1:36" s="6" customFormat="1" ht="9">
      <c r="A641" s="93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</row>
    <row r="642" spans="1:36" s="6" customFormat="1" ht="9">
      <c r="A642" s="93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</row>
    <row r="643" spans="1:36" s="6" customFormat="1" ht="9">
      <c r="A643" s="93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</row>
    <row r="644" spans="1:36" s="6" customFormat="1" ht="9">
      <c r="A644" s="93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</row>
    <row r="645" spans="1:36" s="6" customFormat="1" ht="9">
      <c r="A645" s="93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</row>
    <row r="646" spans="1:36" s="6" customFormat="1" ht="9">
      <c r="A646" s="93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</row>
    <row r="647" spans="1:36" s="6" customFormat="1" ht="9">
      <c r="A647" s="93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</row>
    <row r="648" spans="1:36" s="6" customFormat="1" ht="9">
      <c r="A648" s="93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</row>
    <row r="649" spans="1:36" s="6" customFormat="1" ht="9">
      <c r="A649" s="93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</row>
    <row r="650" spans="1:36" s="6" customFormat="1" ht="9">
      <c r="A650" s="93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</row>
    <row r="651" spans="1:36" s="6" customFormat="1" ht="9">
      <c r="A651" s="93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</row>
    <row r="652" spans="1:36" s="6" customFormat="1" ht="9">
      <c r="A652" s="93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</row>
    <row r="653" spans="1:36" s="6" customFormat="1" ht="9">
      <c r="A653" s="93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</row>
    <row r="654" spans="1:36" s="6" customFormat="1" ht="9">
      <c r="A654" s="93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</row>
    <row r="655" spans="1:36" s="6" customFormat="1" ht="9">
      <c r="A655" s="93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</row>
    <row r="656" spans="1:36" s="6" customFormat="1" ht="9">
      <c r="A656" s="93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</row>
    <row r="657" spans="1:36" s="6" customFormat="1" ht="9">
      <c r="A657" s="93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</row>
    <row r="658" spans="1:36" s="6" customFormat="1" ht="9">
      <c r="A658" s="93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</row>
    <row r="659" spans="1:36" s="6" customFormat="1" ht="9">
      <c r="A659" s="93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</row>
    <row r="660" spans="1:36" s="6" customFormat="1" ht="9">
      <c r="A660" s="93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</row>
    <row r="661" spans="1:36" s="6" customFormat="1" ht="9">
      <c r="A661" s="93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</row>
    <row r="662" spans="1:36" s="6" customFormat="1" ht="9">
      <c r="A662" s="93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</row>
    <row r="663" spans="1:36" s="6" customFormat="1" ht="9">
      <c r="A663" s="93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</row>
    <row r="664" spans="1:36" s="6" customFormat="1" ht="9">
      <c r="A664" s="93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</row>
    <row r="665" spans="1:36" s="6" customFormat="1" ht="9">
      <c r="A665" s="93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</row>
    <row r="666" spans="1:36" s="6" customFormat="1" ht="9">
      <c r="A666" s="93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</row>
    <row r="667" spans="1:36" s="6" customFormat="1" ht="9">
      <c r="A667" s="93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</row>
    <row r="668" spans="1:36" s="6" customFormat="1" ht="9">
      <c r="A668" s="93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</row>
    <row r="669" spans="1:36" s="6" customFormat="1" ht="9">
      <c r="A669" s="93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</row>
    <row r="670" spans="1:36" s="6" customFormat="1" ht="9">
      <c r="A670" s="93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</row>
    <row r="671" spans="1:36" s="6" customFormat="1" ht="9">
      <c r="A671" s="93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</row>
    <row r="672" spans="1:36" s="6" customFormat="1" ht="9">
      <c r="A672" s="93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</row>
    <row r="673" spans="1:36" s="6" customFormat="1" ht="9">
      <c r="A673" s="93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</row>
    <row r="674" spans="1:36" s="6" customFormat="1" ht="9">
      <c r="A674" s="93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</row>
    <row r="675" spans="1:36" s="6" customFormat="1" ht="9">
      <c r="A675" s="93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</row>
    <row r="676" spans="1:36" s="6" customFormat="1" ht="9">
      <c r="A676" s="93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</row>
    <row r="677" spans="1:36" s="6" customFormat="1" ht="9">
      <c r="A677" s="93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</row>
    <row r="678" spans="1:36" s="6" customFormat="1" ht="9">
      <c r="A678" s="93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</row>
    <row r="679" spans="1:36" s="6" customFormat="1" ht="9">
      <c r="A679" s="93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</row>
    <row r="680" spans="1:36" s="6" customFormat="1" ht="9">
      <c r="A680" s="93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</row>
    <row r="681" spans="1:36" s="6" customFormat="1" ht="9">
      <c r="A681" s="93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</row>
    <row r="682" spans="1:36" s="6" customFormat="1" ht="9">
      <c r="A682" s="93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</row>
    <row r="683" spans="1:36" s="6" customFormat="1" ht="9">
      <c r="A683" s="93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</row>
    <row r="684" spans="1:36" s="6" customFormat="1" ht="9">
      <c r="A684" s="93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</row>
    <row r="685" spans="1:36" s="6" customFormat="1" ht="9">
      <c r="A685" s="93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</row>
    <row r="686" spans="1:36" s="6" customFormat="1" ht="9">
      <c r="A686" s="93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</row>
    <row r="687" spans="1:36" s="6" customFormat="1" ht="9">
      <c r="A687" s="93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</row>
    <row r="688" spans="1:36" s="6" customFormat="1" ht="9">
      <c r="A688" s="93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</row>
    <row r="689" spans="1:36" s="6" customFormat="1" ht="9">
      <c r="A689" s="93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</row>
    <row r="690" spans="1:36" s="6" customFormat="1" ht="9">
      <c r="A690" s="93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</row>
    <row r="691" spans="1:36" s="6" customFormat="1" ht="9">
      <c r="A691" s="93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</row>
    <row r="692" spans="1:36" s="6" customFormat="1" ht="9">
      <c r="A692" s="93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</row>
    <row r="693" spans="1:36" s="6" customFormat="1" ht="9">
      <c r="A693" s="93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</row>
    <row r="694" spans="1:36" s="6" customFormat="1" ht="9">
      <c r="A694" s="93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</row>
    <row r="695" spans="1:36" s="6" customFormat="1" ht="9">
      <c r="A695" s="93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</row>
    <row r="696" spans="1:36" s="6" customFormat="1" ht="9">
      <c r="A696" s="93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</row>
    <row r="697" spans="1:36" s="6" customFormat="1" ht="9">
      <c r="A697" s="93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</row>
    <row r="698" spans="1:36" s="6" customFormat="1" ht="9">
      <c r="A698" s="93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</row>
    <row r="699" spans="1:36" s="6" customFormat="1" ht="9">
      <c r="A699" s="93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</row>
    <row r="700" spans="1:36" s="6" customFormat="1" ht="9">
      <c r="A700" s="93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</row>
    <row r="701" spans="1:36" s="6" customFormat="1" ht="9">
      <c r="A701" s="93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</row>
    <row r="702" spans="1:36" s="6" customFormat="1" ht="9">
      <c r="A702" s="93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</row>
    <row r="703" spans="1:36" s="6" customFormat="1" ht="9">
      <c r="A703" s="93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</row>
    <row r="704" spans="1:36" s="6" customFormat="1" ht="9">
      <c r="A704" s="93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</row>
    <row r="705" spans="1:36" s="6" customFormat="1" ht="9">
      <c r="A705" s="93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</row>
    <row r="706" spans="1:36" s="6" customFormat="1" ht="9">
      <c r="A706" s="93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</row>
    <row r="707" spans="1:36" s="6" customFormat="1" ht="9">
      <c r="A707" s="93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</row>
    <row r="708" spans="1:36" s="6" customFormat="1" ht="9">
      <c r="A708" s="93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</row>
    <row r="709" spans="1:36" s="6" customFormat="1" ht="9">
      <c r="A709" s="93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</row>
    <row r="710" spans="1:36" s="6" customFormat="1" ht="9">
      <c r="A710" s="93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</row>
    <row r="711" spans="1:36" s="6" customFormat="1" ht="9">
      <c r="A711" s="93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</row>
    <row r="712" spans="1:36" s="6" customFormat="1" ht="9">
      <c r="A712" s="93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</row>
    <row r="713" spans="1:36" s="6" customFormat="1" ht="9">
      <c r="A713" s="93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</row>
    <row r="714" spans="1:36" s="6" customFormat="1" ht="9">
      <c r="A714" s="93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</row>
    <row r="715" spans="1:36" s="6" customFormat="1" ht="9">
      <c r="A715" s="93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</row>
    <row r="716" spans="1:36" s="6" customFormat="1" ht="9">
      <c r="A716" s="93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</row>
    <row r="717" spans="1:36" s="6" customFormat="1" ht="9">
      <c r="A717" s="93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</row>
    <row r="718" spans="1:36" s="6" customFormat="1" ht="9">
      <c r="A718" s="93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</row>
    <row r="719" spans="1:36" s="6" customFormat="1" ht="9">
      <c r="A719" s="93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</row>
    <row r="720" spans="1:36" s="6" customFormat="1" ht="9">
      <c r="A720" s="93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</row>
    <row r="721" spans="1:36" s="6" customFormat="1" ht="9">
      <c r="A721" s="93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</row>
    <row r="722" spans="1:36" s="6" customFormat="1" ht="9">
      <c r="A722" s="93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</row>
    <row r="723" spans="1:36" s="6" customFormat="1" ht="9">
      <c r="A723" s="93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</row>
    <row r="724" spans="1:36" s="6" customFormat="1" ht="9">
      <c r="A724" s="93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</row>
    <row r="725" spans="1:36" s="6" customFormat="1" ht="9">
      <c r="A725" s="93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</row>
    <row r="726" spans="1:36" s="6" customFormat="1" ht="9">
      <c r="A726" s="93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</row>
    <row r="727" spans="1:36" s="6" customFormat="1" ht="9">
      <c r="A727" s="93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</row>
    <row r="728" spans="1:36" s="6" customFormat="1" ht="9">
      <c r="A728" s="93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</row>
    <row r="729" spans="1:36" s="6" customFormat="1" ht="9">
      <c r="A729" s="93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</row>
    <row r="730" spans="1:36" s="6" customFormat="1" ht="9">
      <c r="A730" s="93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</row>
    <row r="731" spans="1:36" s="6" customFormat="1" ht="9">
      <c r="A731" s="93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</row>
    <row r="732" spans="1:36" s="6" customFormat="1" ht="9">
      <c r="A732" s="93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</row>
    <row r="733" spans="1:36" s="6" customFormat="1" ht="9">
      <c r="A733" s="93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</row>
    <row r="734" spans="1:36" s="6" customFormat="1" ht="9">
      <c r="A734" s="93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</row>
    <row r="735" spans="1:36" s="6" customFormat="1" ht="9">
      <c r="A735" s="93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</row>
    <row r="736" spans="1:36" s="6" customFormat="1" ht="9">
      <c r="A736" s="93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</row>
    <row r="737" spans="1:36" s="6" customFormat="1" ht="9">
      <c r="A737" s="93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</row>
    <row r="738" spans="1:36" s="6" customFormat="1" ht="9">
      <c r="A738" s="93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</row>
    <row r="739" spans="1:36" s="6" customFormat="1" ht="9">
      <c r="A739" s="93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</row>
    <row r="740" spans="1:36" s="6" customFormat="1" ht="9">
      <c r="A740" s="93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</row>
    <row r="741" spans="1:36" s="6" customFormat="1" ht="9">
      <c r="A741" s="93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</row>
    <row r="742" spans="1:36" s="6" customFormat="1" ht="9">
      <c r="A742" s="93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</row>
    <row r="743" spans="1:36" s="6" customFormat="1" ht="9">
      <c r="A743" s="93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</row>
    <row r="744" spans="1:36" s="6" customFormat="1" ht="9">
      <c r="A744" s="93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</row>
    <row r="745" spans="1:36" s="6" customFormat="1" ht="9">
      <c r="A745" s="93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</row>
    <row r="746" spans="1:36" s="6" customFormat="1" ht="9">
      <c r="A746" s="93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</row>
    <row r="747" spans="1:36" s="6" customFormat="1" ht="9">
      <c r="A747" s="93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</row>
    <row r="748" spans="1:36" s="6" customFormat="1" ht="9">
      <c r="A748" s="93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</row>
    <row r="749" spans="1:36" s="6" customFormat="1" ht="9">
      <c r="A749" s="93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</row>
    <row r="750" spans="1:36" s="6" customFormat="1" ht="9">
      <c r="A750" s="93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</row>
    <row r="751" spans="1:36" s="6" customFormat="1" ht="9">
      <c r="A751" s="93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</row>
    <row r="752" spans="1:36" s="6" customFormat="1" ht="9">
      <c r="A752" s="93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</row>
    <row r="753" spans="1:36" s="6" customFormat="1" ht="9">
      <c r="A753" s="93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</row>
    <row r="754" spans="1:36" s="6" customFormat="1" ht="9">
      <c r="A754" s="93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</row>
    <row r="755" spans="1:36" s="6" customFormat="1" ht="9">
      <c r="A755" s="93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</row>
    <row r="756" spans="1:36" s="6" customFormat="1" ht="9">
      <c r="A756" s="93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</row>
    <row r="757" spans="1:36" s="6" customFormat="1" ht="9">
      <c r="A757" s="93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</row>
    <row r="758" spans="1:36" s="6" customFormat="1" ht="9">
      <c r="A758" s="93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</row>
    <row r="759" spans="1:36" s="6" customFormat="1" ht="9">
      <c r="A759" s="93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</row>
    <row r="760" spans="1:36" s="6" customFormat="1" ht="9">
      <c r="A760" s="93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</row>
    <row r="761" spans="1:36" s="6" customFormat="1" ht="9">
      <c r="A761" s="93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</row>
    <row r="762" spans="1:36" s="6" customFormat="1" ht="9">
      <c r="A762" s="93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</row>
    <row r="763" spans="1:36" s="6" customFormat="1" ht="9">
      <c r="A763" s="93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</row>
    <row r="764" spans="1:36" s="6" customFormat="1" ht="9">
      <c r="A764" s="93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</row>
    <row r="765" spans="1:36" s="6" customFormat="1" ht="9">
      <c r="A765" s="93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</row>
    <row r="766" spans="1:36" s="6" customFormat="1" ht="9">
      <c r="A766" s="93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</row>
    <row r="767" spans="1:36" s="6" customFormat="1" ht="9">
      <c r="A767" s="93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</row>
    <row r="768" spans="1:36" s="6" customFormat="1" ht="9">
      <c r="A768" s="93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</row>
    <row r="769" spans="1:36" s="6" customFormat="1" ht="9">
      <c r="A769" s="93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</row>
    <row r="770" spans="1:36" s="6" customFormat="1" ht="9">
      <c r="A770" s="93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</row>
    <row r="771" spans="1:36" s="6" customFormat="1" ht="9">
      <c r="A771" s="93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</row>
    <row r="772" spans="1:36" s="6" customFormat="1" ht="9">
      <c r="A772" s="93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</row>
    <row r="773" spans="1:36" s="6" customFormat="1" ht="9">
      <c r="A773" s="93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</row>
    <row r="774" spans="1:36" s="6" customFormat="1" ht="9">
      <c r="A774" s="93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</row>
    <row r="775" spans="1:36" s="6" customFormat="1" ht="9">
      <c r="A775" s="93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</row>
    <row r="776" spans="1:36" s="6" customFormat="1" ht="9">
      <c r="A776" s="93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</row>
    <row r="777" spans="1:36" s="6" customFormat="1" ht="9">
      <c r="A777" s="93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</row>
    <row r="778" spans="1:36" s="6" customFormat="1" ht="9">
      <c r="A778" s="93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</row>
    <row r="779" spans="1:36" s="6" customFormat="1" ht="9">
      <c r="A779" s="93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</row>
    <row r="780" spans="1:36" s="6" customFormat="1" ht="9">
      <c r="A780" s="93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</row>
    <row r="781" spans="1:36" s="6" customFormat="1" ht="9">
      <c r="A781" s="93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</row>
    <row r="782" spans="1:36" s="6" customFormat="1" ht="9">
      <c r="A782" s="93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</row>
    <row r="783" spans="1:36" s="6" customFormat="1" ht="9">
      <c r="A783" s="93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</row>
    <row r="784" spans="1:36" s="6" customFormat="1" ht="9">
      <c r="A784" s="93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</row>
    <row r="785" spans="1:36" s="6" customFormat="1" ht="9">
      <c r="A785" s="93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</row>
    <row r="786" spans="1:36" s="6" customFormat="1" ht="9">
      <c r="A786" s="93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</row>
    <row r="787" spans="1:36" s="6" customFormat="1" ht="9">
      <c r="A787" s="93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</row>
    <row r="788" spans="1:36" s="6" customFormat="1" ht="9">
      <c r="A788" s="93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</row>
    <row r="789" spans="1:36" s="6" customFormat="1" ht="9">
      <c r="A789" s="93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</row>
    <row r="790" spans="1:36" s="6" customFormat="1" ht="9">
      <c r="A790" s="93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</row>
    <row r="791" spans="1:36" s="6" customFormat="1" ht="9">
      <c r="A791" s="93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</row>
    <row r="792" spans="1:36" s="6" customFormat="1" ht="9">
      <c r="A792" s="93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</row>
    <row r="793" spans="1:36" s="6" customFormat="1" ht="9">
      <c r="A793" s="93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</row>
    <row r="794" spans="1:36" s="6" customFormat="1" ht="9">
      <c r="A794" s="93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</row>
    <row r="795" spans="1:36" s="6" customFormat="1" ht="9">
      <c r="A795" s="93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</row>
    <row r="796" spans="1:36" s="6" customFormat="1" ht="9">
      <c r="A796" s="93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</row>
    <row r="797" spans="1:36" s="6" customFormat="1" ht="9">
      <c r="A797" s="93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</row>
    <row r="798" spans="1:36" s="6" customFormat="1" ht="9">
      <c r="A798" s="93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</row>
    <row r="799" spans="1:36" s="6" customFormat="1" ht="9">
      <c r="A799" s="93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</row>
    <row r="800" spans="1:36" s="6" customFormat="1" ht="9">
      <c r="A800" s="93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</row>
    <row r="801" spans="1:36" s="6" customFormat="1" ht="9">
      <c r="A801" s="93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</row>
    <row r="802" spans="1:36" s="6" customFormat="1" ht="9">
      <c r="A802" s="93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</row>
    <row r="803" spans="1:36" s="6" customFormat="1" ht="9">
      <c r="A803" s="93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</row>
    <row r="804" spans="1:36" s="6" customFormat="1" ht="9">
      <c r="A804" s="93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</row>
    <row r="805" spans="1:36" s="6" customFormat="1" ht="9">
      <c r="A805" s="93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</row>
    <row r="806" spans="1:36" s="6" customFormat="1" ht="9">
      <c r="A806" s="93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</row>
    <row r="807" spans="1:36" s="6" customFormat="1" ht="9">
      <c r="A807" s="93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</row>
    <row r="808" spans="1:36" s="6" customFormat="1" ht="9">
      <c r="A808" s="93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</row>
    <row r="809" spans="1:36" s="6" customFormat="1" ht="9">
      <c r="A809" s="93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</row>
    <row r="810" spans="1:36" s="6" customFormat="1" ht="9">
      <c r="A810" s="93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</row>
    <row r="811" spans="1:36" s="6" customFormat="1" ht="9">
      <c r="A811" s="93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</row>
    <row r="812" spans="1:36" s="6" customFormat="1" ht="9">
      <c r="A812" s="93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</row>
    <row r="813" spans="1:36" s="6" customFormat="1" ht="9">
      <c r="A813" s="93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</row>
    <row r="814" spans="1:36" s="6" customFormat="1" ht="9">
      <c r="A814" s="93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</row>
    <row r="815" spans="1:36" s="6" customFormat="1" ht="9">
      <c r="A815" s="93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</row>
    <row r="816" spans="1:36" s="6" customFormat="1" ht="9">
      <c r="A816" s="93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</row>
    <row r="817" spans="1:36" s="6" customFormat="1" ht="9">
      <c r="A817" s="93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</row>
    <row r="818" spans="1:36" s="6" customFormat="1" ht="9">
      <c r="A818" s="93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</row>
    <row r="819" spans="1:36" s="6" customFormat="1" ht="9">
      <c r="A819" s="93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</row>
    <row r="820" spans="1:36" s="6" customFormat="1" ht="9">
      <c r="A820" s="93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</row>
    <row r="821" spans="1:36" s="6" customFormat="1" ht="9">
      <c r="A821" s="93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</row>
    <row r="822" spans="1:36" s="6" customFormat="1" ht="9">
      <c r="A822" s="93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</row>
    <row r="823" spans="1:36" s="6" customFormat="1" ht="9">
      <c r="A823" s="93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</row>
    <row r="824" spans="1:36" s="6" customFormat="1" ht="9">
      <c r="A824" s="93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</row>
    <row r="825" spans="1:36" s="6" customFormat="1" ht="9">
      <c r="A825" s="93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</row>
    <row r="826" spans="1:36" s="6" customFormat="1" ht="9">
      <c r="A826" s="93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</row>
    <row r="827" spans="1:36" s="6" customFormat="1" ht="9">
      <c r="A827" s="93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</row>
    <row r="828" spans="1:36" s="6" customFormat="1" ht="9">
      <c r="A828" s="93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</row>
    <row r="829" spans="1:36" s="6" customFormat="1" ht="9">
      <c r="A829" s="93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</row>
    <row r="830" spans="1:36" s="6" customFormat="1" ht="9">
      <c r="A830" s="93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</row>
    <row r="831" spans="1:36" s="6" customFormat="1" ht="9">
      <c r="A831" s="93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</row>
    <row r="832" spans="1:36" s="6" customFormat="1" ht="9">
      <c r="A832" s="93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</row>
    <row r="833" spans="1:36" s="6" customFormat="1" ht="9">
      <c r="A833" s="93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</row>
    <row r="834" spans="1:36" s="6" customFormat="1" ht="9">
      <c r="A834" s="93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</row>
    <row r="835" spans="1:36" s="6" customFormat="1" ht="9">
      <c r="A835" s="93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</row>
    <row r="836" spans="1:36" s="6" customFormat="1" ht="9">
      <c r="A836" s="93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</row>
    <row r="837" spans="1:36" s="6" customFormat="1" ht="9">
      <c r="A837" s="93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</row>
    <row r="838" spans="1:36" s="6" customFormat="1" ht="9">
      <c r="A838" s="93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</row>
    <row r="839" spans="1:36" s="6" customFormat="1" ht="9">
      <c r="A839" s="93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</row>
    <row r="840" spans="1:36" s="6" customFormat="1" ht="9">
      <c r="A840" s="93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</row>
    <row r="841" spans="1:36" s="6" customFormat="1" ht="9">
      <c r="A841" s="93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</row>
    <row r="842" spans="1:36" s="6" customFormat="1" ht="9">
      <c r="A842" s="93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</row>
    <row r="843" spans="1:36" s="6" customFormat="1" ht="9">
      <c r="A843" s="93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</row>
    <row r="844" spans="1:36" s="6" customFormat="1" ht="9">
      <c r="A844" s="93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</row>
    <row r="845" spans="1:36" s="6" customFormat="1" ht="9">
      <c r="A845" s="93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</row>
    <row r="846" spans="1:36" s="6" customFormat="1" ht="9">
      <c r="A846" s="93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</row>
    <row r="847" spans="1:36" s="6" customFormat="1" ht="9">
      <c r="A847" s="93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</row>
    <row r="848" spans="1:36" s="6" customFormat="1" ht="9">
      <c r="A848" s="93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</row>
    <row r="849" spans="1:36" s="6" customFormat="1" ht="9">
      <c r="A849" s="93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</row>
    <row r="850" spans="1:36" s="6" customFormat="1" ht="9">
      <c r="A850" s="93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</row>
    <row r="851" spans="1:36" s="6" customFormat="1" ht="9">
      <c r="A851" s="93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</row>
    <row r="852" spans="1:36" s="6" customFormat="1" ht="9">
      <c r="A852" s="93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</row>
    <row r="853" spans="1:36" s="6" customFormat="1" ht="9">
      <c r="A853" s="93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</row>
    <row r="854" spans="1:36" s="6" customFormat="1" ht="9">
      <c r="A854" s="93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</row>
    <row r="855" spans="1:36" s="6" customFormat="1" ht="9">
      <c r="A855" s="93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</row>
    <row r="856" spans="1:36" s="6" customFormat="1" ht="9">
      <c r="A856" s="93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</row>
    <row r="857" spans="1:36" s="6" customFormat="1" ht="9">
      <c r="A857" s="93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</row>
    <row r="858" spans="1:36" s="6" customFormat="1" ht="9">
      <c r="A858" s="93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</row>
    <row r="859" spans="1:36" s="6" customFormat="1" ht="9">
      <c r="A859" s="93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</row>
    <row r="860" spans="1:36" s="6" customFormat="1" ht="9">
      <c r="A860" s="93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</row>
    <row r="861" spans="1:36" s="6" customFormat="1" ht="9">
      <c r="A861" s="93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</row>
    <row r="862" spans="1:36" s="6" customFormat="1" ht="9">
      <c r="A862" s="93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</row>
    <row r="863" spans="1:36" s="6" customFormat="1" ht="9">
      <c r="A863" s="93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</row>
    <row r="864" spans="1:36" s="6" customFormat="1" ht="9">
      <c r="A864" s="93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</row>
    <row r="865" spans="1:36" s="6" customFormat="1" ht="9">
      <c r="A865" s="93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</row>
    <row r="866" spans="1:36" s="6" customFormat="1" ht="9">
      <c r="A866" s="93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</row>
    <row r="867" spans="1:36" s="6" customFormat="1" ht="9">
      <c r="A867" s="93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</row>
    <row r="868" spans="1:36" s="6" customFormat="1" ht="9">
      <c r="A868" s="93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</row>
    <row r="869" spans="1:36" s="6" customFormat="1" ht="9">
      <c r="A869" s="93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</row>
    <row r="870" spans="1:36" s="6" customFormat="1" ht="9">
      <c r="A870" s="93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</row>
    <row r="871" spans="1:36" s="6" customFormat="1" ht="9">
      <c r="A871" s="93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</row>
    <row r="872" spans="1:36" s="6" customFormat="1" ht="9">
      <c r="A872" s="93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</row>
    <row r="873" spans="1:36" s="6" customFormat="1" ht="9">
      <c r="A873" s="93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</row>
    <row r="874" spans="1:36" s="6" customFormat="1" ht="9">
      <c r="A874" s="93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</row>
    <row r="875" spans="1:36" s="6" customFormat="1" ht="9">
      <c r="A875" s="93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</row>
    <row r="876" spans="1:36" s="6" customFormat="1" ht="9">
      <c r="A876" s="93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</row>
    <row r="877" spans="1:36" s="6" customFormat="1" ht="9">
      <c r="A877" s="93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</row>
    <row r="878" spans="1:36" s="6" customFormat="1" ht="9">
      <c r="A878" s="93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</row>
    <row r="879" spans="1:36" s="6" customFormat="1" ht="9">
      <c r="A879" s="93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</row>
    <row r="880" spans="1:36" s="6" customFormat="1" ht="9">
      <c r="A880" s="93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</row>
    <row r="881" spans="1:36" s="6" customFormat="1" ht="9">
      <c r="A881" s="93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</row>
    <row r="882" spans="1:36" s="6" customFormat="1" ht="9">
      <c r="A882" s="93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</row>
    <row r="883" spans="1:36" s="6" customFormat="1" ht="9">
      <c r="A883" s="93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</row>
    <row r="884" spans="1:36" s="6" customFormat="1" ht="9">
      <c r="A884" s="93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</row>
    <row r="885" spans="1:36" s="6" customFormat="1" ht="9">
      <c r="A885" s="93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</row>
    <row r="886" spans="1:36" s="6" customFormat="1" ht="9">
      <c r="A886" s="93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</row>
    <row r="887" spans="1:36" s="6" customFormat="1" ht="9">
      <c r="A887" s="93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</row>
    <row r="888" spans="1:36" s="6" customFormat="1" ht="9">
      <c r="A888" s="93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</row>
    <row r="889" spans="1:36" s="6" customFormat="1" ht="9">
      <c r="A889" s="93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</row>
    <row r="890" spans="1:36" s="6" customFormat="1" ht="9">
      <c r="A890" s="93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</row>
    <row r="891" spans="1:36" s="6" customFormat="1" ht="9">
      <c r="A891" s="93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</row>
    <row r="892" spans="1:36" s="6" customFormat="1" ht="9">
      <c r="A892" s="93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</row>
    <row r="893" spans="1:36" s="6" customFormat="1" ht="9">
      <c r="A893" s="93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</row>
    <row r="894" spans="1:36" s="6" customFormat="1" ht="9">
      <c r="A894" s="93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</row>
    <row r="895" spans="1:36" s="6" customFormat="1" ht="9">
      <c r="A895" s="93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</row>
    <row r="896" spans="1:36" s="6" customFormat="1" ht="9">
      <c r="A896" s="93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</row>
    <row r="897" spans="1:36" s="6" customFormat="1" ht="9">
      <c r="A897" s="93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</row>
    <row r="898" spans="1:36" s="6" customFormat="1" ht="9">
      <c r="A898" s="93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</row>
    <row r="899" spans="1:36" s="6" customFormat="1" ht="9">
      <c r="A899" s="93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</row>
    <row r="900" spans="1:36" s="6" customFormat="1" ht="9">
      <c r="A900" s="93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</row>
    <row r="901" spans="1:36" s="6" customFormat="1" ht="9">
      <c r="A901" s="93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</row>
    <row r="902" spans="1:36" s="6" customFormat="1" ht="9">
      <c r="A902" s="93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</row>
    <row r="903" spans="1:36" s="6" customFormat="1" ht="9">
      <c r="A903" s="93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</row>
    <row r="904" spans="1:36" s="6" customFormat="1" ht="9">
      <c r="A904" s="93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</row>
    <row r="905" spans="1:36" s="6" customFormat="1" ht="9">
      <c r="A905" s="93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</row>
    <row r="906" spans="1:36" s="6" customFormat="1" ht="9">
      <c r="A906" s="93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</row>
    <row r="907" spans="1:36" s="6" customFormat="1" ht="9">
      <c r="A907" s="93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</row>
    <row r="908" spans="1:36" s="6" customFormat="1" ht="9">
      <c r="A908" s="93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</row>
    <row r="909" spans="1:36" s="6" customFormat="1" ht="9">
      <c r="A909" s="93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</row>
    <row r="910" spans="1:36" s="6" customFormat="1" ht="9">
      <c r="A910" s="93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</row>
    <row r="911" spans="1:36" s="6" customFormat="1" ht="9">
      <c r="A911" s="93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</row>
    <row r="912" spans="1:36" s="6" customFormat="1" ht="9">
      <c r="A912" s="93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</row>
    <row r="913" spans="1:36" s="6" customFormat="1" ht="9">
      <c r="A913" s="93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</row>
    <row r="914" spans="1:36" s="6" customFormat="1" ht="9">
      <c r="A914" s="93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</row>
    <row r="915" spans="1:36" s="6" customFormat="1" ht="9">
      <c r="A915" s="93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</row>
    <row r="916" spans="1:36" s="6" customFormat="1" ht="9">
      <c r="A916" s="93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</row>
    <row r="917" spans="1:36" s="6" customFormat="1" ht="9">
      <c r="A917" s="93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</row>
    <row r="918" spans="1:36" s="6" customFormat="1" ht="9">
      <c r="A918" s="93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</row>
    <row r="919" spans="1:36" s="6" customFormat="1" ht="9">
      <c r="A919" s="93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</row>
    <row r="920" spans="1:36" s="6" customFormat="1" ht="9">
      <c r="A920" s="93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</row>
    <row r="921" spans="1:36" s="6" customFormat="1" ht="9">
      <c r="A921" s="93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</row>
    <row r="922" spans="1:36" s="6" customFormat="1" ht="9">
      <c r="A922" s="93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</row>
    <row r="923" spans="1:36" s="6" customFormat="1" ht="9">
      <c r="A923" s="93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</row>
    <row r="924" spans="1:36" s="6" customFormat="1" ht="9">
      <c r="A924" s="93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</row>
    <row r="925" spans="1:36" s="6" customFormat="1" ht="9">
      <c r="A925" s="93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</row>
    <row r="926" spans="1:36" s="6" customFormat="1" ht="9">
      <c r="A926" s="93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</row>
    <row r="927" spans="1:36" s="6" customFormat="1" ht="9">
      <c r="A927" s="93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</row>
    <row r="928" spans="1:36" s="6" customFormat="1" ht="9">
      <c r="A928" s="93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</row>
    <row r="929" spans="1:36" s="6" customFormat="1" ht="9">
      <c r="A929" s="93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</row>
    <row r="930" spans="1:36" s="6" customFormat="1" ht="9">
      <c r="A930" s="93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</row>
    <row r="931" spans="1:36" s="6" customFormat="1" ht="9">
      <c r="A931" s="93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</row>
    <row r="932" spans="1:36" s="6" customFormat="1" ht="9">
      <c r="A932" s="93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</row>
    <row r="933" spans="1:36" s="6" customFormat="1" ht="9">
      <c r="A933" s="93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</row>
    <row r="934" spans="1:36" s="6" customFormat="1" ht="9">
      <c r="A934" s="93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</row>
    <row r="935" spans="1:36" s="6" customFormat="1" ht="9">
      <c r="A935" s="93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</row>
    <row r="936" spans="1:36" s="6" customFormat="1" ht="9">
      <c r="A936" s="93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</row>
    <row r="937" spans="1:36" s="6" customFormat="1" ht="9">
      <c r="A937" s="93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</row>
    <row r="938" spans="1:36" s="6" customFormat="1" ht="9">
      <c r="A938" s="93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</row>
    <row r="939" spans="1:36" s="6" customFormat="1" ht="9">
      <c r="A939" s="93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</row>
    <row r="940" spans="1:36" s="6" customFormat="1" ht="9">
      <c r="A940" s="93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</row>
    <row r="941" spans="1:36" s="6" customFormat="1" ht="9">
      <c r="A941" s="93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</row>
    <row r="942" spans="1:36" s="6" customFormat="1" ht="9">
      <c r="A942" s="93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</row>
    <row r="943" spans="1:36" s="6" customFormat="1" ht="9">
      <c r="A943" s="93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</row>
    <row r="944" spans="1:36" s="6" customFormat="1" ht="9">
      <c r="A944" s="93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</row>
    <row r="945" spans="1:36" s="6" customFormat="1" ht="9">
      <c r="A945" s="93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</row>
    <row r="946" spans="1:36" s="6" customFormat="1" ht="9">
      <c r="A946" s="93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</row>
    <row r="947" spans="1:36" s="6" customFormat="1" ht="9">
      <c r="A947" s="93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</row>
    <row r="948" spans="1:36" s="6" customFormat="1" ht="9">
      <c r="A948" s="93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</row>
    <row r="949" spans="1:36" s="6" customFormat="1" ht="9">
      <c r="A949" s="93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</row>
    <row r="950" spans="1:36" s="6" customFormat="1" ht="9">
      <c r="A950" s="93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</row>
    <row r="951" spans="1:36" s="6" customFormat="1" ht="9">
      <c r="A951" s="93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</row>
    <row r="952" spans="1:36" s="6" customFormat="1" ht="9">
      <c r="A952" s="93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</row>
    <row r="953" spans="1:36" s="6" customFormat="1" ht="9">
      <c r="A953" s="93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</row>
    <row r="954" spans="1:36" s="6" customFormat="1" ht="9">
      <c r="A954" s="93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</row>
    <row r="955" spans="1:36" s="6" customFormat="1" ht="9">
      <c r="A955" s="93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</row>
    <row r="956" spans="1:36" s="6" customFormat="1" ht="9">
      <c r="A956" s="93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</row>
    <row r="957" spans="1:36" s="6" customFormat="1" ht="9">
      <c r="A957" s="93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</row>
    <row r="958" spans="1:36" s="6" customFormat="1" ht="9">
      <c r="A958" s="93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</row>
    <row r="959" spans="1:36" s="6" customFormat="1" ht="9">
      <c r="A959" s="93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</row>
    <row r="960" spans="1:36" s="6" customFormat="1" ht="9">
      <c r="A960" s="93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</row>
    <row r="961" spans="1:36" s="6" customFormat="1" ht="9">
      <c r="A961" s="93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</row>
    <row r="962" spans="1:36" s="6" customFormat="1" ht="9">
      <c r="A962" s="93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</row>
    <row r="963" spans="1:36" s="6" customFormat="1" ht="9">
      <c r="A963" s="93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</row>
    <row r="964" spans="1:36" s="6" customFormat="1" ht="9">
      <c r="A964" s="93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</row>
    <row r="965" spans="1:36" s="6" customFormat="1" ht="9">
      <c r="A965" s="93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</row>
    <row r="966" spans="1:36" s="6" customFormat="1" ht="9">
      <c r="A966" s="93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</row>
    <row r="967" spans="1:36" s="6" customFormat="1" ht="9">
      <c r="A967" s="93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</row>
    <row r="968" spans="1:36" s="6" customFormat="1" ht="9">
      <c r="A968" s="93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</row>
    <row r="969" spans="1:36" s="6" customFormat="1" ht="9">
      <c r="A969" s="93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</row>
    <row r="970" spans="1:36" s="6" customFormat="1" ht="9">
      <c r="A970" s="93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</row>
    <row r="971" spans="1:36" s="6" customFormat="1" ht="9">
      <c r="A971" s="93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</row>
    <row r="972" spans="1:36" s="6" customFormat="1" ht="9">
      <c r="A972" s="93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</row>
    <row r="973" spans="1:36" s="6" customFormat="1" ht="9">
      <c r="A973" s="93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</row>
    <row r="974" spans="1:36" s="6" customFormat="1" ht="9">
      <c r="A974" s="93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</row>
    <row r="975" spans="1:36" s="6" customFormat="1" ht="9">
      <c r="A975" s="93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</row>
    <row r="976" spans="1:36" s="6" customFormat="1" ht="9">
      <c r="A976" s="93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</row>
    <row r="977" spans="1:36" s="6" customFormat="1" ht="9">
      <c r="A977" s="93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</row>
    <row r="978" spans="1:36" s="6" customFormat="1" ht="9">
      <c r="A978" s="93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</row>
    <row r="979" spans="1:36" s="6" customFormat="1" ht="9">
      <c r="A979" s="93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</row>
    <row r="980" spans="1:36" s="6" customFormat="1" ht="9">
      <c r="A980" s="93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</row>
    <row r="981" spans="1:36" s="6" customFormat="1" ht="9">
      <c r="A981" s="93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</row>
    <row r="982" spans="1:36" s="6" customFormat="1" ht="9">
      <c r="A982" s="93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</row>
    <row r="983" spans="1:36" s="6" customFormat="1" ht="9">
      <c r="A983" s="93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</row>
    <row r="984" spans="1:36" s="6" customFormat="1" ht="9">
      <c r="A984" s="93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</row>
    <row r="985" spans="1:36" s="6" customFormat="1" ht="9">
      <c r="A985" s="93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</row>
    <row r="986" spans="1:36" s="6" customFormat="1" ht="9">
      <c r="A986" s="93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</row>
    <row r="987" spans="1:36" s="6" customFormat="1" ht="9">
      <c r="A987" s="93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</row>
    <row r="988" spans="1:36" s="6" customFormat="1" ht="9">
      <c r="A988" s="93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</row>
    <row r="989" spans="1:36" s="6" customFormat="1" ht="9">
      <c r="A989" s="93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</row>
    <row r="990" spans="1:36" s="6" customFormat="1" ht="9">
      <c r="A990" s="93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</row>
    <row r="991" spans="1:36" s="6" customFormat="1" ht="9">
      <c r="A991" s="93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</row>
    <row r="992" spans="1:36" s="6" customFormat="1" ht="9">
      <c r="A992" s="93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</row>
    <row r="993" spans="1:36" s="6" customFormat="1" ht="9">
      <c r="A993" s="93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</row>
    <row r="994" spans="1:36" s="6" customFormat="1" ht="9">
      <c r="A994" s="93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</row>
    <row r="995" spans="1:36" s="6" customFormat="1" ht="9">
      <c r="A995" s="93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</row>
    <row r="996" spans="1:36" s="6" customFormat="1" ht="9">
      <c r="A996" s="93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</row>
    <row r="997" spans="1:36" s="6" customFormat="1" ht="9">
      <c r="A997" s="93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</row>
    <row r="998" spans="1:36" s="6" customFormat="1" ht="9">
      <c r="A998" s="93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</row>
    <row r="999" spans="1:36" s="6" customFormat="1" ht="9">
      <c r="A999" s="93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</row>
    <row r="1000" spans="1:36" s="6" customFormat="1" ht="9">
      <c r="A1000" s="93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</row>
    <row r="1001" spans="1:36" s="6" customFormat="1" ht="9">
      <c r="A1001" s="93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</row>
    <row r="1002" spans="1:36" s="6" customFormat="1" ht="9">
      <c r="A1002" s="93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</row>
    <row r="1003" spans="1:36" s="6" customFormat="1" ht="9">
      <c r="A1003" s="93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</row>
    <row r="1004" spans="1:36" s="6" customFormat="1" ht="9">
      <c r="A1004" s="93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</row>
    <row r="1005" spans="1:36" s="6" customFormat="1" ht="9">
      <c r="A1005" s="93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</row>
    <row r="1006" spans="1:36" s="6" customFormat="1" ht="9">
      <c r="A1006" s="93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</row>
    <row r="1007" spans="1:36" s="6" customFormat="1" ht="9">
      <c r="A1007" s="93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</row>
    <row r="1008" spans="1:36" s="6" customFormat="1" ht="9">
      <c r="A1008" s="93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</row>
    <row r="1009" spans="1:36" s="6" customFormat="1" ht="9">
      <c r="A1009" s="93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</row>
    <row r="1010" spans="1:36" s="6" customFormat="1" ht="9">
      <c r="A1010" s="93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</row>
    <row r="1011" spans="1:36" s="6" customFormat="1" ht="9">
      <c r="A1011" s="93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</row>
    <row r="1012" spans="1:36" s="6" customFormat="1" ht="9">
      <c r="A1012" s="93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</row>
    <row r="1013" spans="1:36" s="6" customFormat="1" ht="9">
      <c r="A1013" s="93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</row>
    <row r="1014" spans="1:36" s="6" customFormat="1" ht="9">
      <c r="A1014" s="93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</row>
    <row r="1015" spans="1:36" s="6" customFormat="1" ht="9">
      <c r="A1015" s="93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</row>
    <row r="1016" spans="1:36" s="6" customFormat="1" ht="9">
      <c r="A1016" s="93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</row>
    <row r="1017" spans="1:36" s="6" customFormat="1" ht="9">
      <c r="A1017" s="93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</row>
    <row r="1018" spans="1:36" s="6" customFormat="1" ht="9">
      <c r="A1018" s="93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</row>
    <row r="1019" spans="1:36" s="6" customFormat="1" ht="9">
      <c r="A1019" s="93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</row>
    <row r="1020" spans="1:36" s="6" customFormat="1" ht="9">
      <c r="A1020" s="93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</row>
    <row r="1021" spans="1:36" s="6" customFormat="1" ht="9">
      <c r="A1021" s="93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</row>
    <row r="1022" spans="1:36" s="6" customFormat="1" ht="9">
      <c r="A1022" s="93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</row>
    <row r="1023" spans="1:36" s="6" customFormat="1" ht="9">
      <c r="A1023" s="93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</row>
    <row r="1024" spans="1:36" s="6" customFormat="1" ht="9">
      <c r="A1024" s="93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</row>
    <row r="1025" spans="1:36" s="6" customFormat="1" ht="9">
      <c r="A1025" s="93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</row>
    <row r="1026" spans="1:36" s="6" customFormat="1" ht="9">
      <c r="A1026" s="93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</row>
    <row r="1027" spans="1:36" s="6" customFormat="1" ht="9">
      <c r="A1027" s="93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</row>
    <row r="1028" spans="1:36" s="6" customFormat="1" ht="9">
      <c r="A1028" s="93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</row>
    <row r="1029" spans="1:36" s="6" customFormat="1" ht="9">
      <c r="A1029" s="93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</row>
    <row r="1030" spans="1:36" s="6" customFormat="1" ht="9">
      <c r="A1030" s="93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</row>
    <row r="1031" spans="1:36" s="6" customFormat="1" ht="9">
      <c r="A1031" s="93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</row>
    <row r="1032" spans="1:36" s="6" customFormat="1" ht="9">
      <c r="A1032" s="93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</row>
    <row r="1033" spans="1:36" s="6" customFormat="1" ht="9">
      <c r="A1033" s="93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</row>
    <row r="1034" spans="1:36" s="6" customFormat="1" ht="9">
      <c r="A1034" s="93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</row>
    <row r="1035" spans="1:36" s="6" customFormat="1" ht="9">
      <c r="A1035" s="93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</row>
    <row r="1036" spans="1:36" s="6" customFormat="1" ht="9">
      <c r="A1036" s="93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</row>
    <row r="1037" spans="1:36" s="6" customFormat="1" ht="9">
      <c r="A1037" s="93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</row>
    <row r="1038" spans="1:36" s="6" customFormat="1" ht="9">
      <c r="A1038" s="93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</row>
    <row r="1039" spans="1:36" s="6" customFormat="1" ht="9">
      <c r="A1039" s="93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</row>
    <row r="1040" spans="1:36" s="6" customFormat="1" ht="9">
      <c r="A1040" s="93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</row>
    <row r="1041" spans="1:36" s="6" customFormat="1" ht="9">
      <c r="A1041" s="93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</row>
    <row r="1042" spans="1:36" s="6" customFormat="1" ht="9">
      <c r="A1042" s="93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</row>
    <row r="1043" spans="1:36" s="6" customFormat="1" ht="9">
      <c r="A1043" s="93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</row>
    <row r="1044" spans="1:36" s="6" customFormat="1" ht="9">
      <c r="A1044" s="93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</row>
    <row r="1045" spans="1:36" s="6" customFormat="1" ht="9">
      <c r="A1045" s="93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</row>
    <row r="1046" spans="1:36" s="6" customFormat="1" ht="9">
      <c r="A1046" s="93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</row>
    <row r="1047" spans="1:36" s="6" customFormat="1" ht="9">
      <c r="A1047" s="93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</row>
    <row r="1048" spans="1:36" s="6" customFormat="1" ht="9">
      <c r="A1048" s="93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</row>
    <row r="1049" spans="1:36" s="6" customFormat="1" ht="9">
      <c r="A1049" s="93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</row>
    <row r="1050" spans="1:36" s="6" customFormat="1" ht="9">
      <c r="A1050" s="93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</row>
    <row r="1051" spans="1:36" s="6" customFormat="1" ht="9">
      <c r="A1051" s="93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</row>
    <row r="1052" spans="1:36" s="6" customFormat="1" ht="9">
      <c r="A1052" s="93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</row>
    <row r="1053" spans="1:36" s="6" customFormat="1" ht="9">
      <c r="A1053" s="93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</row>
    <row r="1054" spans="1:36" s="6" customFormat="1" ht="9">
      <c r="A1054" s="93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</row>
    <row r="1055" spans="1:36" s="6" customFormat="1" ht="9">
      <c r="A1055" s="93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</row>
    <row r="1056" spans="1:36" s="6" customFormat="1" ht="9">
      <c r="A1056" s="93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</row>
    <row r="1057" spans="1:36" s="6" customFormat="1" ht="9">
      <c r="A1057" s="93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</row>
    <row r="1058" spans="1:36" s="6" customFormat="1" ht="9">
      <c r="A1058" s="93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</row>
    <row r="1059" spans="1:36" s="6" customFormat="1" ht="9">
      <c r="A1059" s="93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</row>
    <row r="1060" spans="1:36" s="6" customFormat="1" ht="9">
      <c r="A1060" s="93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</row>
    <row r="1061" spans="1:36" s="6" customFormat="1" ht="9">
      <c r="A1061" s="93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</row>
    <row r="1062" spans="1:36" s="6" customFormat="1" ht="9">
      <c r="A1062" s="93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  <c r="AJ1062" s="76"/>
    </row>
    <row r="1063" spans="1:36" s="6" customFormat="1" ht="9">
      <c r="A1063" s="93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  <c r="AI1063" s="76"/>
      <c r="AJ1063" s="76"/>
    </row>
    <row r="1064" spans="1:36" s="6" customFormat="1" ht="9">
      <c r="A1064" s="93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76"/>
    </row>
    <row r="1065" spans="1:36" s="6" customFormat="1" ht="9">
      <c r="A1065" s="93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</row>
    <row r="1066" spans="1:36" s="6" customFormat="1" ht="9">
      <c r="A1066" s="93"/>
      <c r="X1066" s="76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  <c r="AJ1066" s="76"/>
    </row>
    <row r="1067" spans="1:36" s="6" customFormat="1" ht="9">
      <c r="A1067" s="93"/>
      <c r="X1067" s="76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  <c r="AJ1067" s="76"/>
    </row>
    <row r="1068" spans="1:36" s="6" customFormat="1" ht="9">
      <c r="A1068" s="93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</row>
    <row r="1069" spans="1:36" s="6" customFormat="1" ht="9">
      <c r="A1069" s="93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</row>
    <row r="1070" spans="1:36" s="6" customFormat="1" ht="9">
      <c r="A1070" s="93"/>
      <c r="X1070" s="76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  <c r="AJ1070" s="76"/>
    </row>
    <row r="1071" spans="1:36" s="6" customFormat="1" ht="9">
      <c r="A1071" s="93"/>
      <c r="X1071" s="76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  <c r="AJ1071" s="76"/>
    </row>
    <row r="1072" spans="1:36" s="6" customFormat="1" ht="9">
      <c r="A1072" s="93"/>
      <c r="X1072" s="76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  <c r="AJ1072" s="76"/>
    </row>
    <row r="1073" spans="1:36" s="6" customFormat="1" ht="9">
      <c r="A1073" s="93"/>
      <c r="X1073" s="76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  <c r="AJ1073" s="76"/>
    </row>
    <row r="1074" spans="1:36" s="6" customFormat="1" ht="9">
      <c r="A1074" s="93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</row>
    <row r="1075" spans="1:36" s="6" customFormat="1" ht="9">
      <c r="A1075" s="93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</row>
    <row r="1076" spans="1:36" s="6" customFormat="1" ht="9">
      <c r="A1076" s="93"/>
      <c r="X1076" s="76"/>
      <c r="Y1076" s="76"/>
      <c r="Z1076" s="76"/>
      <c r="AA1076" s="76"/>
      <c r="AB1076" s="76"/>
      <c r="AC1076" s="76"/>
      <c r="AD1076" s="76"/>
      <c r="AE1076" s="76"/>
      <c r="AF1076" s="76"/>
      <c r="AG1076" s="76"/>
      <c r="AH1076" s="76"/>
      <c r="AI1076" s="76"/>
      <c r="AJ1076" s="76"/>
    </row>
    <row r="1077" spans="1:36" s="6" customFormat="1" ht="9">
      <c r="A1077" s="93"/>
      <c r="X1077" s="76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  <c r="AJ1077" s="76"/>
    </row>
    <row r="1078" spans="1:36" s="6" customFormat="1" ht="9">
      <c r="A1078" s="93"/>
      <c r="X1078" s="76"/>
      <c r="Y1078" s="76"/>
      <c r="Z1078" s="76"/>
      <c r="AA1078" s="76"/>
      <c r="AB1078" s="76"/>
      <c r="AC1078" s="76"/>
      <c r="AD1078" s="76"/>
      <c r="AE1078" s="76"/>
      <c r="AF1078" s="76"/>
      <c r="AG1078" s="76"/>
      <c r="AH1078" s="76"/>
      <c r="AI1078" s="76"/>
      <c r="AJ1078" s="76"/>
    </row>
    <row r="1079" spans="1:36" s="6" customFormat="1" ht="9">
      <c r="A1079" s="93"/>
      <c r="X1079" s="76"/>
      <c r="Y1079" s="76"/>
      <c r="Z1079" s="76"/>
      <c r="AA1079" s="76"/>
      <c r="AB1079" s="76"/>
      <c r="AC1079" s="76"/>
      <c r="AD1079" s="76"/>
      <c r="AE1079" s="76"/>
      <c r="AF1079" s="76"/>
      <c r="AG1079" s="76"/>
      <c r="AH1079" s="76"/>
      <c r="AI1079" s="76"/>
      <c r="AJ1079" s="76"/>
    </row>
    <row r="1080" spans="1:36" s="6" customFormat="1" ht="9">
      <c r="A1080" s="93"/>
      <c r="X1080" s="76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  <c r="AJ1080" s="76"/>
    </row>
    <row r="1081" spans="1:36" s="6" customFormat="1" ht="9">
      <c r="A1081" s="93"/>
      <c r="X1081" s="76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  <c r="AJ1081" s="76"/>
    </row>
    <row r="1082" spans="1:36" s="6" customFormat="1" ht="9">
      <c r="A1082" s="93"/>
      <c r="X1082" s="76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  <c r="AJ1082" s="76"/>
    </row>
    <row r="1083" spans="1:36" s="6" customFormat="1" ht="9">
      <c r="A1083" s="93"/>
      <c r="X1083" s="76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  <c r="AJ1083" s="76"/>
    </row>
    <row r="1084" spans="1:36" s="6" customFormat="1" ht="9">
      <c r="A1084" s="93"/>
      <c r="X1084" s="76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  <c r="AJ1084" s="76"/>
    </row>
    <row r="1085" spans="1:36" s="6" customFormat="1" ht="9">
      <c r="A1085" s="93"/>
      <c r="X1085" s="76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  <c r="AJ1085" s="76"/>
    </row>
    <row r="1086" spans="1:36" s="6" customFormat="1" ht="9">
      <c r="A1086" s="93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  <c r="AJ1086" s="76"/>
    </row>
    <row r="1087" spans="1:36" s="6" customFormat="1" ht="9">
      <c r="A1087" s="93"/>
      <c r="X1087" s="76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  <c r="AJ1087" s="76"/>
    </row>
    <row r="1088" spans="1:36" s="6" customFormat="1" ht="9">
      <c r="A1088" s="93"/>
      <c r="X1088" s="76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  <c r="AJ1088" s="76"/>
    </row>
    <row r="1089" spans="1:36" s="6" customFormat="1" ht="9">
      <c r="A1089" s="93"/>
      <c r="X1089" s="76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  <c r="AJ1089" s="76"/>
    </row>
    <row r="1090" spans="1:36" s="6" customFormat="1" ht="9">
      <c r="A1090" s="93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</row>
    <row r="1091" spans="1:36" s="6" customFormat="1" ht="9">
      <c r="A1091" s="93"/>
      <c r="X1091" s="76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  <c r="AJ1091" s="76"/>
    </row>
    <row r="1092" spans="1:36" s="6" customFormat="1" ht="9">
      <c r="A1092" s="93"/>
      <c r="X1092" s="76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  <c r="AJ1092" s="76"/>
    </row>
    <row r="1093" spans="1:36" s="6" customFormat="1" ht="9">
      <c r="A1093" s="93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  <c r="AJ1093" s="76"/>
    </row>
    <row r="1094" spans="1:36" s="6" customFormat="1" ht="9">
      <c r="A1094" s="93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  <c r="AJ1094" s="76"/>
    </row>
    <row r="1095" spans="1:36" s="6" customFormat="1" ht="9">
      <c r="A1095" s="93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  <c r="AJ1095" s="76"/>
    </row>
    <row r="1096" spans="1:36" s="6" customFormat="1" ht="9">
      <c r="A1096" s="93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  <c r="AJ1096" s="76"/>
    </row>
    <row r="1097" spans="1:36" s="6" customFormat="1" ht="9">
      <c r="A1097" s="93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  <c r="AJ1097" s="76"/>
    </row>
    <row r="1098" spans="1:36" s="6" customFormat="1" ht="9">
      <c r="A1098" s="93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  <c r="AJ1098" s="76"/>
    </row>
    <row r="1099" spans="1:36" s="6" customFormat="1" ht="9">
      <c r="A1099" s="93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  <c r="AJ1099" s="76"/>
    </row>
    <row r="1100" spans="1:36" s="6" customFormat="1" ht="9">
      <c r="A1100" s="93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  <c r="AI1100" s="76"/>
      <c r="AJ1100" s="76"/>
    </row>
    <row r="1101" spans="1:36" s="6" customFormat="1" ht="9">
      <c r="A1101" s="93"/>
      <c r="X1101" s="76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  <c r="AI1101" s="76"/>
      <c r="AJ1101" s="76"/>
    </row>
    <row r="1102" spans="1:36" s="6" customFormat="1" ht="9">
      <c r="A1102" s="93"/>
      <c r="X1102" s="76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  <c r="AI1102" s="76"/>
      <c r="AJ1102" s="76"/>
    </row>
    <row r="1103" spans="1:36" s="6" customFormat="1" ht="9">
      <c r="A1103" s="93"/>
      <c r="X1103" s="76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  <c r="AI1103" s="76"/>
      <c r="AJ1103" s="76"/>
    </row>
    <row r="1104" spans="1:36" s="6" customFormat="1" ht="9">
      <c r="A1104" s="93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  <c r="AI1104" s="76"/>
      <c r="AJ1104" s="76"/>
    </row>
    <row r="1105" spans="1:36" s="6" customFormat="1" ht="9">
      <c r="A1105" s="93"/>
      <c r="X1105" s="76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  <c r="AI1105" s="76"/>
      <c r="AJ1105" s="76"/>
    </row>
    <row r="1106" spans="1:36" s="6" customFormat="1" ht="9">
      <c r="A1106" s="93"/>
      <c r="X1106" s="76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  <c r="AI1106" s="76"/>
      <c r="AJ1106" s="76"/>
    </row>
    <row r="1107" spans="1:36" s="6" customFormat="1" ht="9">
      <c r="A1107" s="93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  <c r="AJ1107" s="76"/>
    </row>
    <row r="1108" spans="1:36" s="6" customFormat="1" ht="9">
      <c r="A1108" s="93"/>
      <c r="X1108" s="76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  <c r="AI1108" s="76"/>
      <c r="AJ1108" s="76"/>
    </row>
    <row r="1109" spans="1:36" s="6" customFormat="1" ht="9">
      <c r="A1109" s="93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  <c r="AJ1109" s="76"/>
    </row>
    <row r="1110" spans="1:36" s="6" customFormat="1" ht="9">
      <c r="A1110" s="93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  <c r="AJ1110" s="76"/>
    </row>
    <row r="1111" spans="1:36" s="6" customFormat="1" ht="9">
      <c r="A1111" s="93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  <c r="AI1111" s="76"/>
      <c r="AJ1111" s="76"/>
    </row>
    <row r="1112" spans="1:36" s="6" customFormat="1" ht="9">
      <c r="A1112" s="93"/>
      <c r="X1112" s="76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  <c r="AI1112" s="76"/>
      <c r="AJ1112" s="76"/>
    </row>
    <row r="1113" spans="1:36" s="6" customFormat="1" ht="9">
      <c r="A1113" s="93"/>
      <c r="X1113" s="76"/>
      <c r="Y1113" s="76"/>
      <c r="Z1113" s="76"/>
      <c r="AA1113" s="76"/>
      <c r="AB1113" s="76"/>
      <c r="AC1113" s="76"/>
      <c r="AD1113" s="76"/>
      <c r="AE1113" s="76"/>
      <c r="AF1113" s="76"/>
      <c r="AG1113" s="76"/>
      <c r="AH1113" s="76"/>
      <c r="AI1113" s="76"/>
      <c r="AJ1113" s="76"/>
    </row>
    <row r="1114" spans="1:36" s="6" customFormat="1" ht="9">
      <c r="A1114" s="93"/>
      <c r="X1114" s="76"/>
      <c r="Y1114" s="76"/>
      <c r="Z1114" s="76"/>
      <c r="AA1114" s="76"/>
      <c r="AB1114" s="76"/>
      <c r="AC1114" s="76"/>
      <c r="AD1114" s="76"/>
      <c r="AE1114" s="76"/>
      <c r="AF1114" s="76"/>
      <c r="AG1114" s="76"/>
      <c r="AH1114" s="76"/>
      <c r="AI1114" s="76"/>
      <c r="AJ1114" s="76"/>
    </row>
    <row r="1115" spans="1:36" s="6" customFormat="1" ht="9">
      <c r="A1115" s="93"/>
      <c r="X1115" s="76"/>
      <c r="Y1115" s="76"/>
      <c r="Z1115" s="76"/>
      <c r="AA1115" s="76"/>
      <c r="AB1115" s="76"/>
      <c r="AC1115" s="76"/>
      <c r="AD1115" s="76"/>
      <c r="AE1115" s="76"/>
      <c r="AF1115" s="76"/>
      <c r="AG1115" s="76"/>
      <c r="AH1115" s="76"/>
      <c r="AI1115" s="76"/>
      <c r="AJ1115" s="76"/>
    </row>
    <row r="1116" spans="1:36" s="6" customFormat="1" ht="9">
      <c r="A1116" s="93"/>
      <c r="X1116" s="76"/>
      <c r="Y1116" s="76"/>
      <c r="Z1116" s="76"/>
      <c r="AA1116" s="76"/>
      <c r="AB1116" s="76"/>
      <c r="AC1116" s="76"/>
      <c r="AD1116" s="76"/>
      <c r="AE1116" s="76"/>
      <c r="AF1116" s="76"/>
      <c r="AG1116" s="76"/>
      <c r="AH1116" s="76"/>
      <c r="AI1116" s="76"/>
      <c r="AJ1116" s="76"/>
    </row>
    <row r="1117" spans="1:36" s="6" customFormat="1" ht="9">
      <c r="A1117" s="93"/>
      <c r="X1117" s="76"/>
      <c r="Y1117" s="76"/>
      <c r="Z1117" s="76"/>
      <c r="AA1117" s="76"/>
      <c r="AB1117" s="76"/>
      <c r="AC1117" s="76"/>
      <c r="AD1117" s="76"/>
      <c r="AE1117" s="76"/>
      <c r="AF1117" s="76"/>
      <c r="AG1117" s="76"/>
      <c r="AH1117" s="76"/>
      <c r="AI1117" s="76"/>
      <c r="AJ1117" s="76"/>
    </row>
    <row r="1118" spans="1:36" s="6" customFormat="1" ht="9">
      <c r="A1118" s="93"/>
      <c r="X1118" s="76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  <c r="AI1118" s="76"/>
      <c r="AJ1118" s="76"/>
    </row>
    <row r="1119" spans="1:36" s="6" customFormat="1" ht="9">
      <c r="A1119" s="93"/>
      <c r="X1119" s="76"/>
      <c r="Y1119" s="76"/>
      <c r="Z1119" s="76"/>
      <c r="AA1119" s="76"/>
      <c r="AB1119" s="76"/>
      <c r="AC1119" s="76"/>
      <c r="AD1119" s="76"/>
      <c r="AE1119" s="76"/>
      <c r="AF1119" s="76"/>
      <c r="AG1119" s="76"/>
      <c r="AH1119" s="76"/>
      <c r="AI1119" s="76"/>
      <c r="AJ1119" s="76"/>
    </row>
    <row r="1120" spans="1:36" s="6" customFormat="1" ht="9">
      <c r="A1120" s="93"/>
      <c r="X1120" s="76"/>
      <c r="Y1120" s="76"/>
      <c r="Z1120" s="76"/>
      <c r="AA1120" s="76"/>
      <c r="AB1120" s="76"/>
      <c r="AC1120" s="76"/>
      <c r="AD1120" s="76"/>
      <c r="AE1120" s="76"/>
      <c r="AF1120" s="76"/>
      <c r="AG1120" s="76"/>
      <c r="AH1120" s="76"/>
      <c r="AI1120" s="76"/>
      <c r="AJ1120" s="76"/>
    </row>
    <row r="1121" spans="1:36" s="6" customFormat="1" ht="9">
      <c r="A1121" s="93"/>
      <c r="X1121" s="76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  <c r="AI1121" s="76"/>
      <c r="AJ1121" s="76"/>
    </row>
    <row r="1122" spans="1:36" s="6" customFormat="1" ht="9">
      <c r="A1122" s="93"/>
      <c r="X1122" s="76"/>
      <c r="Y1122" s="76"/>
      <c r="Z1122" s="76"/>
      <c r="AA1122" s="76"/>
      <c r="AB1122" s="76"/>
      <c r="AC1122" s="76"/>
      <c r="AD1122" s="76"/>
      <c r="AE1122" s="76"/>
      <c r="AF1122" s="76"/>
      <c r="AG1122" s="76"/>
      <c r="AH1122" s="76"/>
      <c r="AI1122" s="76"/>
      <c r="AJ1122" s="76"/>
    </row>
    <row r="1123" spans="1:36" s="6" customFormat="1" ht="9">
      <c r="A1123" s="93"/>
      <c r="X1123" s="76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  <c r="AI1123" s="76"/>
      <c r="AJ1123" s="76"/>
    </row>
    <row r="1124" spans="1:36" s="6" customFormat="1" ht="9">
      <c r="A1124" s="93"/>
      <c r="X1124" s="76"/>
      <c r="Y1124" s="76"/>
      <c r="Z1124" s="76"/>
      <c r="AA1124" s="76"/>
      <c r="AB1124" s="76"/>
      <c r="AC1124" s="76"/>
      <c r="AD1124" s="76"/>
      <c r="AE1124" s="76"/>
      <c r="AF1124" s="76"/>
      <c r="AG1124" s="76"/>
      <c r="AH1124" s="76"/>
      <c r="AI1124" s="76"/>
      <c r="AJ1124" s="76"/>
    </row>
    <row r="1125" spans="1:36" s="6" customFormat="1" ht="9">
      <c r="A1125" s="93"/>
      <c r="X1125" s="76"/>
      <c r="Y1125" s="76"/>
      <c r="Z1125" s="76"/>
      <c r="AA1125" s="76"/>
      <c r="AB1125" s="76"/>
      <c r="AC1125" s="76"/>
      <c r="AD1125" s="76"/>
      <c r="AE1125" s="76"/>
      <c r="AF1125" s="76"/>
      <c r="AG1125" s="76"/>
      <c r="AH1125" s="76"/>
      <c r="AI1125" s="76"/>
      <c r="AJ1125" s="76"/>
    </row>
    <row r="1126" spans="1:36" s="6" customFormat="1" ht="9">
      <c r="A1126" s="93"/>
      <c r="X1126" s="76"/>
      <c r="Y1126" s="76"/>
      <c r="Z1126" s="76"/>
      <c r="AA1126" s="76"/>
      <c r="AB1126" s="76"/>
      <c r="AC1126" s="76"/>
      <c r="AD1126" s="76"/>
      <c r="AE1126" s="76"/>
      <c r="AF1126" s="76"/>
      <c r="AG1126" s="76"/>
      <c r="AH1126" s="76"/>
      <c r="AI1126" s="76"/>
      <c r="AJ1126" s="76"/>
    </row>
    <row r="1127" spans="1:36" s="6" customFormat="1" ht="9">
      <c r="A1127" s="93"/>
      <c r="X1127" s="76"/>
      <c r="Y1127" s="76"/>
      <c r="Z1127" s="76"/>
      <c r="AA1127" s="76"/>
      <c r="AB1127" s="76"/>
      <c r="AC1127" s="76"/>
      <c r="AD1127" s="76"/>
      <c r="AE1127" s="76"/>
      <c r="AF1127" s="76"/>
      <c r="AG1127" s="76"/>
      <c r="AH1127" s="76"/>
      <c r="AI1127" s="76"/>
      <c r="AJ1127" s="76"/>
    </row>
    <row r="1128" spans="1:36" s="6" customFormat="1" ht="9">
      <c r="A1128" s="93"/>
      <c r="X1128" s="76"/>
      <c r="Y1128" s="76"/>
      <c r="Z1128" s="76"/>
      <c r="AA1128" s="76"/>
      <c r="AB1128" s="76"/>
      <c r="AC1128" s="76"/>
      <c r="AD1128" s="76"/>
      <c r="AE1128" s="76"/>
      <c r="AF1128" s="76"/>
      <c r="AG1128" s="76"/>
      <c r="AH1128" s="76"/>
      <c r="AI1128" s="76"/>
      <c r="AJ1128" s="76"/>
    </row>
    <row r="1129" spans="1:36" s="6" customFormat="1" ht="9">
      <c r="A1129" s="93"/>
      <c r="X1129" s="76"/>
      <c r="Y1129" s="76"/>
      <c r="Z1129" s="76"/>
      <c r="AA1129" s="76"/>
      <c r="AB1129" s="76"/>
      <c r="AC1129" s="76"/>
      <c r="AD1129" s="76"/>
      <c r="AE1129" s="76"/>
      <c r="AF1129" s="76"/>
      <c r="AG1129" s="76"/>
      <c r="AH1129" s="76"/>
      <c r="AI1129" s="76"/>
      <c r="AJ1129" s="76"/>
    </row>
    <row r="1130" spans="1:36" s="6" customFormat="1" ht="9">
      <c r="A1130" s="93"/>
      <c r="X1130" s="76"/>
      <c r="Y1130" s="76"/>
      <c r="Z1130" s="76"/>
      <c r="AA1130" s="76"/>
      <c r="AB1130" s="76"/>
      <c r="AC1130" s="76"/>
      <c r="AD1130" s="76"/>
      <c r="AE1130" s="76"/>
      <c r="AF1130" s="76"/>
      <c r="AG1130" s="76"/>
      <c r="AH1130" s="76"/>
      <c r="AI1130" s="76"/>
      <c r="AJ1130" s="76"/>
    </row>
    <row r="1131" spans="1:36" s="6" customFormat="1" ht="9">
      <c r="A1131" s="93"/>
      <c r="X1131" s="76"/>
      <c r="Y1131" s="76"/>
      <c r="Z1131" s="76"/>
      <c r="AA1131" s="76"/>
      <c r="AB1131" s="76"/>
      <c r="AC1131" s="76"/>
      <c r="AD1131" s="76"/>
      <c r="AE1131" s="76"/>
      <c r="AF1131" s="76"/>
      <c r="AG1131" s="76"/>
      <c r="AH1131" s="76"/>
      <c r="AI1131" s="76"/>
      <c r="AJ1131" s="76"/>
    </row>
    <row r="1132" spans="1:36" s="6" customFormat="1" ht="9">
      <c r="A1132" s="93"/>
      <c r="X1132" s="76"/>
      <c r="Y1132" s="76"/>
      <c r="Z1132" s="76"/>
      <c r="AA1132" s="76"/>
      <c r="AB1132" s="76"/>
      <c r="AC1132" s="76"/>
      <c r="AD1132" s="76"/>
      <c r="AE1132" s="76"/>
      <c r="AF1132" s="76"/>
      <c r="AG1132" s="76"/>
      <c r="AH1132" s="76"/>
      <c r="AI1132" s="76"/>
      <c r="AJ1132" s="76"/>
    </row>
    <row r="1133" spans="1:36" s="6" customFormat="1" ht="9">
      <c r="A1133" s="93"/>
      <c r="X1133" s="76"/>
      <c r="Y1133" s="76"/>
      <c r="Z1133" s="76"/>
      <c r="AA1133" s="76"/>
      <c r="AB1133" s="76"/>
      <c r="AC1133" s="76"/>
      <c r="AD1133" s="76"/>
      <c r="AE1133" s="76"/>
      <c r="AF1133" s="76"/>
      <c r="AG1133" s="76"/>
      <c r="AH1133" s="76"/>
      <c r="AI1133" s="76"/>
      <c r="AJ1133" s="76"/>
    </row>
    <row r="1134" spans="1:36" s="6" customFormat="1" ht="9">
      <c r="A1134" s="93"/>
      <c r="X1134" s="76"/>
      <c r="Y1134" s="76"/>
      <c r="Z1134" s="76"/>
      <c r="AA1134" s="76"/>
      <c r="AB1134" s="76"/>
      <c r="AC1134" s="76"/>
      <c r="AD1134" s="76"/>
      <c r="AE1134" s="76"/>
      <c r="AF1134" s="76"/>
      <c r="AG1134" s="76"/>
      <c r="AH1134" s="76"/>
      <c r="AI1134" s="76"/>
      <c r="AJ1134" s="76"/>
    </row>
    <row r="1135" spans="1:36" s="6" customFormat="1" ht="9">
      <c r="A1135" s="93"/>
      <c r="X1135" s="76"/>
      <c r="Y1135" s="76"/>
      <c r="Z1135" s="76"/>
      <c r="AA1135" s="76"/>
      <c r="AB1135" s="76"/>
      <c r="AC1135" s="76"/>
      <c r="AD1135" s="76"/>
      <c r="AE1135" s="76"/>
      <c r="AF1135" s="76"/>
      <c r="AG1135" s="76"/>
      <c r="AH1135" s="76"/>
      <c r="AI1135" s="76"/>
      <c r="AJ1135" s="76"/>
    </row>
    <row r="1136" spans="1:36" s="6" customFormat="1" ht="9">
      <c r="A1136" s="93"/>
      <c r="X1136" s="76"/>
      <c r="Y1136" s="76"/>
      <c r="Z1136" s="76"/>
      <c r="AA1136" s="76"/>
      <c r="AB1136" s="76"/>
      <c r="AC1136" s="76"/>
      <c r="AD1136" s="76"/>
      <c r="AE1136" s="76"/>
      <c r="AF1136" s="76"/>
      <c r="AG1136" s="76"/>
      <c r="AH1136" s="76"/>
      <c r="AI1136" s="76"/>
      <c r="AJ1136" s="76"/>
    </row>
    <row r="1137" spans="1:36" s="6" customFormat="1" ht="9">
      <c r="A1137" s="93"/>
      <c r="X1137" s="76"/>
      <c r="Y1137" s="76"/>
      <c r="Z1137" s="76"/>
      <c r="AA1137" s="76"/>
      <c r="AB1137" s="76"/>
      <c r="AC1137" s="76"/>
      <c r="AD1137" s="76"/>
      <c r="AE1137" s="76"/>
      <c r="AF1137" s="76"/>
      <c r="AG1137" s="76"/>
      <c r="AH1137" s="76"/>
      <c r="AI1137" s="76"/>
      <c r="AJ1137" s="76"/>
    </row>
    <row r="1138" spans="1:36" s="6" customFormat="1" ht="9">
      <c r="A1138" s="93"/>
      <c r="X1138" s="76"/>
      <c r="Y1138" s="76"/>
      <c r="Z1138" s="76"/>
      <c r="AA1138" s="76"/>
      <c r="AB1138" s="76"/>
      <c r="AC1138" s="76"/>
      <c r="AD1138" s="76"/>
      <c r="AE1138" s="76"/>
      <c r="AF1138" s="76"/>
      <c r="AG1138" s="76"/>
      <c r="AH1138" s="76"/>
      <c r="AI1138" s="76"/>
      <c r="AJ1138" s="76"/>
    </row>
    <row r="1139" spans="1:36" s="6" customFormat="1" ht="9">
      <c r="A1139" s="93"/>
      <c r="X1139" s="76"/>
      <c r="Y1139" s="76"/>
      <c r="Z1139" s="76"/>
      <c r="AA1139" s="76"/>
      <c r="AB1139" s="76"/>
      <c r="AC1139" s="76"/>
      <c r="AD1139" s="76"/>
      <c r="AE1139" s="76"/>
      <c r="AF1139" s="76"/>
      <c r="AG1139" s="76"/>
      <c r="AH1139" s="76"/>
      <c r="AI1139" s="76"/>
      <c r="AJ1139" s="76"/>
    </row>
    <row r="1140" spans="1:36" s="6" customFormat="1" ht="9">
      <c r="A1140" s="93"/>
      <c r="X1140" s="76"/>
      <c r="Y1140" s="76"/>
      <c r="Z1140" s="76"/>
      <c r="AA1140" s="76"/>
      <c r="AB1140" s="76"/>
      <c r="AC1140" s="76"/>
      <c r="AD1140" s="76"/>
      <c r="AE1140" s="76"/>
      <c r="AF1140" s="76"/>
      <c r="AG1140" s="76"/>
      <c r="AH1140" s="76"/>
      <c r="AI1140" s="76"/>
      <c r="AJ1140" s="76"/>
    </row>
    <row r="1141" spans="1:36" s="6" customFormat="1" ht="9">
      <c r="A1141" s="93"/>
      <c r="X1141" s="76"/>
      <c r="Y1141" s="76"/>
      <c r="Z1141" s="76"/>
      <c r="AA1141" s="76"/>
      <c r="AB1141" s="76"/>
      <c r="AC1141" s="76"/>
      <c r="AD1141" s="76"/>
      <c r="AE1141" s="76"/>
      <c r="AF1141" s="76"/>
      <c r="AG1141" s="76"/>
      <c r="AH1141" s="76"/>
      <c r="AI1141" s="76"/>
      <c r="AJ1141" s="76"/>
    </row>
    <row r="1142" spans="1:36" s="6" customFormat="1" ht="9">
      <c r="A1142" s="93"/>
      <c r="X1142" s="76"/>
      <c r="Y1142" s="76"/>
      <c r="Z1142" s="76"/>
      <c r="AA1142" s="76"/>
      <c r="AB1142" s="76"/>
      <c r="AC1142" s="76"/>
      <c r="AD1142" s="76"/>
      <c r="AE1142" s="76"/>
      <c r="AF1142" s="76"/>
      <c r="AG1142" s="76"/>
      <c r="AH1142" s="76"/>
      <c r="AI1142" s="76"/>
      <c r="AJ1142" s="76"/>
    </row>
    <row r="1143" spans="1:36" s="6" customFormat="1" ht="9">
      <c r="A1143" s="93"/>
      <c r="X1143" s="76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  <c r="AI1143" s="76"/>
      <c r="AJ1143" s="76"/>
    </row>
    <row r="1144" spans="1:36" s="6" customFormat="1" ht="9">
      <c r="A1144" s="93"/>
      <c r="X1144" s="76"/>
      <c r="Y1144" s="76"/>
      <c r="Z1144" s="76"/>
      <c r="AA1144" s="76"/>
      <c r="AB1144" s="76"/>
      <c r="AC1144" s="76"/>
      <c r="AD1144" s="76"/>
      <c r="AE1144" s="76"/>
      <c r="AF1144" s="76"/>
      <c r="AG1144" s="76"/>
      <c r="AH1144" s="76"/>
      <c r="AI1144" s="76"/>
      <c r="AJ1144" s="76"/>
    </row>
    <row r="1145" spans="1:36" s="6" customFormat="1" ht="9">
      <c r="A1145" s="93"/>
      <c r="X1145" s="76"/>
      <c r="Y1145" s="76"/>
      <c r="Z1145" s="76"/>
      <c r="AA1145" s="76"/>
      <c r="AB1145" s="76"/>
      <c r="AC1145" s="76"/>
      <c r="AD1145" s="76"/>
      <c r="AE1145" s="76"/>
      <c r="AF1145" s="76"/>
      <c r="AG1145" s="76"/>
      <c r="AH1145" s="76"/>
      <c r="AI1145" s="76"/>
      <c r="AJ1145" s="76"/>
    </row>
    <row r="1146" spans="1:36" s="6" customFormat="1" ht="9">
      <c r="A1146" s="93"/>
      <c r="X1146" s="76"/>
      <c r="Y1146" s="76"/>
      <c r="Z1146" s="76"/>
      <c r="AA1146" s="76"/>
      <c r="AB1146" s="76"/>
      <c r="AC1146" s="76"/>
      <c r="AD1146" s="76"/>
      <c r="AE1146" s="76"/>
      <c r="AF1146" s="76"/>
      <c r="AG1146" s="76"/>
      <c r="AH1146" s="76"/>
      <c r="AI1146" s="76"/>
      <c r="AJ1146" s="76"/>
    </row>
    <row r="1147" spans="1:36" s="6" customFormat="1" ht="9">
      <c r="A1147" s="93"/>
      <c r="X1147" s="76"/>
      <c r="Y1147" s="76"/>
      <c r="Z1147" s="76"/>
      <c r="AA1147" s="76"/>
      <c r="AB1147" s="76"/>
      <c r="AC1147" s="76"/>
      <c r="AD1147" s="76"/>
      <c r="AE1147" s="76"/>
      <c r="AF1147" s="76"/>
      <c r="AG1147" s="76"/>
      <c r="AH1147" s="76"/>
      <c r="AI1147" s="76"/>
      <c r="AJ1147" s="76"/>
    </row>
    <row r="1148" spans="1:36" s="6" customFormat="1" ht="9">
      <c r="A1148" s="93"/>
      <c r="X1148" s="76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  <c r="AI1148" s="76"/>
      <c r="AJ1148" s="76"/>
    </row>
    <row r="1149" spans="1:36" s="6" customFormat="1" ht="9">
      <c r="A1149" s="93"/>
      <c r="X1149" s="76"/>
      <c r="Y1149" s="76"/>
      <c r="Z1149" s="76"/>
      <c r="AA1149" s="76"/>
      <c r="AB1149" s="76"/>
      <c r="AC1149" s="76"/>
      <c r="AD1149" s="76"/>
      <c r="AE1149" s="76"/>
      <c r="AF1149" s="76"/>
      <c r="AG1149" s="76"/>
      <c r="AH1149" s="76"/>
      <c r="AI1149" s="76"/>
      <c r="AJ1149" s="76"/>
    </row>
    <row r="1150" spans="1:36" s="6" customFormat="1" ht="9">
      <c r="A1150" s="93"/>
      <c r="X1150" s="76"/>
      <c r="Y1150" s="76"/>
      <c r="Z1150" s="76"/>
      <c r="AA1150" s="76"/>
      <c r="AB1150" s="76"/>
      <c r="AC1150" s="76"/>
      <c r="AD1150" s="76"/>
      <c r="AE1150" s="76"/>
      <c r="AF1150" s="76"/>
      <c r="AG1150" s="76"/>
      <c r="AH1150" s="76"/>
      <c r="AI1150" s="76"/>
      <c r="AJ1150" s="76"/>
    </row>
    <row r="1151" spans="1:36" s="6" customFormat="1" ht="9">
      <c r="A1151" s="93"/>
      <c r="X1151" s="76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  <c r="AI1151" s="76"/>
      <c r="AJ1151" s="76"/>
    </row>
    <row r="1152" spans="1:36" s="6" customFormat="1" ht="9">
      <c r="A1152" s="93"/>
      <c r="X1152" s="76"/>
      <c r="Y1152" s="76"/>
      <c r="Z1152" s="76"/>
      <c r="AA1152" s="76"/>
      <c r="AB1152" s="76"/>
      <c r="AC1152" s="76"/>
      <c r="AD1152" s="76"/>
      <c r="AE1152" s="76"/>
      <c r="AF1152" s="76"/>
      <c r="AG1152" s="76"/>
      <c r="AH1152" s="76"/>
      <c r="AI1152" s="76"/>
      <c r="AJ1152" s="76"/>
    </row>
    <row r="1153" spans="1:36" s="6" customFormat="1" ht="9">
      <c r="A1153" s="93"/>
      <c r="X1153" s="76"/>
      <c r="Y1153" s="76"/>
      <c r="Z1153" s="76"/>
      <c r="AA1153" s="76"/>
      <c r="AB1153" s="76"/>
      <c r="AC1153" s="76"/>
      <c r="AD1153" s="76"/>
      <c r="AE1153" s="76"/>
      <c r="AF1153" s="76"/>
      <c r="AG1153" s="76"/>
      <c r="AH1153" s="76"/>
      <c r="AI1153" s="76"/>
      <c r="AJ1153" s="76"/>
    </row>
    <row r="1154" spans="1:36" s="6" customFormat="1" ht="9">
      <c r="A1154" s="93"/>
      <c r="X1154" s="76"/>
      <c r="Y1154" s="76"/>
      <c r="Z1154" s="76"/>
      <c r="AA1154" s="76"/>
      <c r="AB1154" s="76"/>
      <c r="AC1154" s="76"/>
      <c r="AD1154" s="76"/>
      <c r="AE1154" s="76"/>
      <c r="AF1154" s="76"/>
      <c r="AG1154" s="76"/>
      <c r="AH1154" s="76"/>
      <c r="AI1154" s="76"/>
      <c r="AJ1154" s="76"/>
    </row>
    <row r="1155" spans="1:36" s="6" customFormat="1" ht="9">
      <c r="A1155" s="93"/>
      <c r="X1155" s="76"/>
      <c r="Y1155" s="76"/>
      <c r="Z1155" s="76"/>
      <c r="AA1155" s="76"/>
      <c r="AB1155" s="76"/>
      <c r="AC1155" s="76"/>
      <c r="AD1155" s="76"/>
      <c r="AE1155" s="76"/>
      <c r="AF1155" s="76"/>
      <c r="AG1155" s="76"/>
      <c r="AH1155" s="76"/>
      <c r="AI1155" s="76"/>
      <c r="AJ1155" s="76"/>
    </row>
    <row r="1156" spans="1:36" s="6" customFormat="1" ht="9">
      <c r="A1156" s="93"/>
      <c r="X1156" s="76"/>
      <c r="Y1156" s="76"/>
      <c r="Z1156" s="76"/>
      <c r="AA1156" s="76"/>
      <c r="AB1156" s="76"/>
      <c r="AC1156" s="76"/>
      <c r="AD1156" s="76"/>
      <c r="AE1156" s="76"/>
      <c r="AF1156" s="76"/>
      <c r="AG1156" s="76"/>
      <c r="AH1156" s="76"/>
      <c r="AI1156" s="76"/>
      <c r="AJ1156" s="76"/>
    </row>
    <row r="1157" spans="1:36" s="6" customFormat="1" ht="9">
      <c r="A1157" s="93"/>
      <c r="X1157" s="76"/>
      <c r="Y1157" s="76"/>
      <c r="Z1157" s="76"/>
      <c r="AA1157" s="76"/>
      <c r="AB1157" s="76"/>
      <c r="AC1157" s="76"/>
      <c r="AD1157" s="76"/>
      <c r="AE1157" s="76"/>
      <c r="AF1157" s="76"/>
      <c r="AG1157" s="76"/>
      <c r="AH1157" s="76"/>
      <c r="AI1157" s="76"/>
      <c r="AJ1157" s="76"/>
    </row>
    <row r="1158" spans="1:36" s="6" customFormat="1" ht="9">
      <c r="A1158" s="93"/>
      <c r="X1158" s="76"/>
      <c r="Y1158" s="76"/>
      <c r="Z1158" s="76"/>
      <c r="AA1158" s="76"/>
      <c r="AB1158" s="76"/>
      <c r="AC1158" s="76"/>
      <c r="AD1158" s="76"/>
      <c r="AE1158" s="76"/>
      <c r="AF1158" s="76"/>
      <c r="AG1158" s="76"/>
      <c r="AH1158" s="76"/>
      <c r="AI1158" s="76"/>
      <c r="AJ1158" s="76"/>
    </row>
    <row r="1159" spans="1:36" s="6" customFormat="1" ht="9">
      <c r="A1159" s="93"/>
      <c r="X1159" s="76"/>
      <c r="Y1159" s="76"/>
      <c r="Z1159" s="76"/>
      <c r="AA1159" s="76"/>
      <c r="AB1159" s="76"/>
      <c r="AC1159" s="76"/>
      <c r="AD1159" s="76"/>
      <c r="AE1159" s="76"/>
      <c r="AF1159" s="76"/>
      <c r="AG1159" s="76"/>
      <c r="AH1159" s="76"/>
      <c r="AI1159" s="76"/>
      <c r="AJ1159" s="76"/>
    </row>
    <row r="1160" spans="1:36" s="6" customFormat="1" ht="9">
      <c r="A1160" s="93"/>
      <c r="X1160" s="76"/>
      <c r="Y1160" s="76"/>
      <c r="Z1160" s="76"/>
      <c r="AA1160" s="76"/>
      <c r="AB1160" s="76"/>
      <c r="AC1160" s="76"/>
      <c r="AD1160" s="76"/>
      <c r="AE1160" s="76"/>
      <c r="AF1160" s="76"/>
      <c r="AG1160" s="76"/>
      <c r="AH1160" s="76"/>
      <c r="AI1160" s="76"/>
      <c r="AJ1160" s="76"/>
    </row>
    <row r="1161" spans="1:36" s="6" customFormat="1" ht="9">
      <c r="A1161" s="93"/>
      <c r="X1161" s="76"/>
      <c r="Y1161" s="76"/>
      <c r="Z1161" s="76"/>
      <c r="AA1161" s="76"/>
      <c r="AB1161" s="76"/>
      <c r="AC1161" s="76"/>
      <c r="AD1161" s="76"/>
      <c r="AE1161" s="76"/>
      <c r="AF1161" s="76"/>
      <c r="AG1161" s="76"/>
      <c r="AH1161" s="76"/>
      <c r="AI1161" s="76"/>
      <c r="AJ1161" s="76"/>
    </row>
    <row r="1162" spans="1:36" s="6" customFormat="1" ht="9">
      <c r="A1162" s="93"/>
      <c r="X1162" s="76"/>
      <c r="Y1162" s="76"/>
      <c r="Z1162" s="76"/>
      <c r="AA1162" s="76"/>
      <c r="AB1162" s="76"/>
      <c r="AC1162" s="76"/>
      <c r="AD1162" s="76"/>
      <c r="AE1162" s="76"/>
      <c r="AF1162" s="76"/>
      <c r="AG1162" s="76"/>
      <c r="AH1162" s="76"/>
      <c r="AI1162" s="76"/>
      <c r="AJ1162" s="76"/>
    </row>
    <row r="1163" spans="1:36" s="6" customFormat="1" ht="9">
      <c r="A1163" s="93"/>
      <c r="X1163" s="76"/>
      <c r="Y1163" s="76"/>
      <c r="Z1163" s="76"/>
      <c r="AA1163" s="76"/>
      <c r="AB1163" s="76"/>
      <c r="AC1163" s="76"/>
      <c r="AD1163" s="76"/>
      <c r="AE1163" s="76"/>
      <c r="AF1163" s="76"/>
      <c r="AG1163" s="76"/>
      <c r="AH1163" s="76"/>
      <c r="AI1163" s="76"/>
      <c r="AJ1163" s="76"/>
    </row>
    <row r="1164" spans="1:36" s="6" customFormat="1" ht="9">
      <c r="A1164" s="93"/>
      <c r="X1164" s="76"/>
      <c r="Y1164" s="76"/>
      <c r="Z1164" s="76"/>
      <c r="AA1164" s="76"/>
      <c r="AB1164" s="76"/>
      <c r="AC1164" s="76"/>
      <c r="AD1164" s="76"/>
      <c r="AE1164" s="76"/>
      <c r="AF1164" s="76"/>
      <c r="AG1164" s="76"/>
      <c r="AH1164" s="76"/>
      <c r="AI1164" s="76"/>
      <c r="AJ1164" s="76"/>
    </row>
    <row r="1165" spans="1:36" s="6" customFormat="1" ht="9">
      <c r="A1165" s="93"/>
      <c r="X1165" s="76"/>
      <c r="Y1165" s="76"/>
      <c r="Z1165" s="76"/>
      <c r="AA1165" s="76"/>
      <c r="AB1165" s="76"/>
      <c r="AC1165" s="76"/>
      <c r="AD1165" s="76"/>
      <c r="AE1165" s="76"/>
      <c r="AF1165" s="76"/>
      <c r="AG1165" s="76"/>
      <c r="AH1165" s="76"/>
      <c r="AI1165" s="76"/>
      <c r="AJ1165" s="76"/>
    </row>
    <row r="1166" spans="1:36" s="6" customFormat="1" ht="9">
      <c r="A1166" s="93"/>
      <c r="X1166" s="76"/>
      <c r="Y1166" s="76"/>
      <c r="Z1166" s="76"/>
      <c r="AA1166" s="76"/>
      <c r="AB1166" s="76"/>
      <c r="AC1166" s="76"/>
      <c r="AD1166" s="76"/>
      <c r="AE1166" s="76"/>
      <c r="AF1166" s="76"/>
      <c r="AG1166" s="76"/>
      <c r="AH1166" s="76"/>
      <c r="AI1166" s="76"/>
      <c r="AJ1166" s="76"/>
    </row>
    <row r="1167" spans="1:36" s="6" customFormat="1" ht="9">
      <c r="A1167" s="93"/>
      <c r="X1167" s="76"/>
      <c r="Y1167" s="76"/>
      <c r="Z1167" s="76"/>
      <c r="AA1167" s="76"/>
      <c r="AB1167" s="76"/>
      <c r="AC1167" s="76"/>
      <c r="AD1167" s="76"/>
      <c r="AE1167" s="76"/>
      <c r="AF1167" s="76"/>
      <c r="AG1167" s="76"/>
      <c r="AH1167" s="76"/>
      <c r="AI1167" s="76"/>
      <c r="AJ1167" s="76"/>
    </row>
    <row r="1168" spans="1:36" s="6" customFormat="1" ht="9">
      <c r="A1168" s="93"/>
      <c r="X1168" s="76"/>
      <c r="Y1168" s="76"/>
      <c r="Z1168" s="76"/>
      <c r="AA1168" s="76"/>
      <c r="AB1168" s="76"/>
      <c r="AC1168" s="76"/>
      <c r="AD1168" s="76"/>
      <c r="AE1168" s="76"/>
      <c r="AF1168" s="76"/>
      <c r="AG1168" s="76"/>
      <c r="AH1168" s="76"/>
      <c r="AI1168" s="76"/>
      <c r="AJ1168" s="76"/>
    </row>
    <row r="1169" spans="1:36" s="6" customFormat="1" ht="9">
      <c r="A1169" s="93"/>
      <c r="X1169" s="76"/>
      <c r="Y1169" s="76"/>
      <c r="Z1169" s="76"/>
      <c r="AA1169" s="76"/>
      <c r="AB1169" s="76"/>
      <c r="AC1169" s="76"/>
      <c r="AD1169" s="76"/>
      <c r="AE1169" s="76"/>
      <c r="AF1169" s="76"/>
      <c r="AG1169" s="76"/>
      <c r="AH1169" s="76"/>
      <c r="AI1169" s="76"/>
      <c r="AJ1169" s="76"/>
    </row>
    <row r="1170" spans="1:36" s="6" customFormat="1" ht="9">
      <c r="A1170" s="93"/>
      <c r="X1170" s="76"/>
      <c r="Y1170" s="76"/>
      <c r="Z1170" s="76"/>
      <c r="AA1170" s="76"/>
      <c r="AB1170" s="76"/>
      <c r="AC1170" s="76"/>
      <c r="AD1170" s="76"/>
      <c r="AE1170" s="76"/>
      <c r="AF1170" s="76"/>
      <c r="AG1170" s="76"/>
      <c r="AH1170" s="76"/>
      <c r="AI1170" s="76"/>
      <c r="AJ1170" s="76"/>
    </row>
    <row r="1171" spans="1:36" s="6" customFormat="1" ht="9">
      <c r="A1171" s="93"/>
      <c r="X1171" s="76"/>
      <c r="Y1171" s="76"/>
      <c r="Z1171" s="76"/>
      <c r="AA1171" s="76"/>
      <c r="AB1171" s="76"/>
      <c r="AC1171" s="76"/>
      <c r="AD1171" s="76"/>
      <c r="AE1171" s="76"/>
      <c r="AF1171" s="76"/>
      <c r="AG1171" s="76"/>
      <c r="AH1171" s="76"/>
      <c r="AI1171" s="76"/>
      <c r="AJ1171" s="76"/>
    </row>
    <row r="1172" spans="1:36" s="6" customFormat="1" ht="9">
      <c r="A1172" s="93"/>
      <c r="X1172" s="76"/>
      <c r="Y1172" s="76"/>
      <c r="Z1172" s="76"/>
      <c r="AA1172" s="76"/>
      <c r="AB1172" s="76"/>
      <c r="AC1172" s="76"/>
      <c r="AD1172" s="76"/>
      <c r="AE1172" s="76"/>
      <c r="AF1172" s="76"/>
      <c r="AG1172" s="76"/>
      <c r="AH1172" s="76"/>
      <c r="AI1172" s="76"/>
      <c r="AJ1172" s="76"/>
    </row>
    <row r="1173" spans="1:36" s="6" customFormat="1" ht="9">
      <c r="A1173" s="93"/>
      <c r="X1173" s="76"/>
      <c r="Y1173" s="76"/>
      <c r="Z1173" s="76"/>
      <c r="AA1173" s="76"/>
      <c r="AB1173" s="76"/>
      <c r="AC1173" s="76"/>
      <c r="AD1173" s="76"/>
      <c r="AE1173" s="76"/>
      <c r="AF1173" s="76"/>
      <c r="AG1173" s="76"/>
      <c r="AH1173" s="76"/>
      <c r="AI1173" s="76"/>
      <c r="AJ1173" s="76"/>
    </row>
    <row r="1174" spans="1:36" s="6" customFormat="1" ht="9">
      <c r="A1174" s="93"/>
      <c r="X1174" s="76"/>
      <c r="Y1174" s="76"/>
      <c r="Z1174" s="76"/>
      <c r="AA1174" s="76"/>
      <c r="AB1174" s="76"/>
      <c r="AC1174" s="76"/>
      <c r="AD1174" s="76"/>
      <c r="AE1174" s="76"/>
      <c r="AF1174" s="76"/>
      <c r="AG1174" s="76"/>
      <c r="AH1174" s="76"/>
      <c r="AI1174" s="76"/>
      <c r="AJ1174" s="76"/>
    </row>
    <row r="1175" spans="1:36" s="6" customFormat="1" ht="9">
      <c r="A1175" s="93"/>
      <c r="X1175" s="76"/>
      <c r="Y1175" s="76"/>
      <c r="Z1175" s="76"/>
      <c r="AA1175" s="76"/>
      <c r="AB1175" s="76"/>
      <c r="AC1175" s="76"/>
      <c r="AD1175" s="76"/>
      <c r="AE1175" s="76"/>
      <c r="AF1175" s="76"/>
      <c r="AG1175" s="76"/>
      <c r="AH1175" s="76"/>
      <c r="AI1175" s="76"/>
      <c r="AJ1175" s="76"/>
    </row>
    <row r="1176" spans="1:36" s="6" customFormat="1" ht="9">
      <c r="A1176" s="93"/>
      <c r="X1176" s="76"/>
      <c r="Y1176" s="76"/>
      <c r="Z1176" s="76"/>
      <c r="AA1176" s="76"/>
      <c r="AB1176" s="76"/>
      <c r="AC1176" s="76"/>
      <c r="AD1176" s="76"/>
      <c r="AE1176" s="76"/>
      <c r="AF1176" s="76"/>
      <c r="AG1176" s="76"/>
      <c r="AH1176" s="76"/>
      <c r="AI1176" s="76"/>
      <c r="AJ1176" s="76"/>
    </row>
    <row r="1177" spans="1:36" s="6" customFormat="1" ht="9">
      <c r="A1177" s="93"/>
      <c r="X1177" s="76"/>
      <c r="Y1177" s="76"/>
      <c r="Z1177" s="76"/>
      <c r="AA1177" s="76"/>
      <c r="AB1177" s="76"/>
      <c r="AC1177" s="76"/>
      <c r="AD1177" s="76"/>
      <c r="AE1177" s="76"/>
      <c r="AF1177" s="76"/>
      <c r="AG1177" s="76"/>
      <c r="AH1177" s="76"/>
      <c r="AI1177" s="76"/>
      <c r="AJ1177" s="76"/>
    </row>
    <row r="1178" spans="1:36" s="6" customFormat="1" ht="9">
      <c r="A1178" s="93"/>
      <c r="X1178" s="76"/>
      <c r="Y1178" s="76"/>
      <c r="Z1178" s="76"/>
      <c r="AA1178" s="76"/>
      <c r="AB1178" s="76"/>
      <c r="AC1178" s="76"/>
      <c r="AD1178" s="76"/>
      <c r="AE1178" s="76"/>
      <c r="AF1178" s="76"/>
      <c r="AG1178" s="76"/>
      <c r="AH1178" s="76"/>
      <c r="AI1178" s="76"/>
      <c r="AJ1178" s="76"/>
    </row>
    <row r="1179" spans="1:36" s="6" customFormat="1" ht="9">
      <c r="A1179" s="93"/>
      <c r="X1179" s="76"/>
      <c r="Y1179" s="76"/>
      <c r="Z1179" s="76"/>
      <c r="AA1179" s="76"/>
      <c r="AB1179" s="76"/>
      <c r="AC1179" s="76"/>
      <c r="AD1179" s="76"/>
      <c r="AE1179" s="76"/>
      <c r="AF1179" s="76"/>
      <c r="AG1179" s="76"/>
      <c r="AH1179" s="76"/>
      <c r="AI1179" s="76"/>
      <c r="AJ1179" s="76"/>
    </row>
    <row r="1180" spans="1:36" s="6" customFormat="1" ht="9">
      <c r="A1180" s="93"/>
      <c r="X1180" s="76"/>
      <c r="Y1180" s="76"/>
      <c r="Z1180" s="76"/>
      <c r="AA1180" s="76"/>
      <c r="AB1180" s="76"/>
      <c r="AC1180" s="76"/>
      <c r="AD1180" s="76"/>
      <c r="AE1180" s="76"/>
      <c r="AF1180" s="76"/>
      <c r="AG1180" s="76"/>
      <c r="AH1180" s="76"/>
      <c r="AI1180" s="76"/>
      <c r="AJ1180" s="76"/>
    </row>
    <row r="1181" spans="1:36" s="6" customFormat="1" ht="9">
      <c r="A1181" s="93"/>
      <c r="X1181" s="76"/>
      <c r="Y1181" s="76"/>
      <c r="Z1181" s="76"/>
      <c r="AA1181" s="76"/>
      <c r="AB1181" s="76"/>
      <c r="AC1181" s="76"/>
      <c r="AD1181" s="76"/>
      <c r="AE1181" s="76"/>
      <c r="AF1181" s="76"/>
      <c r="AG1181" s="76"/>
      <c r="AH1181" s="76"/>
      <c r="AI1181" s="76"/>
      <c r="AJ1181" s="76"/>
    </row>
    <row r="1182" spans="1:36" s="6" customFormat="1" ht="9">
      <c r="A1182" s="93"/>
      <c r="X1182" s="76"/>
      <c r="Y1182" s="76"/>
      <c r="Z1182" s="76"/>
      <c r="AA1182" s="76"/>
      <c r="AB1182" s="76"/>
      <c r="AC1182" s="76"/>
      <c r="AD1182" s="76"/>
      <c r="AE1182" s="76"/>
      <c r="AF1182" s="76"/>
      <c r="AG1182" s="76"/>
      <c r="AH1182" s="76"/>
      <c r="AI1182" s="76"/>
      <c r="AJ1182" s="76"/>
    </row>
    <row r="1183" spans="1:36" s="6" customFormat="1" ht="9">
      <c r="A1183" s="93"/>
      <c r="X1183" s="76"/>
      <c r="Y1183" s="76"/>
      <c r="Z1183" s="76"/>
      <c r="AA1183" s="76"/>
      <c r="AB1183" s="76"/>
      <c r="AC1183" s="76"/>
      <c r="AD1183" s="76"/>
      <c r="AE1183" s="76"/>
      <c r="AF1183" s="76"/>
      <c r="AG1183" s="76"/>
      <c r="AH1183" s="76"/>
      <c r="AI1183" s="76"/>
      <c r="AJ1183" s="76"/>
    </row>
    <row r="1184" spans="1:36" s="6" customFormat="1" ht="9">
      <c r="A1184" s="93"/>
      <c r="X1184" s="76"/>
      <c r="Y1184" s="76"/>
      <c r="Z1184" s="76"/>
      <c r="AA1184" s="76"/>
      <c r="AB1184" s="76"/>
      <c r="AC1184" s="76"/>
      <c r="AD1184" s="76"/>
      <c r="AE1184" s="76"/>
      <c r="AF1184" s="76"/>
      <c r="AG1184" s="76"/>
      <c r="AH1184" s="76"/>
      <c r="AI1184" s="76"/>
      <c r="AJ1184" s="76"/>
    </row>
    <row r="1185" spans="1:36" s="6" customFormat="1" ht="9">
      <c r="A1185" s="93"/>
      <c r="X1185" s="76"/>
      <c r="Y1185" s="76"/>
      <c r="Z1185" s="76"/>
      <c r="AA1185" s="76"/>
      <c r="AB1185" s="76"/>
      <c r="AC1185" s="76"/>
      <c r="AD1185" s="76"/>
      <c r="AE1185" s="76"/>
      <c r="AF1185" s="76"/>
      <c r="AG1185" s="76"/>
      <c r="AH1185" s="76"/>
      <c r="AI1185" s="76"/>
      <c r="AJ1185" s="76"/>
    </row>
    <row r="1186" spans="1:36" s="6" customFormat="1" ht="9">
      <c r="A1186" s="93"/>
      <c r="X1186" s="76"/>
      <c r="Y1186" s="76"/>
      <c r="Z1186" s="76"/>
      <c r="AA1186" s="76"/>
      <c r="AB1186" s="76"/>
      <c r="AC1186" s="76"/>
      <c r="AD1186" s="76"/>
      <c r="AE1186" s="76"/>
      <c r="AF1186" s="76"/>
      <c r="AG1186" s="76"/>
      <c r="AH1186" s="76"/>
      <c r="AI1186" s="76"/>
      <c r="AJ1186" s="76"/>
    </row>
    <row r="1187" spans="1:36" s="6" customFormat="1" ht="9">
      <c r="A1187" s="93"/>
      <c r="X1187" s="76"/>
      <c r="Y1187" s="76"/>
      <c r="Z1187" s="76"/>
      <c r="AA1187" s="76"/>
      <c r="AB1187" s="76"/>
      <c r="AC1187" s="76"/>
      <c r="AD1187" s="76"/>
      <c r="AE1187" s="76"/>
      <c r="AF1187" s="76"/>
      <c r="AG1187" s="76"/>
      <c r="AH1187" s="76"/>
      <c r="AI1187" s="76"/>
      <c r="AJ1187" s="76"/>
    </row>
    <row r="1188" spans="1:36" s="6" customFormat="1" ht="9">
      <c r="A1188" s="93"/>
      <c r="X1188" s="76"/>
      <c r="Y1188" s="76"/>
      <c r="Z1188" s="76"/>
      <c r="AA1188" s="76"/>
      <c r="AB1188" s="76"/>
      <c r="AC1188" s="76"/>
      <c r="AD1188" s="76"/>
      <c r="AE1188" s="76"/>
      <c r="AF1188" s="76"/>
      <c r="AG1188" s="76"/>
      <c r="AH1188" s="76"/>
      <c r="AI1188" s="76"/>
      <c r="AJ1188" s="76"/>
    </row>
    <row r="1189" spans="1:36" s="6" customFormat="1" ht="9">
      <c r="A1189" s="93"/>
      <c r="X1189" s="76"/>
      <c r="Y1189" s="76"/>
      <c r="Z1189" s="76"/>
      <c r="AA1189" s="76"/>
      <c r="AB1189" s="76"/>
      <c r="AC1189" s="76"/>
      <c r="AD1189" s="76"/>
      <c r="AE1189" s="76"/>
      <c r="AF1189" s="76"/>
      <c r="AG1189" s="76"/>
      <c r="AH1189" s="76"/>
      <c r="AI1189" s="76"/>
      <c r="AJ1189" s="76"/>
    </row>
    <row r="1190" spans="1:36" s="6" customFormat="1" ht="9">
      <c r="A1190" s="93"/>
      <c r="X1190" s="76"/>
      <c r="Y1190" s="76"/>
      <c r="Z1190" s="76"/>
      <c r="AA1190" s="76"/>
      <c r="AB1190" s="76"/>
      <c r="AC1190" s="76"/>
      <c r="AD1190" s="76"/>
      <c r="AE1190" s="76"/>
      <c r="AF1190" s="76"/>
      <c r="AG1190" s="76"/>
      <c r="AH1190" s="76"/>
      <c r="AI1190" s="76"/>
      <c r="AJ1190" s="76"/>
    </row>
    <row r="1191" spans="1:36" s="6" customFormat="1" ht="9">
      <c r="A1191" s="93"/>
      <c r="X1191" s="76"/>
      <c r="Y1191" s="76"/>
      <c r="Z1191" s="76"/>
      <c r="AA1191" s="76"/>
      <c r="AB1191" s="76"/>
      <c r="AC1191" s="76"/>
      <c r="AD1191" s="76"/>
      <c r="AE1191" s="76"/>
      <c r="AF1191" s="76"/>
      <c r="AG1191" s="76"/>
      <c r="AH1191" s="76"/>
      <c r="AI1191" s="76"/>
      <c r="AJ1191" s="76"/>
    </row>
    <row r="1192" spans="1:36" s="6" customFormat="1" ht="9">
      <c r="A1192" s="93"/>
      <c r="X1192" s="76"/>
      <c r="Y1192" s="76"/>
      <c r="Z1192" s="76"/>
      <c r="AA1192" s="76"/>
      <c r="AB1192" s="76"/>
      <c r="AC1192" s="76"/>
      <c r="AD1192" s="76"/>
      <c r="AE1192" s="76"/>
      <c r="AF1192" s="76"/>
      <c r="AG1192" s="76"/>
      <c r="AH1192" s="76"/>
      <c r="AI1192" s="76"/>
      <c r="AJ1192" s="76"/>
    </row>
    <row r="1193" spans="1:36" s="6" customFormat="1" ht="9">
      <c r="A1193" s="93"/>
      <c r="X1193" s="76"/>
      <c r="Y1193" s="76"/>
      <c r="Z1193" s="76"/>
      <c r="AA1193" s="76"/>
      <c r="AB1193" s="76"/>
      <c r="AC1193" s="76"/>
      <c r="AD1193" s="76"/>
      <c r="AE1193" s="76"/>
      <c r="AF1193" s="76"/>
      <c r="AG1193" s="76"/>
      <c r="AH1193" s="76"/>
      <c r="AI1193" s="76"/>
      <c r="AJ1193" s="76"/>
    </row>
    <row r="1194" spans="1:36" s="6" customFormat="1" ht="9">
      <c r="A1194" s="93"/>
      <c r="X1194" s="76"/>
      <c r="Y1194" s="76"/>
      <c r="Z1194" s="76"/>
      <c r="AA1194" s="76"/>
      <c r="AB1194" s="76"/>
      <c r="AC1194" s="76"/>
      <c r="AD1194" s="76"/>
      <c r="AE1194" s="76"/>
      <c r="AF1194" s="76"/>
      <c r="AG1194" s="76"/>
      <c r="AH1194" s="76"/>
      <c r="AI1194" s="76"/>
      <c r="AJ1194" s="76"/>
    </row>
    <row r="1195" spans="1:36" s="6" customFormat="1" ht="9">
      <c r="A1195" s="93"/>
      <c r="X1195" s="76"/>
      <c r="Y1195" s="76"/>
      <c r="Z1195" s="76"/>
      <c r="AA1195" s="76"/>
      <c r="AB1195" s="76"/>
      <c r="AC1195" s="76"/>
      <c r="AD1195" s="76"/>
      <c r="AE1195" s="76"/>
      <c r="AF1195" s="76"/>
      <c r="AG1195" s="76"/>
      <c r="AH1195" s="76"/>
      <c r="AI1195" s="76"/>
      <c r="AJ1195" s="76"/>
    </row>
    <row r="1196" spans="1:36" s="6" customFormat="1" ht="9">
      <c r="A1196" s="93"/>
      <c r="X1196" s="76"/>
      <c r="Y1196" s="76"/>
      <c r="Z1196" s="76"/>
      <c r="AA1196" s="76"/>
      <c r="AB1196" s="76"/>
      <c r="AC1196" s="76"/>
      <c r="AD1196" s="76"/>
      <c r="AE1196" s="76"/>
      <c r="AF1196" s="76"/>
      <c r="AG1196" s="76"/>
      <c r="AH1196" s="76"/>
      <c r="AI1196" s="76"/>
      <c r="AJ1196" s="76"/>
    </row>
    <row r="1197" spans="1:36" s="6" customFormat="1" ht="9">
      <c r="A1197" s="93"/>
      <c r="X1197" s="76"/>
      <c r="Y1197" s="76"/>
      <c r="Z1197" s="76"/>
      <c r="AA1197" s="76"/>
      <c r="AB1197" s="76"/>
      <c r="AC1197" s="76"/>
      <c r="AD1197" s="76"/>
      <c r="AE1197" s="76"/>
      <c r="AF1197" s="76"/>
      <c r="AG1197" s="76"/>
      <c r="AH1197" s="76"/>
      <c r="AI1197" s="76"/>
      <c r="AJ1197" s="76"/>
    </row>
    <row r="1198" spans="1:36" s="6" customFormat="1" ht="9">
      <c r="A1198" s="93"/>
      <c r="X1198" s="76"/>
      <c r="Y1198" s="76"/>
      <c r="Z1198" s="76"/>
      <c r="AA1198" s="76"/>
      <c r="AB1198" s="76"/>
      <c r="AC1198" s="76"/>
      <c r="AD1198" s="76"/>
      <c r="AE1198" s="76"/>
      <c r="AF1198" s="76"/>
      <c r="AG1198" s="76"/>
      <c r="AH1198" s="76"/>
      <c r="AI1198" s="76"/>
      <c r="AJ1198" s="76"/>
    </row>
    <row r="1199" spans="1:36" s="6" customFormat="1" ht="9">
      <c r="A1199" s="93"/>
      <c r="X1199" s="76"/>
      <c r="Y1199" s="76"/>
      <c r="Z1199" s="76"/>
      <c r="AA1199" s="76"/>
      <c r="AB1199" s="76"/>
      <c r="AC1199" s="76"/>
      <c r="AD1199" s="76"/>
      <c r="AE1199" s="76"/>
      <c r="AF1199" s="76"/>
      <c r="AG1199" s="76"/>
      <c r="AH1199" s="76"/>
      <c r="AI1199" s="76"/>
      <c r="AJ1199" s="76"/>
    </row>
    <row r="1200" spans="1:36" s="6" customFormat="1" ht="9">
      <c r="A1200" s="93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6"/>
      <c r="AI1200" s="76"/>
      <c r="AJ1200" s="76"/>
    </row>
    <row r="1201" spans="1:36" s="6" customFormat="1" ht="9">
      <c r="A1201" s="93"/>
      <c r="X1201" s="76"/>
      <c r="Y1201" s="76"/>
      <c r="Z1201" s="76"/>
      <c r="AA1201" s="76"/>
      <c r="AB1201" s="76"/>
      <c r="AC1201" s="76"/>
      <c r="AD1201" s="76"/>
      <c r="AE1201" s="76"/>
      <c r="AF1201" s="76"/>
      <c r="AG1201" s="76"/>
      <c r="AH1201" s="76"/>
      <c r="AI1201" s="76"/>
      <c r="AJ1201" s="76"/>
    </row>
    <row r="1202" spans="1:36" s="6" customFormat="1" ht="9">
      <c r="A1202" s="93"/>
      <c r="X1202" s="76"/>
      <c r="Y1202" s="76"/>
      <c r="Z1202" s="76"/>
      <c r="AA1202" s="76"/>
      <c r="AB1202" s="76"/>
      <c r="AC1202" s="76"/>
      <c r="AD1202" s="76"/>
      <c r="AE1202" s="76"/>
      <c r="AF1202" s="76"/>
      <c r="AG1202" s="76"/>
      <c r="AH1202" s="76"/>
      <c r="AI1202" s="76"/>
      <c r="AJ1202" s="76"/>
    </row>
    <row r="1203" spans="1:36" s="6" customFormat="1" ht="9">
      <c r="A1203" s="93"/>
      <c r="X1203" s="76"/>
      <c r="Y1203" s="76"/>
      <c r="Z1203" s="76"/>
      <c r="AA1203" s="76"/>
      <c r="AB1203" s="76"/>
      <c r="AC1203" s="76"/>
      <c r="AD1203" s="76"/>
      <c r="AE1203" s="76"/>
      <c r="AF1203" s="76"/>
      <c r="AG1203" s="76"/>
      <c r="AH1203" s="76"/>
      <c r="AI1203" s="76"/>
      <c r="AJ1203" s="76"/>
    </row>
    <row r="1204" spans="1:36" s="6" customFormat="1" ht="9">
      <c r="A1204" s="93"/>
      <c r="X1204" s="76"/>
      <c r="Y1204" s="76"/>
      <c r="Z1204" s="76"/>
      <c r="AA1204" s="76"/>
      <c r="AB1204" s="76"/>
      <c r="AC1204" s="76"/>
      <c r="AD1204" s="76"/>
      <c r="AE1204" s="76"/>
      <c r="AF1204" s="76"/>
      <c r="AG1204" s="76"/>
      <c r="AH1204" s="76"/>
      <c r="AI1204" s="76"/>
      <c r="AJ1204" s="76"/>
    </row>
    <row r="1205" spans="1:36" s="6" customFormat="1" ht="9">
      <c r="A1205" s="93"/>
      <c r="X1205" s="76"/>
      <c r="Y1205" s="76"/>
      <c r="Z1205" s="76"/>
      <c r="AA1205" s="76"/>
      <c r="AB1205" s="76"/>
      <c r="AC1205" s="76"/>
      <c r="AD1205" s="76"/>
      <c r="AE1205" s="76"/>
      <c r="AF1205" s="76"/>
      <c r="AG1205" s="76"/>
      <c r="AH1205" s="76"/>
      <c r="AI1205" s="76"/>
      <c r="AJ1205" s="76"/>
    </row>
    <row r="1206" spans="1:36" s="6" customFormat="1" ht="9">
      <c r="A1206" s="93"/>
      <c r="X1206" s="76"/>
      <c r="Y1206" s="76"/>
      <c r="Z1206" s="76"/>
      <c r="AA1206" s="76"/>
      <c r="AB1206" s="76"/>
      <c r="AC1206" s="76"/>
      <c r="AD1206" s="76"/>
      <c r="AE1206" s="76"/>
      <c r="AF1206" s="76"/>
      <c r="AG1206" s="76"/>
      <c r="AH1206" s="76"/>
      <c r="AI1206" s="76"/>
      <c r="AJ1206" s="76"/>
    </row>
    <row r="1207" spans="1:36" s="6" customFormat="1" ht="9">
      <c r="A1207" s="93"/>
      <c r="X1207" s="76"/>
      <c r="Y1207" s="76"/>
      <c r="Z1207" s="76"/>
      <c r="AA1207" s="76"/>
      <c r="AB1207" s="76"/>
      <c r="AC1207" s="76"/>
      <c r="AD1207" s="76"/>
      <c r="AE1207" s="76"/>
      <c r="AF1207" s="76"/>
      <c r="AG1207" s="76"/>
      <c r="AH1207" s="76"/>
      <c r="AI1207" s="76"/>
      <c r="AJ1207" s="76"/>
    </row>
    <row r="1208" spans="1:36" s="6" customFormat="1" ht="9">
      <c r="A1208" s="93"/>
      <c r="X1208" s="76"/>
      <c r="Y1208" s="76"/>
      <c r="Z1208" s="76"/>
      <c r="AA1208" s="76"/>
      <c r="AB1208" s="76"/>
      <c r="AC1208" s="76"/>
      <c r="AD1208" s="76"/>
      <c r="AE1208" s="76"/>
      <c r="AF1208" s="76"/>
      <c r="AG1208" s="76"/>
      <c r="AH1208" s="76"/>
      <c r="AI1208" s="76"/>
      <c r="AJ1208" s="76"/>
    </row>
    <row r="1209" spans="1:36" s="6" customFormat="1" ht="9">
      <c r="A1209" s="93"/>
      <c r="X1209" s="76"/>
      <c r="Y1209" s="76"/>
      <c r="Z1209" s="76"/>
      <c r="AA1209" s="76"/>
      <c r="AB1209" s="76"/>
      <c r="AC1209" s="76"/>
      <c r="AD1209" s="76"/>
      <c r="AE1209" s="76"/>
      <c r="AF1209" s="76"/>
      <c r="AG1209" s="76"/>
      <c r="AH1209" s="76"/>
      <c r="AI1209" s="76"/>
      <c r="AJ1209" s="76"/>
    </row>
    <row r="1210" spans="1:36" s="6" customFormat="1" ht="9">
      <c r="A1210" s="93"/>
      <c r="X1210" s="76"/>
      <c r="Y1210" s="76"/>
      <c r="Z1210" s="76"/>
      <c r="AA1210" s="76"/>
      <c r="AB1210" s="76"/>
      <c r="AC1210" s="76"/>
      <c r="AD1210" s="76"/>
      <c r="AE1210" s="76"/>
      <c r="AF1210" s="76"/>
      <c r="AG1210" s="76"/>
      <c r="AH1210" s="76"/>
      <c r="AI1210" s="76"/>
      <c r="AJ1210" s="76"/>
    </row>
    <row r="1211" spans="1:36" s="6" customFormat="1" ht="9">
      <c r="A1211" s="93"/>
      <c r="X1211" s="76"/>
      <c r="Y1211" s="76"/>
      <c r="Z1211" s="76"/>
      <c r="AA1211" s="76"/>
      <c r="AB1211" s="76"/>
      <c r="AC1211" s="76"/>
      <c r="AD1211" s="76"/>
      <c r="AE1211" s="76"/>
      <c r="AF1211" s="76"/>
      <c r="AG1211" s="76"/>
      <c r="AH1211" s="76"/>
      <c r="AI1211" s="76"/>
      <c r="AJ1211" s="76"/>
    </row>
    <row r="1212" spans="1:36" s="6" customFormat="1" ht="9">
      <c r="A1212" s="93"/>
      <c r="X1212" s="76"/>
      <c r="Y1212" s="76"/>
      <c r="Z1212" s="76"/>
      <c r="AA1212" s="76"/>
      <c r="AB1212" s="76"/>
      <c r="AC1212" s="76"/>
      <c r="AD1212" s="76"/>
      <c r="AE1212" s="76"/>
      <c r="AF1212" s="76"/>
      <c r="AG1212" s="76"/>
      <c r="AH1212" s="76"/>
      <c r="AI1212" s="76"/>
      <c r="AJ1212" s="76"/>
    </row>
    <row r="1213" spans="1:36" s="6" customFormat="1" ht="9">
      <c r="A1213" s="93"/>
      <c r="X1213" s="76"/>
      <c r="Y1213" s="76"/>
      <c r="Z1213" s="76"/>
      <c r="AA1213" s="76"/>
      <c r="AB1213" s="76"/>
      <c r="AC1213" s="76"/>
      <c r="AD1213" s="76"/>
      <c r="AE1213" s="76"/>
      <c r="AF1213" s="76"/>
      <c r="AG1213" s="76"/>
      <c r="AH1213" s="76"/>
      <c r="AI1213" s="76"/>
      <c r="AJ1213" s="76"/>
    </row>
    <row r="1214" spans="1:36" s="6" customFormat="1" ht="9">
      <c r="A1214" s="93"/>
      <c r="X1214" s="76"/>
      <c r="Y1214" s="76"/>
      <c r="Z1214" s="76"/>
      <c r="AA1214" s="76"/>
      <c r="AB1214" s="76"/>
      <c r="AC1214" s="76"/>
      <c r="AD1214" s="76"/>
      <c r="AE1214" s="76"/>
      <c r="AF1214" s="76"/>
      <c r="AG1214" s="76"/>
      <c r="AH1214" s="76"/>
      <c r="AI1214" s="76"/>
      <c r="AJ1214" s="76"/>
    </row>
    <row r="1215" spans="1:36" s="6" customFormat="1" ht="9">
      <c r="A1215" s="93"/>
      <c r="X1215" s="76"/>
      <c r="Y1215" s="76"/>
      <c r="Z1215" s="76"/>
      <c r="AA1215" s="76"/>
      <c r="AB1215" s="76"/>
      <c r="AC1215" s="76"/>
      <c r="AD1215" s="76"/>
      <c r="AE1215" s="76"/>
      <c r="AF1215" s="76"/>
      <c r="AG1215" s="76"/>
      <c r="AH1215" s="76"/>
      <c r="AI1215" s="76"/>
      <c r="AJ1215" s="76"/>
    </row>
    <row r="1216" spans="1:36" s="6" customFormat="1" ht="9">
      <c r="A1216" s="93"/>
      <c r="X1216" s="76"/>
      <c r="Y1216" s="76"/>
      <c r="Z1216" s="76"/>
      <c r="AA1216" s="76"/>
      <c r="AB1216" s="76"/>
      <c r="AC1216" s="76"/>
      <c r="AD1216" s="76"/>
      <c r="AE1216" s="76"/>
      <c r="AF1216" s="76"/>
      <c r="AG1216" s="76"/>
      <c r="AH1216" s="76"/>
      <c r="AI1216" s="76"/>
      <c r="AJ1216" s="76"/>
    </row>
    <row r="1217" spans="1:36" s="6" customFormat="1" ht="9">
      <c r="A1217" s="93"/>
      <c r="X1217" s="76"/>
      <c r="Y1217" s="76"/>
      <c r="Z1217" s="76"/>
      <c r="AA1217" s="76"/>
      <c r="AB1217" s="76"/>
      <c r="AC1217" s="76"/>
      <c r="AD1217" s="76"/>
      <c r="AE1217" s="76"/>
      <c r="AF1217" s="76"/>
      <c r="AG1217" s="76"/>
      <c r="AH1217" s="76"/>
      <c r="AI1217" s="76"/>
      <c r="AJ1217" s="76"/>
    </row>
    <row r="1218" spans="1:36" s="6" customFormat="1" ht="9">
      <c r="A1218" s="93"/>
      <c r="X1218" s="76"/>
      <c r="Y1218" s="76"/>
      <c r="Z1218" s="76"/>
      <c r="AA1218" s="76"/>
      <c r="AB1218" s="76"/>
      <c r="AC1218" s="76"/>
      <c r="AD1218" s="76"/>
      <c r="AE1218" s="76"/>
      <c r="AF1218" s="76"/>
      <c r="AG1218" s="76"/>
      <c r="AH1218" s="76"/>
      <c r="AI1218" s="76"/>
      <c r="AJ1218" s="76"/>
    </row>
    <row r="1219" spans="1:36" s="6" customFormat="1" ht="9">
      <c r="A1219" s="93"/>
      <c r="X1219" s="76"/>
      <c r="Y1219" s="76"/>
      <c r="Z1219" s="76"/>
      <c r="AA1219" s="76"/>
      <c r="AB1219" s="76"/>
      <c r="AC1219" s="76"/>
      <c r="AD1219" s="76"/>
      <c r="AE1219" s="76"/>
      <c r="AF1219" s="76"/>
      <c r="AG1219" s="76"/>
      <c r="AH1219" s="76"/>
      <c r="AI1219" s="76"/>
      <c r="AJ1219" s="76"/>
    </row>
    <row r="1220" spans="1:36" s="6" customFormat="1" ht="9">
      <c r="A1220" s="93"/>
      <c r="X1220" s="76"/>
      <c r="Y1220" s="76"/>
      <c r="Z1220" s="76"/>
      <c r="AA1220" s="76"/>
      <c r="AB1220" s="76"/>
      <c r="AC1220" s="76"/>
      <c r="AD1220" s="76"/>
      <c r="AE1220" s="76"/>
      <c r="AF1220" s="76"/>
      <c r="AG1220" s="76"/>
      <c r="AH1220" s="76"/>
      <c r="AI1220" s="76"/>
      <c r="AJ1220" s="76"/>
    </row>
    <row r="1221" spans="1:36" s="6" customFormat="1" ht="9">
      <c r="A1221" s="93"/>
      <c r="X1221" s="76"/>
      <c r="Y1221" s="76"/>
      <c r="Z1221" s="76"/>
      <c r="AA1221" s="76"/>
      <c r="AB1221" s="76"/>
      <c r="AC1221" s="76"/>
      <c r="AD1221" s="76"/>
      <c r="AE1221" s="76"/>
      <c r="AF1221" s="76"/>
      <c r="AG1221" s="76"/>
      <c r="AH1221" s="76"/>
      <c r="AI1221" s="76"/>
      <c r="AJ1221" s="76"/>
    </row>
    <row r="1222" spans="1:36" s="6" customFormat="1" ht="9">
      <c r="A1222" s="93"/>
      <c r="X1222" s="76"/>
      <c r="Y1222" s="76"/>
      <c r="Z1222" s="76"/>
      <c r="AA1222" s="76"/>
      <c r="AB1222" s="76"/>
      <c r="AC1222" s="76"/>
      <c r="AD1222" s="76"/>
      <c r="AE1222" s="76"/>
      <c r="AF1222" s="76"/>
      <c r="AG1222" s="76"/>
      <c r="AH1222" s="76"/>
      <c r="AI1222" s="76"/>
      <c r="AJ1222" s="76"/>
    </row>
    <row r="1223" spans="1:36" s="6" customFormat="1" ht="9">
      <c r="A1223" s="93"/>
      <c r="X1223" s="76"/>
      <c r="Y1223" s="76"/>
      <c r="Z1223" s="76"/>
      <c r="AA1223" s="76"/>
      <c r="AB1223" s="76"/>
      <c r="AC1223" s="76"/>
      <c r="AD1223" s="76"/>
      <c r="AE1223" s="76"/>
      <c r="AF1223" s="76"/>
      <c r="AG1223" s="76"/>
      <c r="AH1223" s="76"/>
      <c r="AI1223" s="76"/>
      <c r="AJ1223" s="76"/>
    </row>
    <row r="1224" spans="1:36" s="6" customFormat="1" ht="9">
      <c r="A1224" s="93"/>
      <c r="X1224" s="76"/>
      <c r="Y1224" s="76"/>
      <c r="Z1224" s="76"/>
      <c r="AA1224" s="76"/>
      <c r="AB1224" s="76"/>
      <c r="AC1224" s="76"/>
      <c r="AD1224" s="76"/>
      <c r="AE1224" s="76"/>
      <c r="AF1224" s="76"/>
      <c r="AG1224" s="76"/>
      <c r="AH1224" s="76"/>
      <c r="AI1224" s="76"/>
      <c r="AJ1224" s="76"/>
    </row>
    <row r="1225" spans="1:36" s="6" customFormat="1" ht="9">
      <c r="A1225" s="93"/>
      <c r="X1225" s="76"/>
      <c r="Y1225" s="76"/>
      <c r="Z1225" s="76"/>
      <c r="AA1225" s="76"/>
      <c r="AB1225" s="76"/>
      <c r="AC1225" s="76"/>
      <c r="AD1225" s="76"/>
      <c r="AE1225" s="76"/>
      <c r="AF1225" s="76"/>
      <c r="AG1225" s="76"/>
      <c r="AH1225" s="76"/>
      <c r="AI1225" s="76"/>
      <c r="AJ1225" s="76"/>
    </row>
    <row r="1226" spans="1:36" s="6" customFormat="1" ht="9">
      <c r="A1226" s="93"/>
      <c r="X1226" s="76"/>
      <c r="Y1226" s="76"/>
      <c r="Z1226" s="76"/>
      <c r="AA1226" s="76"/>
      <c r="AB1226" s="76"/>
      <c r="AC1226" s="76"/>
      <c r="AD1226" s="76"/>
      <c r="AE1226" s="76"/>
      <c r="AF1226" s="76"/>
      <c r="AG1226" s="76"/>
      <c r="AH1226" s="76"/>
      <c r="AI1226" s="76"/>
      <c r="AJ1226" s="76"/>
    </row>
    <row r="1227" spans="1:36" s="6" customFormat="1" ht="9">
      <c r="A1227" s="93"/>
      <c r="X1227" s="76"/>
      <c r="Y1227" s="76"/>
      <c r="Z1227" s="76"/>
      <c r="AA1227" s="76"/>
      <c r="AB1227" s="76"/>
      <c r="AC1227" s="76"/>
      <c r="AD1227" s="76"/>
      <c r="AE1227" s="76"/>
      <c r="AF1227" s="76"/>
      <c r="AG1227" s="76"/>
      <c r="AH1227" s="76"/>
      <c r="AI1227" s="76"/>
      <c r="AJ1227" s="76"/>
    </row>
    <row r="1228" spans="1:36" s="6" customFormat="1" ht="9">
      <c r="A1228" s="93"/>
      <c r="X1228" s="76"/>
      <c r="Y1228" s="76"/>
      <c r="Z1228" s="76"/>
      <c r="AA1228" s="76"/>
      <c r="AB1228" s="76"/>
      <c r="AC1228" s="76"/>
      <c r="AD1228" s="76"/>
      <c r="AE1228" s="76"/>
      <c r="AF1228" s="76"/>
      <c r="AG1228" s="76"/>
      <c r="AH1228" s="76"/>
      <c r="AI1228" s="76"/>
      <c r="AJ1228" s="76"/>
    </row>
    <row r="1229" spans="1:36" s="6" customFormat="1" ht="9">
      <c r="A1229" s="93"/>
      <c r="X1229" s="76"/>
      <c r="Y1229" s="76"/>
      <c r="Z1229" s="76"/>
      <c r="AA1229" s="76"/>
      <c r="AB1229" s="76"/>
      <c r="AC1229" s="76"/>
      <c r="AD1229" s="76"/>
      <c r="AE1229" s="76"/>
      <c r="AF1229" s="76"/>
      <c r="AG1229" s="76"/>
      <c r="AH1229" s="76"/>
      <c r="AI1229" s="76"/>
      <c r="AJ1229" s="76"/>
    </row>
    <row r="1230" spans="1:36" s="6" customFormat="1" ht="9">
      <c r="A1230" s="93"/>
      <c r="X1230" s="76"/>
      <c r="Y1230" s="76"/>
      <c r="Z1230" s="76"/>
      <c r="AA1230" s="76"/>
      <c r="AB1230" s="76"/>
      <c r="AC1230" s="76"/>
      <c r="AD1230" s="76"/>
      <c r="AE1230" s="76"/>
      <c r="AF1230" s="76"/>
      <c r="AG1230" s="76"/>
      <c r="AH1230" s="76"/>
      <c r="AI1230" s="76"/>
      <c r="AJ1230" s="76"/>
    </row>
    <row r="1231" spans="1:36" s="6" customFormat="1" ht="9">
      <c r="A1231" s="93"/>
      <c r="X1231" s="76"/>
      <c r="Y1231" s="76"/>
      <c r="Z1231" s="76"/>
      <c r="AA1231" s="76"/>
      <c r="AB1231" s="76"/>
      <c r="AC1231" s="76"/>
      <c r="AD1231" s="76"/>
      <c r="AE1231" s="76"/>
      <c r="AF1231" s="76"/>
      <c r="AG1231" s="76"/>
      <c r="AH1231" s="76"/>
      <c r="AI1231" s="76"/>
      <c r="AJ1231" s="76"/>
    </row>
    <row r="1232" spans="1:36" s="6" customFormat="1" ht="9">
      <c r="A1232" s="93"/>
      <c r="X1232" s="76"/>
      <c r="Y1232" s="76"/>
      <c r="Z1232" s="76"/>
      <c r="AA1232" s="76"/>
      <c r="AB1232" s="76"/>
      <c r="AC1232" s="76"/>
      <c r="AD1232" s="76"/>
      <c r="AE1232" s="76"/>
      <c r="AF1232" s="76"/>
      <c r="AG1232" s="76"/>
      <c r="AH1232" s="76"/>
      <c r="AI1232" s="76"/>
      <c r="AJ1232" s="76"/>
    </row>
    <row r="1233" spans="1:36" s="6" customFormat="1" ht="9">
      <c r="A1233" s="93"/>
      <c r="X1233" s="76"/>
      <c r="Y1233" s="76"/>
      <c r="Z1233" s="76"/>
      <c r="AA1233" s="76"/>
      <c r="AB1233" s="76"/>
      <c r="AC1233" s="76"/>
      <c r="AD1233" s="76"/>
      <c r="AE1233" s="76"/>
      <c r="AF1233" s="76"/>
      <c r="AG1233" s="76"/>
      <c r="AH1233" s="76"/>
      <c r="AI1233" s="76"/>
      <c r="AJ1233" s="76"/>
    </row>
    <row r="1234" spans="1:36" s="6" customFormat="1" ht="9">
      <c r="A1234" s="93"/>
      <c r="X1234" s="76"/>
      <c r="Y1234" s="76"/>
      <c r="Z1234" s="76"/>
      <c r="AA1234" s="76"/>
      <c r="AB1234" s="76"/>
      <c r="AC1234" s="76"/>
      <c r="AD1234" s="76"/>
      <c r="AE1234" s="76"/>
      <c r="AF1234" s="76"/>
      <c r="AG1234" s="76"/>
      <c r="AH1234" s="76"/>
      <c r="AI1234" s="76"/>
      <c r="AJ1234" s="76"/>
    </row>
    <row r="1235" spans="1:36" s="6" customFormat="1" ht="9">
      <c r="A1235" s="93"/>
      <c r="X1235" s="76"/>
      <c r="Y1235" s="76"/>
      <c r="Z1235" s="76"/>
      <c r="AA1235" s="76"/>
      <c r="AB1235" s="76"/>
      <c r="AC1235" s="76"/>
      <c r="AD1235" s="76"/>
      <c r="AE1235" s="76"/>
      <c r="AF1235" s="76"/>
      <c r="AG1235" s="76"/>
      <c r="AH1235" s="76"/>
      <c r="AI1235" s="76"/>
      <c r="AJ1235" s="76"/>
    </row>
    <row r="1236" spans="1:36" s="6" customFormat="1" ht="9">
      <c r="A1236" s="93"/>
      <c r="X1236" s="76"/>
      <c r="Y1236" s="76"/>
      <c r="Z1236" s="76"/>
      <c r="AA1236" s="76"/>
      <c r="AB1236" s="76"/>
      <c r="AC1236" s="76"/>
      <c r="AD1236" s="76"/>
      <c r="AE1236" s="76"/>
      <c r="AF1236" s="76"/>
      <c r="AG1236" s="76"/>
      <c r="AH1236" s="76"/>
      <c r="AI1236" s="76"/>
      <c r="AJ1236" s="76"/>
    </row>
    <row r="1237" spans="1:36" s="6" customFormat="1" ht="9">
      <c r="A1237" s="93"/>
      <c r="X1237" s="76"/>
      <c r="Y1237" s="76"/>
      <c r="Z1237" s="76"/>
      <c r="AA1237" s="76"/>
      <c r="AB1237" s="76"/>
      <c r="AC1237" s="76"/>
      <c r="AD1237" s="76"/>
      <c r="AE1237" s="76"/>
      <c r="AF1237" s="76"/>
      <c r="AG1237" s="76"/>
      <c r="AH1237" s="76"/>
      <c r="AI1237" s="76"/>
      <c r="AJ1237" s="76"/>
    </row>
    <row r="1238" spans="1:36" s="6" customFormat="1" ht="9">
      <c r="A1238" s="93"/>
      <c r="X1238" s="76"/>
      <c r="Y1238" s="76"/>
      <c r="Z1238" s="76"/>
      <c r="AA1238" s="76"/>
      <c r="AB1238" s="76"/>
      <c r="AC1238" s="76"/>
      <c r="AD1238" s="76"/>
      <c r="AE1238" s="76"/>
      <c r="AF1238" s="76"/>
      <c r="AG1238" s="76"/>
      <c r="AH1238" s="76"/>
      <c r="AI1238" s="76"/>
      <c r="AJ1238" s="76"/>
    </row>
    <row r="1239" spans="1:36" s="6" customFormat="1" ht="9">
      <c r="A1239" s="93"/>
      <c r="X1239" s="76"/>
      <c r="Y1239" s="76"/>
      <c r="Z1239" s="76"/>
      <c r="AA1239" s="76"/>
      <c r="AB1239" s="76"/>
      <c r="AC1239" s="76"/>
      <c r="AD1239" s="76"/>
      <c r="AE1239" s="76"/>
      <c r="AF1239" s="76"/>
      <c r="AG1239" s="76"/>
      <c r="AH1239" s="76"/>
      <c r="AI1239" s="76"/>
      <c r="AJ1239" s="76"/>
    </row>
    <row r="1240" spans="1:36" s="6" customFormat="1" ht="9">
      <c r="A1240" s="93"/>
      <c r="X1240" s="76"/>
      <c r="Y1240" s="76"/>
      <c r="Z1240" s="76"/>
      <c r="AA1240" s="76"/>
      <c r="AB1240" s="76"/>
      <c r="AC1240" s="76"/>
      <c r="AD1240" s="76"/>
      <c r="AE1240" s="76"/>
      <c r="AF1240" s="76"/>
      <c r="AG1240" s="76"/>
      <c r="AH1240" s="76"/>
      <c r="AI1240" s="76"/>
      <c r="AJ1240" s="76"/>
    </row>
    <row r="1241" spans="1:36" s="6" customFormat="1" ht="9">
      <c r="A1241" s="93"/>
      <c r="X1241" s="76"/>
      <c r="Y1241" s="76"/>
      <c r="Z1241" s="76"/>
      <c r="AA1241" s="76"/>
      <c r="AB1241" s="76"/>
      <c r="AC1241" s="76"/>
      <c r="AD1241" s="76"/>
      <c r="AE1241" s="76"/>
      <c r="AF1241" s="76"/>
      <c r="AG1241" s="76"/>
      <c r="AH1241" s="76"/>
      <c r="AI1241" s="76"/>
      <c r="AJ1241" s="76"/>
    </row>
    <row r="1242" spans="1:36" s="6" customFormat="1" ht="9">
      <c r="A1242" s="93"/>
      <c r="X1242" s="76"/>
      <c r="Y1242" s="76"/>
      <c r="Z1242" s="76"/>
      <c r="AA1242" s="76"/>
      <c r="AB1242" s="76"/>
      <c r="AC1242" s="76"/>
      <c r="AD1242" s="76"/>
      <c r="AE1242" s="76"/>
      <c r="AF1242" s="76"/>
      <c r="AG1242" s="76"/>
      <c r="AH1242" s="76"/>
      <c r="AI1242" s="76"/>
      <c r="AJ1242" s="76"/>
    </row>
    <row r="1243" spans="1:36" s="6" customFormat="1" ht="9">
      <c r="A1243" s="93"/>
      <c r="X1243" s="76"/>
      <c r="Y1243" s="76"/>
      <c r="Z1243" s="76"/>
      <c r="AA1243" s="76"/>
      <c r="AB1243" s="76"/>
      <c r="AC1243" s="76"/>
      <c r="AD1243" s="76"/>
      <c r="AE1243" s="76"/>
      <c r="AF1243" s="76"/>
      <c r="AG1243" s="76"/>
      <c r="AH1243" s="76"/>
      <c r="AI1243" s="76"/>
      <c r="AJ1243" s="76"/>
    </row>
    <row r="1244" spans="1:36" s="6" customFormat="1" ht="9">
      <c r="A1244" s="93"/>
      <c r="X1244" s="76"/>
      <c r="Y1244" s="76"/>
      <c r="Z1244" s="76"/>
      <c r="AA1244" s="76"/>
      <c r="AB1244" s="76"/>
      <c r="AC1244" s="76"/>
      <c r="AD1244" s="76"/>
      <c r="AE1244" s="76"/>
      <c r="AF1244" s="76"/>
      <c r="AG1244" s="76"/>
      <c r="AH1244" s="76"/>
      <c r="AI1244" s="76"/>
      <c r="AJ1244" s="76"/>
    </row>
    <row r="1245" spans="1:36" s="6" customFormat="1" ht="9">
      <c r="A1245" s="93"/>
      <c r="X1245" s="76"/>
      <c r="Y1245" s="76"/>
      <c r="Z1245" s="76"/>
      <c r="AA1245" s="76"/>
      <c r="AB1245" s="76"/>
      <c r="AC1245" s="76"/>
      <c r="AD1245" s="76"/>
      <c r="AE1245" s="76"/>
      <c r="AF1245" s="76"/>
      <c r="AG1245" s="76"/>
      <c r="AH1245" s="76"/>
      <c r="AI1245" s="76"/>
      <c r="AJ1245" s="76"/>
    </row>
    <row r="1246" spans="1:36" s="6" customFormat="1" ht="9">
      <c r="A1246" s="93"/>
      <c r="X1246" s="76"/>
      <c r="Y1246" s="76"/>
      <c r="Z1246" s="76"/>
      <c r="AA1246" s="76"/>
      <c r="AB1246" s="76"/>
      <c r="AC1246" s="76"/>
      <c r="AD1246" s="76"/>
      <c r="AE1246" s="76"/>
      <c r="AF1246" s="76"/>
      <c r="AG1246" s="76"/>
      <c r="AH1246" s="76"/>
      <c r="AI1246" s="76"/>
      <c r="AJ1246" s="76"/>
    </row>
    <row r="1247" spans="1:36" s="6" customFormat="1" ht="9">
      <c r="A1247" s="93"/>
      <c r="X1247" s="76"/>
      <c r="Y1247" s="76"/>
      <c r="Z1247" s="76"/>
      <c r="AA1247" s="76"/>
      <c r="AB1247" s="76"/>
      <c r="AC1247" s="76"/>
      <c r="AD1247" s="76"/>
      <c r="AE1247" s="76"/>
      <c r="AF1247" s="76"/>
      <c r="AG1247" s="76"/>
      <c r="AH1247" s="76"/>
      <c r="AI1247" s="76"/>
      <c r="AJ1247" s="76"/>
    </row>
    <row r="1248" spans="1:36" s="6" customFormat="1" ht="9">
      <c r="A1248" s="93"/>
      <c r="X1248" s="76"/>
      <c r="Y1248" s="76"/>
      <c r="Z1248" s="76"/>
      <c r="AA1248" s="76"/>
      <c r="AB1248" s="76"/>
      <c r="AC1248" s="76"/>
      <c r="AD1248" s="76"/>
      <c r="AE1248" s="76"/>
      <c r="AF1248" s="76"/>
      <c r="AG1248" s="76"/>
      <c r="AH1248" s="76"/>
      <c r="AI1248" s="76"/>
      <c r="AJ1248" s="76"/>
    </row>
    <row r="1249" spans="1:36" s="6" customFormat="1" ht="9">
      <c r="A1249" s="93"/>
      <c r="X1249" s="76"/>
      <c r="Y1249" s="76"/>
      <c r="Z1249" s="76"/>
      <c r="AA1249" s="76"/>
      <c r="AB1249" s="76"/>
      <c r="AC1249" s="76"/>
      <c r="AD1249" s="76"/>
      <c r="AE1249" s="76"/>
      <c r="AF1249" s="76"/>
      <c r="AG1249" s="76"/>
      <c r="AH1249" s="76"/>
      <c r="AI1249" s="76"/>
      <c r="AJ1249" s="76"/>
    </row>
    <row r="1250" spans="1:36" s="6" customFormat="1" ht="9">
      <c r="A1250" s="93"/>
      <c r="X1250" s="76"/>
      <c r="Y1250" s="76"/>
      <c r="Z1250" s="76"/>
      <c r="AA1250" s="76"/>
      <c r="AB1250" s="76"/>
      <c r="AC1250" s="76"/>
      <c r="AD1250" s="76"/>
      <c r="AE1250" s="76"/>
      <c r="AF1250" s="76"/>
      <c r="AG1250" s="76"/>
      <c r="AH1250" s="76"/>
      <c r="AI1250" s="76"/>
      <c r="AJ1250" s="76"/>
    </row>
    <row r="1251" spans="1:36" s="6" customFormat="1" ht="9">
      <c r="A1251" s="93"/>
      <c r="X1251" s="76"/>
      <c r="Y1251" s="76"/>
      <c r="Z1251" s="76"/>
      <c r="AA1251" s="76"/>
      <c r="AB1251" s="76"/>
      <c r="AC1251" s="76"/>
      <c r="AD1251" s="76"/>
      <c r="AE1251" s="76"/>
      <c r="AF1251" s="76"/>
      <c r="AG1251" s="76"/>
      <c r="AH1251" s="76"/>
      <c r="AI1251" s="76"/>
      <c r="AJ1251" s="76"/>
    </row>
    <row r="1252" spans="1:36" s="6" customFormat="1" ht="9">
      <c r="A1252" s="93"/>
      <c r="X1252" s="76"/>
      <c r="Y1252" s="76"/>
      <c r="Z1252" s="76"/>
      <c r="AA1252" s="76"/>
      <c r="AB1252" s="76"/>
      <c r="AC1252" s="76"/>
      <c r="AD1252" s="76"/>
      <c r="AE1252" s="76"/>
      <c r="AF1252" s="76"/>
      <c r="AG1252" s="76"/>
      <c r="AH1252" s="76"/>
      <c r="AI1252" s="76"/>
      <c r="AJ1252" s="76"/>
    </row>
    <row r="1253" spans="1:36" s="6" customFormat="1" ht="9">
      <c r="A1253" s="93"/>
      <c r="X1253" s="76"/>
      <c r="Y1253" s="76"/>
      <c r="Z1253" s="76"/>
      <c r="AA1253" s="76"/>
      <c r="AB1253" s="76"/>
      <c r="AC1253" s="76"/>
      <c r="AD1253" s="76"/>
      <c r="AE1253" s="76"/>
      <c r="AF1253" s="76"/>
      <c r="AG1253" s="76"/>
      <c r="AH1253" s="76"/>
      <c r="AI1253" s="76"/>
      <c r="AJ1253" s="76"/>
    </row>
    <row r="1254" spans="1:36" s="6" customFormat="1" ht="9">
      <c r="A1254" s="93"/>
      <c r="X1254" s="76"/>
      <c r="Y1254" s="76"/>
      <c r="Z1254" s="76"/>
      <c r="AA1254" s="76"/>
      <c r="AB1254" s="76"/>
      <c r="AC1254" s="76"/>
      <c r="AD1254" s="76"/>
      <c r="AE1254" s="76"/>
      <c r="AF1254" s="76"/>
      <c r="AG1254" s="76"/>
      <c r="AH1254" s="76"/>
      <c r="AI1254" s="76"/>
      <c r="AJ1254" s="76"/>
    </row>
    <row r="1255" spans="1:36" s="6" customFormat="1" ht="9">
      <c r="A1255" s="93"/>
      <c r="X1255" s="76"/>
      <c r="Y1255" s="76"/>
      <c r="Z1255" s="76"/>
      <c r="AA1255" s="76"/>
      <c r="AB1255" s="76"/>
      <c r="AC1255" s="76"/>
      <c r="AD1255" s="76"/>
      <c r="AE1255" s="76"/>
      <c r="AF1255" s="76"/>
      <c r="AG1255" s="76"/>
      <c r="AH1255" s="76"/>
      <c r="AI1255" s="76"/>
      <c r="AJ1255" s="76"/>
    </row>
    <row r="1256" spans="1:36" s="6" customFormat="1" ht="9">
      <c r="A1256" s="93"/>
      <c r="X1256" s="76"/>
      <c r="Y1256" s="76"/>
      <c r="Z1256" s="76"/>
      <c r="AA1256" s="76"/>
      <c r="AB1256" s="76"/>
      <c r="AC1256" s="76"/>
      <c r="AD1256" s="76"/>
      <c r="AE1256" s="76"/>
      <c r="AF1256" s="76"/>
      <c r="AG1256" s="76"/>
      <c r="AH1256" s="76"/>
      <c r="AI1256" s="76"/>
      <c r="AJ1256" s="76"/>
    </row>
    <row r="1257" spans="1:36" s="6" customFormat="1" ht="9">
      <c r="A1257" s="93"/>
      <c r="X1257" s="76"/>
      <c r="Y1257" s="76"/>
      <c r="Z1257" s="76"/>
      <c r="AA1257" s="76"/>
      <c r="AB1257" s="76"/>
      <c r="AC1257" s="76"/>
      <c r="AD1257" s="76"/>
      <c r="AE1257" s="76"/>
      <c r="AF1257" s="76"/>
      <c r="AG1257" s="76"/>
      <c r="AH1257" s="76"/>
      <c r="AI1257" s="76"/>
      <c r="AJ1257" s="76"/>
    </row>
    <row r="1258" spans="1:36" s="6" customFormat="1" ht="9">
      <c r="A1258" s="93"/>
      <c r="X1258" s="76"/>
      <c r="Y1258" s="76"/>
      <c r="Z1258" s="76"/>
      <c r="AA1258" s="76"/>
      <c r="AB1258" s="76"/>
      <c r="AC1258" s="76"/>
      <c r="AD1258" s="76"/>
      <c r="AE1258" s="76"/>
      <c r="AF1258" s="76"/>
      <c r="AG1258" s="76"/>
      <c r="AH1258" s="76"/>
      <c r="AI1258" s="76"/>
      <c r="AJ1258" s="76"/>
    </row>
    <row r="1259" spans="1:36" s="6" customFormat="1" ht="9">
      <c r="A1259" s="93"/>
      <c r="X1259" s="76"/>
      <c r="Y1259" s="76"/>
      <c r="Z1259" s="76"/>
      <c r="AA1259" s="76"/>
      <c r="AB1259" s="76"/>
      <c r="AC1259" s="76"/>
      <c r="AD1259" s="76"/>
      <c r="AE1259" s="76"/>
      <c r="AF1259" s="76"/>
      <c r="AG1259" s="76"/>
      <c r="AH1259" s="76"/>
      <c r="AI1259" s="76"/>
      <c r="AJ1259" s="76"/>
    </row>
    <row r="1260" spans="1:36" s="6" customFormat="1" ht="9">
      <c r="A1260" s="93"/>
      <c r="X1260" s="76"/>
      <c r="Y1260" s="76"/>
      <c r="Z1260" s="76"/>
      <c r="AA1260" s="76"/>
      <c r="AB1260" s="76"/>
      <c r="AC1260" s="76"/>
      <c r="AD1260" s="76"/>
      <c r="AE1260" s="76"/>
      <c r="AF1260" s="76"/>
      <c r="AG1260" s="76"/>
      <c r="AH1260" s="76"/>
      <c r="AI1260" s="76"/>
      <c r="AJ1260" s="76"/>
    </row>
    <row r="1261" spans="1:36" s="6" customFormat="1" ht="9">
      <c r="A1261" s="93"/>
      <c r="X1261" s="76"/>
      <c r="Y1261" s="76"/>
      <c r="Z1261" s="76"/>
      <c r="AA1261" s="76"/>
      <c r="AB1261" s="76"/>
      <c r="AC1261" s="76"/>
      <c r="AD1261" s="76"/>
      <c r="AE1261" s="76"/>
      <c r="AF1261" s="76"/>
      <c r="AG1261" s="76"/>
      <c r="AH1261" s="76"/>
      <c r="AI1261" s="76"/>
      <c r="AJ1261" s="76"/>
    </row>
    <row r="1262" spans="1:36" s="6" customFormat="1" ht="9">
      <c r="A1262" s="93"/>
      <c r="X1262" s="76"/>
      <c r="Y1262" s="76"/>
      <c r="Z1262" s="76"/>
      <c r="AA1262" s="76"/>
      <c r="AB1262" s="76"/>
      <c r="AC1262" s="76"/>
      <c r="AD1262" s="76"/>
      <c r="AE1262" s="76"/>
      <c r="AF1262" s="76"/>
      <c r="AG1262" s="76"/>
      <c r="AH1262" s="76"/>
      <c r="AI1262" s="76"/>
      <c r="AJ1262" s="76"/>
    </row>
    <row r="1263" spans="1:36" s="6" customFormat="1" ht="9">
      <c r="A1263" s="93"/>
      <c r="X1263" s="76"/>
      <c r="Y1263" s="76"/>
      <c r="Z1263" s="76"/>
      <c r="AA1263" s="76"/>
      <c r="AB1263" s="76"/>
      <c r="AC1263" s="76"/>
      <c r="AD1263" s="76"/>
      <c r="AE1263" s="76"/>
      <c r="AF1263" s="76"/>
      <c r="AG1263" s="76"/>
      <c r="AH1263" s="76"/>
      <c r="AI1263" s="76"/>
      <c r="AJ1263" s="76"/>
    </row>
    <row r="1264" spans="1:36" s="6" customFormat="1" ht="9">
      <c r="A1264" s="93"/>
      <c r="X1264" s="76"/>
      <c r="Y1264" s="76"/>
      <c r="Z1264" s="76"/>
      <c r="AA1264" s="76"/>
      <c r="AB1264" s="76"/>
      <c r="AC1264" s="76"/>
      <c r="AD1264" s="76"/>
      <c r="AE1264" s="76"/>
      <c r="AF1264" s="76"/>
      <c r="AG1264" s="76"/>
      <c r="AH1264" s="76"/>
      <c r="AI1264" s="76"/>
      <c r="AJ1264" s="76"/>
    </row>
    <row r="1265" spans="1:36" s="6" customFormat="1" ht="9">
      <c r="A1265" s="93"/>
      <c r="X1265" s="76"/>
      <c r="Y1265" s="76"/>
      <c r="Z1265" s="76"/>
      <c r="AA1265" s="76"/>
      <c r="AB1265" s="76"/>
      <c r="AC1265" s="76"/>
      <c r="AD1265" s="76"/>
      <c r="AE1265" s="76"/>
      <c r="AF1265" s="76"/>
      <c r="AG1265" s="76"/>
      <c r="AH1265" s="76"/>
      <c r="AI1265" s="76"/>
      <c r="AJ1265" s="76"/>
    </row>
    <row r="1266" spans="1:36" s="6" customFormat="1" ht="9">
      <c r="A1266" s="93"/>
      <c r="X1266" s="76"/>
      <c r="Y1266" s="76"/>
      <c r="Z1266" s="76"/>
      <c r="AA1266" s="76"/>
      <c r="AB1266" s="76"/>
      <c r="AC1266" s="76"/>
      <c r="AD1266" s="76"/>
      <c r="AE1266" s="76"/>
      <c r="AF1266" s="76"/>
      <c r="AG1266" s="76"/>
      <c r="AH1266" s="76"/>
      <c r="AI1266" s="76"/>
      <c r="AJ1266" s="76"/>
    </row>
    <row r="1267" spans="1:36" s="6" customFormat="1" ht="9">
      <c r="A1267" s="93"/>
      <c r="X1267" s="76"/>
      <c r="Y1267" s="76"/>
      <c r="Z1267" s="76"/>
      <c r="AA1267" s="76"/>
      <c r="AB1267" s="76"/>
      <c r="AC1267" s="76"/>
      <c r="AD1267" s="76"/>
      <c r="AE1267" s="76"/>
      <c r="AF1267" s="76"/>
      <c r="AG1267" s="76"/>
      <c r="AH1267" s="76"/>
      <c r="AI1267" s="76"/>
      <c r="AJ1267" s="76"/>
    </row>
    <row r="1268" spans="1:36" s="6" customFormat="1" ht="9">
      <c r="A1268" s="93"/>
      <c r="X1268" s="76"/>
      <c r="Y1268" s="76"/>
      <c r="Z1268" s="76"/>
      <c r="AA1268" s="76"/>
      <c r="AB1268" s="76"/>
      <c r="AC1268" s="76"/>
      <c r="AD1268" s="76"/>
      <c r="AE1268" s="76"/>
      <c r="AF1268" s="76"/>
      <c r="AG1268" s="76"/>
      <c r="AH1268" s="76"/>
      <c r="AI1268" s="76"/>
      <c r="AJ1268" s="76"/>
    </row>
    <row r="1269" spans="1:36" s="6" customFormat="1" ht="9">
      <c r="A1269" s="93"/>
      <c r="X1269" s="76"/>
      <c r="Y1269" s="76"/>
      <c r="Z1269" s="76"/>
      <c r="AA1269" s="76"/>
      <c r="AB1269" s="76"/>
      <c r="AC1269" s="76"/>
      <c r="AD1269" s="76"/>
      <c r="AE1269" s="76"/>
      <c r="AF1269" s="76"/>
      <c r="AG1269" s="76"/>
      <c r="AH1269" s="76"/>
      <c r="AI1269" s="76"/>
      <c r="AJ1269" s="76"/>
    </row>
    <row r="1270" spans="1:36" s="6" customFormat="1" ht="9">
      <c r="A1270" s="93"/>
      <c r="X1270" s="76"/>
      <c r="Y1270" s="76"/>
      <c r="Z1270" s="76"/>
      <c r="AA1270" s="76"/>
      <c r="AB1270" s="76"/>
      <c r="AC1270" s="76"/>
      <c r="AD1270" s="76"/>
      <c r="AE1270" s="76"/>
      <c r="AF1270" s="76"/>
      <c r="AG1270" s="76"/>
      <c r="AH1270" s="76"/>
      <c r="AI1270" s="76"/>
      <c r="AJ1270" s="76"/>
    </row>
    <row r="1271" spans="1:36" s="6" customFormat="1" ht="9">
      <c r="A1271" s="93"/>
      <c r="X1271" s="76"/>
      <c r="Y1271" s="76"/>
      <c r="Z1271" s="76"/>
      <c r="AA1271" s="76"/>
      <c r="AB1271" s="76"/>
      <c r="AC1271" s="76"/>
      <c r="AD1271" s="76"/>
      <c r="AE1271" s="76"/>
      <c r="AF1271" s="76"/>
      <c r="AG1271" s="76"/>
      <c r="AH1271" s="76"/>
      <c r="AI1271" s="76"/>
      <c r="AJ1271" s="76"/>
    </row>
    <row r="1272" spans="1:36" s="6" customFormat="1" ht="9">
      <c r="A1272" s="93"/>
      <c r="X1272" s="76"/>
      <c r="Y1272" s="76"/>
      <c r="Z1272" s="76"/>
      <c r="AA1272" s="76"/>
      <c r="AB1272" s="76"/>
      <c r="AC1272" s="76"/>
      <c r="AD1272" s="76"/>
      <c r="AE1272" s="76"/>
      <c r="AF1272" s="76"/>
      <c r="AG1272" s="76"/>
      <c r="AH1272" s="76"/>
      <c r="AI1272" s="76"/>
      <c r="AJ1272" s="76"/>
    </row>
    <row r="1273" spans="1:36" s="6" customFormat="1" ht="9">
      <c r="A1273" s="93"/>
      <c r="X1273" s="76"/>
      <c r="Y1273" s="76"/>
      <c r="Z1273" s="76"/>
      <c r="AA1273" s="76"/>
      <c r="AB1273" s="76"/>
      <c r="AC1273" s="76"/>
      <c r="AD1273" s="76"/>
      <c r="AE1273" s="76"/>
      <c r="AF1273" s="76"/>
      <c r="AG1273" s="76"/>
      <c r="AH1273" s="76"/>
      <c r="AI1273" s="76"/>
      <c r="AJ1273" s="76"/>
    </row>
    <row r="1274" spans="1:36" s="6" customFormat="1" ht="9">
      <c r="A1274" s="93"/>
      <c r="X1274" s="76"/>
      <c r="Y1274" s="76"/>
      <c r="Z1274" s="76"/>
      <c r="AA1274" s="76"/>
      <c r="AB1274" s="76"/>
      <c r="AC1274" s="76"/>
      <c r="AD1274" s="76"/>
      <c r="AE1274" s="76"/>
      <c r="AF1274" s="76"/>
      <c r="AG1274" s="76"/>
      <c r="AH1274" s="76"/>
      <c r="AI1274" s="76"/>
      <c r="AJ1274" s="76"/>
    </row>
    <row r="1275" spans="1:36" s="6" customFormat="1" ht="9">
      <c r="A1275" s="93"/>
      <c r="X1275" s="76"/>
      <c r="Y1275" s="76"/>
      <c r="Z1275" s="76"/>
      <c r="AA1275" s="76"/>
      <c r="AB1275" s="76"/>
      <c r="AC1275" s="76"/>
      <c r="AD1275" s="76"/>
      <c r="AE1275" s="76"/>
      <c r="AF1275" s="76"/>
      <c r="AG1275" s="76"/>
      <c r="AH1275" s="76"/>
      <c r="AI1275" s="76"/>
      <c r="AJ1275" s="76"/>
    </row>
    <row r="1276" spans="1:36" s="6" customFormat="1" ht="9">
      <c r="A1276" s="93"/>
      <c r="X1276" s="76"/>
      <c r="Y1276" s="76"/>
      <c r="Z1276" s="76"/>
      <c r="AA1276" s="76"/>
      <c r="AB1276" s="76"/>
      <c r="AC1276" s="76"/>
      <c r="AD1276" s="76"/>
      <c r="AE1276" s="76"/>
      <c r="AF1276" s="76"/>
      <c r="AG1276" s="76"/>
      <c r="AH1276" s="76"/>
      <c r="AI1276" s="76"/>
      <c r="AJ1276" s="76"/>
    </row>
    <row r="1277" spans="1:36" s="6" customFormat="1" ht="9">
      <c r="A1277" s="93"/>
      <c r="X1277" s="76"/>
      <c r="Y1277" s="76"/>
      <c r="Z1277" s="76"/>
      <c r="AA1277" s="76"/>
      <c r="AB1277" s="76"/>
      <c r="AC1277" s="76"/>
      <c r="AD1277" s="76"/>
      <c r="AE1277" s="76"/>
      <c r="AF1277" s="76"/>
      <c r="AG1277" s="76"/>
      <c r="AH1277" s="76"/>
      <c r="AI1277" s="76"/>
      <c r="AJ1277" s="76"/>
    </row>
    <row r="1278" spans="1:36" s="6" customFormat="1" ht="9">
      <c r="A1278" s="93"/>
      <c r="X1278" s="76"/>
      <c r="Y1278" s="76"/>
      <c r="Z1278" s="76"/>
      <c r="AA1278" s="76"/>
      <c r="AB1278" s="76"/>
      <c r="AC1278" s="76"/>
      <c r="AD1278" s="76"/>
      <c r="AE1278" s="76"/>
      <c r="AF1278" s="76"/>
      <c r="AG1278" s="76"/>
      <c r="AH1278" s="76"/>
      <c r="AI1278" s="76"/>
      <c r="AJ1278" s="76"/>
    </row>
    <row r="1279" spans="1:36" s="6" customFormat="1" ht="9">
      <c r="A1279" s="93"/>
      <c r="X1279" s="76"/>
      <c r="Y1279" s="76"/>
      <c r="Z1279" s="76"/>
      <c r="AA1279" s="76"/>
      <c r="AB1279" s="76"/>
      <c r="AC1279" s="76"/>
      <c r="AD1279" s="76"/>
      <c r="AE1279" s="76"/>
      <c r="AF1279" s="76"/>
      <c r="AG1279" s="76"/>
      <c r="AH1279" s="76"/>
      <c r="AI1279" s="76"/>
      <c r="AJ1279" s="76"/>
    </row>
    <row r="1280" spans="1:36" s="6" customFormat="1" ht="9">
      <c r="A1280" s="93"/>
      <c r="X1280" s="76"/>
      <c r="Y1280" s="76"/>
      <c r="Z1280" s="76"/>
      <c r="AA1280" s="76"/>
      <c r="AB1280" s="76"/>
      <c r="AC1280" s="76"/>
      <c r="AD1280" s="76"/>
      <c r="AE1280" s="76"/>
      <c r="AF1280" s="76"/>
      <c r="AG1280" s="76"/>
      <c r="AH1280" s="76"/>
      <c r="AI1280" s="76"/>
      <c r="AJ1280" s="76"/>
    </row>
    <row r="1281" spans="1:36" s="6" customFormat="1" ht="9">
      <c r="A1281" s="93"/>
      <c r="X1281" s="76"/>
      <c r="Y1281" s="76"/>
      <c r="Z1281" s="76"/>
      <c r="AA1281" s="76"/>
      <c r="AB1281" s="76"/>
      <c r="AC1281" s="76"/>
      <c r="AD1281" s="76"/>
      <c r="AE1281" s="76"/>
      <c r="AF1281" s="76"/>
      <c r="AG1281" s="76"/>
      <c r="AH1281" s="76"/>
      <c r="AI1281" s="76"/>
      <c r="AJ1281" s="76"/>
    </row>
    <row r="1282" spans="1:36" s="6" customFormat="1" ht="9">
      <c r="A1282" s="93"/>
      <c r="X1282" s="76"/>
      <c r="Y1282" s="76"/>
      <c r="Z1282" s="76"/>
      <c r="AA1282" s="76"/>
      <c r="AB1282" s="76"/>
      <c r="AC1282" s="76"/>
      <c r="AD1282" s="76"/>
      <c r="AE1282" s="76"/>
      <c r="AF1282" s="76"/>
      <c r="AG1282" s="76"/>
      <c r="AH1282" s="76"/>
      <c r="AI1282" s="76"/>
      <c r="AJ1282" s="76"/>
    </row>
    <row r="1283" spans="1:36" s="6" customFormat="1" ht="9">
      <c r="A1283" s="93"/>
      <c r="X1283" s="76"/>
      <c r="Y1283" s="76"/>
      <c r="Z1283" s="76"/>
      <c r="AA1283" s="76"/>
      <c r="AB1283" s="76"/>
      <c r="AC1283" s="76"/>
      <c r="AD1283" s="76"/>
      <c r="AE1283" s="76"/>
      <c r="AF1283" s="76"/>
      <c r="AG1283" s="76"/>
      <c r="AH1283" s="76"/>
      <c r="AI1283" s="76"/>
      <c r="AJ1283" s="76"/>
    </row>
    <row r="1284" spans="1:36" s="6" customFormat="1" ht="9">
      <c r="A1284" s="93"/>
      <c r="X1284" s="76"/>
      <c r="Y1284" s="76"/>
      <c r="Z1284" s="76"/>
      <c r="AA1284" s="76"/>
      <c r="AB1284" s="76"/>
      <c r="AC1284" s="76"/>
      <c r="AD1284" s="76"/>
      <c r="AE1284" s="76"/>
      <c r="AF1284" s="76"/>
      <c r="AG1284" s="76"/>
      <c r="AH1284" s="76"/>
      <c r="AI1284" s="76"/>
      <c r="AJ1284" s="76"/>
    </row>
    <row r="1285" spans="1:36" s="6" customFormat="1" ht="9">
      <c r="A1285" s="93"/>
      <c r="X1285" s="76"/>
      <c r="Y1285" s="76"/>
      <c r="Z1285" s="76"/>
      <c r="AA1285" s="76"/>
      <c r="AB1285" s="76"/>
      <c r="AC1285" s="76"/>
      <c r="AD1285" s="76"/>
      <c r="AE1285" s="76"/>
      <c r="AF1285" s="76"/>
      <c r="AG1285" s="76"/>
      <c r="AH1285" s="76"/>
      <c r="AI1285" s="76"/>
      <c r="AJ1285" s="76"/>
    </row>
    <row r="1286" spans="1:36" s="6" customFormat="1" ht="9">
      <c r="A1286" s="93"/>
      <c r="X1286" s="76"/>
      <c r="Y1286" s="76"/>
      <c r="Z1286" s="76"/>
      <c r="AA1286" s="76"/>
      <c r="AB1286" s="76"/>
      <c r="AC1286" s="76"/>
      <c r="AD1286" s="76"/>
      <c r="AE1286" s="76"/>
      <c r="AF1286" s="76"/>
      <c r="AG1286" s="76"/>
      <c r="AH1286" s="76"/>
      <c r="AI1286" s="76"/>
      <c r="AJ1286" s="76"/>
    </row>
    <row r="1287" spans="1:36" s="6" customFormat="1" ht="9">
      <c r="A1287" s="93"/>
      <c r="X1287" s="76"/>
      <c r="Y1287" s="76"/>
      <c r="Z1287" s="76"/>
      <c r="AA1287" s="76"/>
      <c r="AB1287" s="76"/>
      <c r="AC1287" s="76"/>
      <c r="AD1287" s="76"/>
      <c r="AE1287" s="76"/>
      <c r="AF1287" s="76"/>
      <c r="AG1287" s="76"/>
      <c r="AH1287" s="76"/>
      <c r="AI1287" s="76"/>
      <c r="AJ1287" s="76"/>
    </row>
    <row r="1288" spans="1:36" s="6" customFormat="1" ht="9">
      <c r="A1288" s="93"/>
      <c r="X1288" s="76"/>
      <c r="Y1288" s="76"/>
      <c r="Z1288" s="76"/>
      <c r="AA1288" s="76"/>
      <c r="AB1288" s="76"/>
      <c r="AC1288" s="76"/>
      <c r="AD1288" s="76"/>
      <c r="AE1288" s="76"/>
      <c r="AF1288" s="76"/>
      <c r="AG1288" s="76"/>
      <c r="AH1288" s="76"/>
      <c r="AI1288" s="76"/>
      <c r="AJ1288" s="76"/>
    </row>
    <row r="1289" spans="1:36" s="6" customFormat="1" ht="9">
      <c r="A1289" s="93"/>
      <c r="X1289" s="76"/>
      <c r="Y1289" s="76"/>
      <c r="Z1289" s="76"/>
      <c r="AA1289" s="76"/>
      <c r="AB1289" s="76"/>
      <c r="AC1289" s="76"/>
      <c r="AD1289" s="76"/>
      <c r="AE1289" s="76"/>
      <c r="AF1289" s="76"/>
      <c r="AG1289" s="76"/>
      <c r="AH1289" s="76"/>
      <c r="AI1289" s="76"/>
      <c r="AJ1289" s="76"/>
    </row>
    <row r="1290" spans="1:36" s="6" customFormat="1" ht="9">
      <c r="A1290" s="93"/>
      <c r="X1290" s="76"/>
      <c r="Y1290" s="76"/>
      <c r="Z1290" s="76"/>
      <c r="AA1290" s="76"/>
      <c r="AB1290" s="76"/>
      <c r="AC1290" s="76"/>
      <c r="AD1290" s="76"/>
      <c r="AE1290" s="76"/>
      <c r="AF1290" s="76"/>
      <c r="AG1290" s="76"/>
      <c r="AH1290" s="76"/>
      <c r="AI1290" s="76"/>
      <c r="AJ1290" s="76"/>
    </row>
    <row r="1291" spans="1:36" s="6" customFormat="1" ht="9">
      <c r="A1291" s="93"/>
      <c r="X1291" s="76"/>
      <c r="Y1291" s="76"/>
      <c r="Z1291" s="76"/>
      <c r="AA1291" s="76"/>
      <c r="AB1291" s="76"/>
      <c r="AC1291" s="76"/>
      <c r="AD1291" s="76"/>
      <c r="AE1291" s="76"/>
      <c r="AF1291" s="76"/>
      <c r="AG1291" s="76"/>
      <c r="AH1291" s="76"/>
      <c r="AI1291" s="76"/>
      <c r="AJ1291" s="76"/>
    </row>
    <row r="1292" spans="1:36" s="6" customFormat="1" ht="9">
      <c r="A1292" s="93"/>
      <c r="X1292" s="76"/>
      <c r="Y1292" s="76"/>
      <c r="Z1292" s="76"/>
      <c r="AA1292" s="76"/>
      <c r="AB1292" s="76"/>
      <c r="AC1292" s="76"/>
      <c r="AD1292" s="76"/>
      <c r="AE1292" s="76"/>
      <c r="AF1292" s="76"/>
      <c r="AG1292" s="76"/>
      <c r="AH1292" s="76"/>
      <c r="AI1292" s="76"/>
      <c r="AJ1292" s="76"/>
    </row>
    <row r="1293" spans="1:36" s="6" customFormat="1" ht="9">
      <c r="A1293" s="93"/>
      <c r="X1293" s="76"/>
      <c r="Y1293" s="76"/>
      <c r="Z1293" s="76"/>
      <c r="AA1293" s="76"/>
      <c r="AB1293" s="76"/>
      <c r="AC1293" s="76"/>
      <c r="AD1293" s="76"/>
      <c r="AE1293" s="76"/>
      <c r="AF1293" s="76"/>
      <c r="AG1293" s="76"/>
      <c r="AH1293" s="76"/>
      <c r="AI1293" s="76"/>
      <c r="AJ1293" s="76"/>
    </row>
    <row r="1294" spans="1:36" s="6" customFormat="1" ht="9">
      <c r="A1294" s="93"/>
      <c r="X1294" s="76"/>
      <c r="Y1294" s="76"/>
      <c r="Z1294" s="76"/>
      <c r="AA1294" s="76"/>
      <c r="AB1294" s="76"/>
      <c r="AC1294" s="76"/>
      <c r="AD1294" s="76"/>
      <c r="AE1294" s="76"/>
      <c r="AF1294" s="76"/>
      <c r="AG1294" s="76"/>
      <c r="AH1294" s="76"/>
      <c r="AI1294" s="76"/>
      <c r="AJ1294" s="76"/>
    </row>
    <row r="1295" spans="1:36" s="6" customFormat="1" ht="9">
      <c r="A1295" s="93"/>
      <c r="X1295" s="76"/>
      <c r="Y1295" s="76"/>
      <c r="Z1295" s="76"/>
      <c r="AA1295" s="76"/>
      <c r="AB1295" s="76"/>
      <c r="AC1295" s="76"/>
      <c r="AD1295" s="76"/>
      <c r="AE1295" s="76"/>
      <c r="AF1295" s="76"/>
      <c r="AG1295" s="76"/>
      <c r="AH1295" s="76"/>
      <c r="AI1295" s="76"/>
      <c r="AJ1295" s="76"/>
    </row>
    <row r="1296" spans="1:36" s="6" customFormat="1" ht="9">
      <c r="A1296" s="93"/>
      <c r="X1296" s="76"/>
      <c r="Y1296" s="76"/>
      <c r="Z1296" s="76"/>
      <c r="AA1296" s="76"/>
      <c r="AB1296" s="76"/>
      <c r="AC1296" s="76"/>
      <c r="AD1296" s="76"/>
      <c r="AE1296" s="76"/>
      <c r="AF1296" s="76"/>
      <c r="AG1296" s="76"/>
      <c r="AH1296" s="76"/>
      <c r="AI1296" s="76"/>
      <c r="AJ1296" s="76"/>
    </row>
    <row r="1297" spans="1:36" s="6" customFormat="1" ht="9">
      <c r="A1297" s="93"/>
      <c r="X1297" s="76"/>
      <c r="Y1297" s="76"/>
      <c r="Z1297" s="76"/>
      <c r="AA1297" s="76"/>
      <c r="AB1297" s="76"/>
      <c r="AC1297" s="76"/>
      <c r="AD1297" s="76"/>
      <c r="AE1297" s="76"/>
      <c r="AF1297" s="76"/>
      <c r="AG1297" s="76"/>
      <c r="AH1297" s="76"/>
      <c r="AI1297" s="76"/>
      <c r="AJ1297" s="76"/>
    </row>
    <row r="1298" spans="1:36" s="6" customFormat="1" ht="9">
      <c r="A1298" s="93"/>
      <c r="X1298" s="76"/>
      <c r="Y1298" s="76"/>
      <c r="Z1298" s="76"/>
      <c r="AA1298" s="76"/>
      <c r="AB1298" s="76"/>
      <c r="AC1298" s="76"/>
      <c r="AD1298" s="76"/>
      <c r="AE1298" s="76"/>
      <c r="AF1298" s="76"/>
      <c r="AG1298" s="76"/>
      <c r="AH1298" s="76"/>
      <c r="AI1298" s="76"/>
      <c r="AJ1298" s="76"/>
    </row>
    <row r="1299" spans="1:36" s="6" customFormat="1" ht="9">
      <c r="A1299" s="93"/>
      <c r="X1299" s="76"/>
      <c r="Y1299" s="76"/>
      <c r="Z1299" s="76"/>
      <c r="AA1299" s="76"/>
      <c r="AB1299" s="76"/>
      <c r="AC1299" s="76"/>
      <c r="AD1299" s="76"/>
      <c r="AE1299" s="76"/>
      <c r="AF1299" s="76"/>
      <c r="AG1299" s="76"/>
      <c r="AH1299" s="76"/>
      <c r="AI1299" s="76"/>
      <c r="AJ1299" s="76"/>
    </row>
    <row r="1300" spans="1:36" s="6" customFormat="1" ht="9">
      <c r="A1300" s="93"/>
      <c r="X1300" s="76"/>
      <c r="Y1300" s="76"/>
      <c r="Z1300" s="76"/>
      <c r="AA1300" s="76"/>
      <c r="AB1300" s="76"/>
      <c r="AC1300" s="76"/>
      <c r="AD1300" s="76"/>
      <c r="AE1300" s="76"/>
      <c r="AF1300" s="76"/>
      <c r="AG1300" s="76"/>
      <c r="AH1300" s="76"/>
      <c r="AI1300" s="76"/>
      <c r="AJ1300" s="76"/>
    </row>
    <row r="1301" spans="1:36" s="6" customFormat="1" ht="9">
      <c r="A1301" s="93"/>
      <c r="X1301" s="76"/>
      <c r="Y1301" s="76"/>
      <c r="Z1301" s="76"/>
      <c r="AA1301" s="76"/>
      <c r="AB1301" s="76"/>
      <c r="AC1301" s="76"/>
      <c r="AD1301" s="76"/>
      <c r="AE1301" s="76"/>
      <c r="AF1301" s="76"/>
      <c r="AG1301" s="76"/>
      <c r="AH1301" s="76"/>
      <c r="AI1301" s="76"/>
      <c r="AJ1301" s="76"/>
    </row>
    <row r="1302" spans="1:36" s="6" customFormat="1" ht="9">
      <c r="A1302" s="93"/>
      <c r="X1302" s="76"/>
      <c r="Y1302" s="76"/>
      <c r="Z1302" s="76"/>
      <c r="AA1302" s="76"/>
      <c r="AB1302" s="76"/>
      <c r="AC1302" s="76"/>
      <c r="AD1302" s="76"/>
      <c r="AE1302" s="76"/>
      <c r="AF1302" s="76"/>
      <c r="AG1302" s="76"/>
      <c r="AH1302" s="76"/>
      <c r="AI1302" s="76"/>
      <c r="AJ1302" s="76"/>
    </row>
    <row r="1303" spans="1:36" s="6" customFormat="1" ht="9">
      <c r="A1303" s="93"/>
      <c r="X1303" s="76"/>
      <c r="Y1303" s="76"/>
      <c r="Z1303" s="76"/>
      <c r="AA1303" s="76"/>
      <c r="AB1303" s="76"/>
      <c r="AC1303" s="76"/>
      <c r="AD1303" s="76"/>
      <c r="AE1303" s="76"/>
      <c r="AF1303" s="76"/>
      <c r="AG1303" s="76"/>
      <c r="AH1303" s="76"/>
      <c r="AI1303" s="76"/>
      <c r="AJ1303" s="76"/>
    </row>
    <row r="1304" spans="1:36" s="6" customFormat="1" ht="9">
      <c r="A1304" s="93"/>
      <c r="X1304" s="76"/>
      <c r="Y1304" s="76"/>
      <c r="Z1304" s="76"/>
      <c r="AA1304" s="76"/>
      <c r="AB1304" s="76"/>
      <c r="AC1304" s="76"/>
      <c r="AD1304" s="76"/>
      <c r="AE1304" s="76"/>
      <c r="AF1304" s="76"/>
      <c r="AG1304" s="76"/>
      <c r="AH1304" s="76"/>
      <c r="AI1304" s="76"/>
      <c r="AJ1304" s="76"/>
    </row>
    <row r="1305" spans="1:36" s="6" customFormat="1" ht="9">
      <c r="A1305" s="93"/>
      <c r="X1305" s="76"/>
      <c r="Y1305" s="76"/>
      <c r="Z1305" s="76"/>
      <c r="AA1305" s="76"/>
      <c r="AB1305" s="76"/>
      <c r="AC1305" s="76"/>
      <c r="AD1305" s="76"/>
      <c r="AE1305" s="76"/>
      <c r="AF1305" s="76"/>
      <c r="AG1305" s="76"/>
      <c r="AH1305" s="76"/>
      <c r="AI1305" s="76"/>
      <c r="AJ1305" s="76"/>
    </row>
    <row r="1306" spans="1:36" s="6" customFormat="1" ht="9">
      <c r="A1306" s="93"/>
      <c r="X1306" s="76"/>
      <c r="Y1306" s="76"/>
      <c r="Z1306" s="76"/>
      <c r="AA1306" s="76"/>
      <c r="AB1306" s="76"/>
      <c r="AC1306" s="76"/>
      <c r="AD1306" s="76"/>
      <c r="AE1306" s="76"/>
      <c r="AF1306" s="76"/>
      <c r="AG1306" s="76"/>
      <c r="AH1306" s="76"/>
      <c r="AI1306" s="76"/>
      <c r="AJ1306" s="76"/>
    </row>
    <row r="1307" spans="1:36" s="6" customFormat="1" ht="9">
      <c r="A1307" s="93"/>
      <c r="X1307" s="76"/>
      <c r="Y1307" s="76"/>
      <c r="Z1307" s="76"/>
      <c r="AA1307" s="76"/>
      <c r="AB1307" s="76"/>
      <c r="AC1307" s="76"/>
      <c r="AD1307" s="76"/>
      <c r="AE1307" s="76"/>
      <c r="AF1307" s="76"/>
      <c r="AG1307" s="76"/>
      <c r="AH1307" s="76"/>
      <c r="AI1307" s="76"/>
      <c r="AJ1307" s="76"/>
    </row>
    <row r="1308" spans="1:36" s="6" customFormat="1" ht="9">
      <c r="A1308" s="93"/>
      <c r="X1308" s="76"/>
      <c r="Y1308" s="76"/>
      <c r="Z1308" s="76"/>
      <c r="AA1308" s="76"/>
      <c r="AB1308" s="76"/>
      <c r="AC1308" s="76"/>
      <c r="AD1308" s="76"/>
      <c r="AE1308" s="76"/>
      <c r="AF1308" s="76"/>
      <c r="AG1308" s="76"/>
      <c r="AH1308" s="76"/>
      <c r="AI1308" s="76"/>
      <c r="AJ1308" s="76"/>
    </row>
    <row r="1309" spans="1:36" s="6" customFormat="1" ht="9">
      <c r="A1309" s="93"/>
      <c r="X1309" s="76"/>
      <c r="Y1309" s="76"/>
      <c r="Z1309" s="76"/>
      <c r="AA1309" s="76"/>
      <c r="AB1309" s="76"/>
      <c r="AC1309" s="76"/>
      <c r="AD1309" s="76"/>
      <c r="AE1309" s="76"/>
      <c r="AF1309" s="76"/>
      <c r="AG1309" s="76"/>
      <c r="AH1309" s="76"/>
      <c r="AI1309" s="76"/>
      <c r="AJ1309" s="76"/>
    </row>
    <row r="1310" spans="1:36" s="6" customFormat="1" ht="9">
      <c r="A1310" s="93"/>
      <c r="X1310" s="76"/>
      <c r="Y1310" s="76"/>
      <c r="Z1310" s="76"/>
      <c r="AA1310" s="76"/>
      <c r="AB1310" s="76"/>
      <c r="AC1310" s="76"/>
      <c r="AD1310" s="76"/>
      <c r="AE1310" s="76"/>
      <c r="AF1310" s="76"/>
      <c r="AG1310" s="76"/>
      <c r="AH1310" s="76"/>
      <c r="AI1310" s="76"/>
      <c r="AJ1310" s="76"/>
    </row>
    <row r="1311" spans="1:36" s="6" customFormat="1" ht="9">
      <c r="A1311" s="93"/>
      <c r="X1311" s="76"/>
      <c r="Y1311" s="76"/>
      <c r="Z1311" s="76"/>
      <c r="AA1311" s="76"/>
      <c r="AB1311" s="76"/>
      <c r="AC1311" s="76"/>
      <c r="AD1311" s="76"/>
      <c r="AE1311" s="76"/>
      <c r="AF1311" s="76"/>
      <c r="AG1311" s="76"/>
      <c r="AH1311" s="76"/>
      <c r="AI1311" s="76"/>
      <c r="AJ1311" s="76"/>
    </row>
    <row r="1312" spans="1:36" s="6" customFormat="1" ht="9">
      <c r="A1312" s="93"/>
      <c r="X1312" s="76"/>
      <c r="Y1312" s="76"/>
      <c r="Z1312" s="76"/>
      <c r="AA1312" s="76"/>
      <c r="AB1312" s="76"/>
      <c r="AC1312" s="76"/>
      <c r="AD1312" s="76"/>
      <c r="AE1312" s="76"/>
      <c r="AF1312" s="76"/>
      <c r="AG1312" s="76"/>
      <c r="AH1312" s="76"/>
      <c r="AI1312" s="76"/>
      <c r="AJ1312" s="76"/>
    </row>
    <row r="1313" spans="1:36" s="6" customFormat="1" ht="9">
      <c r="A1313" s="93"/>
      <c r="X1313" s="76"/>
      <c r="Y1313" s="76"/>
      <c r="Z1313" s="76"/>
      <c r="AA1313" s="76"/>
      <c r="AB1313" s="76"/>
      <c r="AC1313" s="76"/>
      <c r="AD1313" s="76"/>
      <c r="AE1313" s="76"/>
      <c r="AF1313" s="76"/>
      <c r="AG1313" s="76"/>
      <c r="AH1313" s="76"/>
      <c r="AI1313" s="76"/>
      <c r="AJ1313" s="76"/>
    </row>
    <row r="1314" spans="1:36" s="6" customFormat="1" ht="9">
      <c r="A1314" s="93"/>
      <c r="X1314" s="76"/>
      <c r="Y1314" s="76"/>
      <c r="Z1314" s="76"/>
      <c r="AA1314" s="76"/>
      <c r="AB1314" s="76"/>
      <c r="AC1314" s="76"/>
      <c r="AD1314" s="76"/>
      <c r="AE1314" s="76"/>
      <c r="AF1314" s="76"/>
      <c r="AG1314" s="76"/>
      <c r="AH1314" s="76"/>
      <c r="AI1314" s="76"/>
      <c r="AJ1314" s="76"/>
    </row>
    <row r="1315" spans="1:36" s="6" customFormat="1" ht="9">
      <c r="A1315" s="93"/>
      <c r="X1315" s="76"/>
      <c r="Y1315" s="76"/>
      <c r="Z1315" s="76"/>
      <c r="AA1315" s="76"/>
      <c r="AB1315" s="76"/>
      <c r="AC1315" s="76"/>
      <c r="AD1315" s="76"/>
      <c r="AE1315" s="76"/>
      <c r="AF1315" s="76"/>
      <c r="AG1315" s="76"/>
      <c r="AH1315" s="76"/>
      <c r="AI1315" s="76"/>
      <c r="AJ1315" s="76"/>
    </row>
    <row r="1316" spans="1:36" s="6" customFormat="1" ht="9">
      <c r="A1316" s="93"/>
      <c r="X1316" s="76"/>
      <c r="Y1316" s="76"/>
      <c r="Z1316" s="76"/>
      <c r="AA1316" s="76"/>
      <c r="AB1316" s="76"/>
      <c r="AC1316" s="76"/>
      <c r="AD1316" s="76"/>
      <c r="AE1316" s="76"/>
      <c r="AF1316" s="76"/>
      <c r="AG1316" s="76"/>
      <c r="AH1316" s="76"/>
      <c r="AI1316" s="76"/>
      <c r="AJ1316" s="76"/>
    </row>
    <row r="1317" spans="1:36" s="6" customFormat="1" ht="9">
      <c r="A1317" s="93"/>
      <c r="X1317" s="76"/>
      <c r="Y1317" s="76"/>
      <c r="Z1317" s="76"/>
      <c r="AA1317" s="76"/>
      <c r="AB1317" s="76"/>
      <c r="AC1317" s="76"/>
      <c r="AD1317" s="76"/>
      <c r="AE1317" s="76"/>
      <c r="AF1317" s="76"/>
      <c r="AG1317" s="76"/>
      <c r="AH1317" s="76"/>
      <c r="AI1317" s="76"/>
      <c r="AJ1317" s="76"/>
    </row>
    <row r="1318" spans="1:36" s="6" customFormat="1" ht="9">
      <c r="A1318" s="93"/>
      <c r="X1318" s="76"/>
      <c r="Y1318" s="76"/>
      <c r="Z1318" s="76"/>
      <c r="AA1318" s="76"/>
      <c r="AB1318" s="76"/>
      <c r="AC1318" s="76"/>
      <c r="AD1318" s="76"/>
      <c r="AE1318" s="76"/>
      <c r="AF1318" s="76"/>
      <c r="AG1318" s="76"/>
      <c r="AH1318" s="76"/>
      <c r="AI1318" s="76"/>
      <c r="AJ1318" s="76"/>
    </row>
    <row r="1319" spans="1:36" s="6" customFormat="1" ht="9">
      <c r="A1319" s="93"/>
      <c r="X1319" s="76"/>
      <c r="Y1319" s="76"/>
      <c r="Z1319" s="76"/>
      <c r="AA1319" s="76"/>
      <c r="AB1319" s="76"/>
      <c r="AC1319" s="76"/>
      <c r="AD1319" s="76"/>
      <c r="AE1319" s="76"/>
      <c r="AF1319" s="76"/>
      <c r="AG1319" s="76"/>
      <c r="AH1319" s="76"/>
      <c r="AI1319" s="76"/>
      <c r="AJ1319" s="76"/>
    </row>
    <row r="1320" spans="1:36" s="6" customFormat="1" ht="9">
      <c r="A1320" s="93"/>
      <c r="X1320" s="76"/>
      <c r="Y1320" s="76"/>
      <c r="Z1320" s="76"/>
      <c r="AA1320" s="76"/>
      <c r="AB1320" s="76"/>
      <c r="AC1320" s="76"/>
      <c r="AD1320" s="76"/>
      <c r="AE1320" s="76"/>
      <c r="AF1320" s="76"/>
      <c r="AG1320" s="76"/>
      <c r="AH1320" s="76"/>
      <c r="AI1320" s="76"/>
      <c r="AJ1320" s="76"/>
    </row>
    <row r="1321" spans="1:36" s="6" customFormat="1" ht="9">
      <c r="A1321" s="93"/>
      <c r="X1321" s="76"/>
      <c r="Y1321" s="76"/>
      <c r="Z1321" s="76"/>
      <c r="AA1321" s="76"/>
      <c r="AB1321" s="76"/>
      <c r="AC1321" s="76"/>
      <c r="AD1321" s="76"/>
      <c r="AE1321" s="76"/>
      <c r="AF1321" s="76"/>
      <c r="AG1321" s="76"/>
      <c r="AH1321" s="76"/>
      <c r="AI1321" s="76"/>
      <c r="AJ1321" s="76"/>
    </row>
    <row r="1322" spans="1:36" s="6" customFormat="1" ht="9">
      <c r="A1322" s="93"/>
      <c r="X1322" s="76"/>
      <c r="Y1322" s="76"/>
      <c r="Z1322" s="76"/>
      <c r="AA1322" s="76"/>
      <c r="AB1322" s="76"/>
      <c r="AC1322" s="76"/>
      <c r="AD1322" s="76"/>
      <c r="AE1322" s="76"/>
      <c r="AF1322" s="76"/>
      <c r="AG1322" s="76"/>
      <c r="AH1322" s="76"/>
      <c r="AI1322" s="76"/>
      <c r="AJ1322" s="76"/>
    </row>
    <row r="1323" spans="1:36" s="6" customFormat="1" ht="9">
      <c r="A1323" s="93"/>
      <c r="X1323" s="76"/>
      <c r="Y1323" s="76"/>
      <c r="Z1323" s="76"/>
      <c r="AA1323" s="76"/>
      <c r="AB1323" s="76"/>
      <c r="AC1323" s="76"/>
      <c r="AD1323" s="76"/>
      <c r="AE1323" s="76"/>
      <c r="AF1323" s="76"/>
      <c r="AG1323" s="76"/>
      <c r="AH1323" s="76"/>
      <c r="AI1323" s="76"/>
      <c r="AJ1323" s="76"/>
    </row>
    <row r="1324" spans="1:36" s="6" customFormat="1" ht="9">
      <c r="A1324" s="93"/>
      <c r="X1324" s="76"/>
      <c r="Y1324" s="76"/>
      <c r="Z1324" s="76"/>
      <c r="AA1324" s="76"/>
      <c r="AB1324" s="76"/>
      <c r="AC1324" s="76"/>
      <c r="AD1324" s="76"/>
      <c r="AE1324" s="76"/>
      <c r="AF1324" s="76"/>
      <c r="AG1324" s="76"/>
      <c r="AH1324" s="76"/>
      <c r="AI1324" s="76"/>
      <c r="AJ1324" s="76"/>
    </row>
    <row r="1325" spans="1:36" s="6" customFormat="1" ht="9">
      <c r="A1325" s="93"/>
      <c r="X1325" s="76"/>
      <c r="Y1325" s="76"/>
      <c r="Z1325" s="76"/>
      <c r="AA1325" s="76"/>
      <c r="AB1325" s="76"/>
      <c r="AC1325" s="76"/>
      <c r="AD1325" s="76"/>
      <c r="AE1325" s="76"/>
      <c r="AF1325" s="76"/>
      <c r="AG1325" s="76"/>
      <c r="AH1325" s="76"/>
      <c r="AI1325" s="76"/>
      <c r="AJ1325" s="76"/>
    </row>
    <row r="1326" spans="1:36" s="6" customFormat="1" ht="9">
      <c r="A1326" s="93"/>
      <c r="X1326" s="76"/>
      <c r="Y1326" s="76"/>
      <c r="Z1326" s="76"/>
      <c r="AA1326" s="76"/>
      <c r="AB1326" s="76"/>
      <c r="AC1326" s="76"/>
      <c r="AD1326" s="76"/>
      <c r="AE1326" s="76"/>
      <c r="AF1326" s="76"/>
      <c r="AG1326" s="76"/>
      <c r="AH1326" s="76"/>
      <c r="AI1326" s="76"/>
      <c r="AJ1326" s="76"/>
    </row>
    <row r="1327" spans="1:36" s="6" customFormat="1" ht="9">
      <c r="A1327" s="93"/>
      <c r="X1327" s="76"/>
      <c r="Y1327" s="76"/>
      <c r="Z1327" s="76"/>
      <c r="AA1327" s="76"/>
      <c r="AB1327" s="76"/>
      <c r="AC1327" s="76"/>
      <c r="AD1327" s="76"/>
      <c r="AE1327" s="76"/>
      <c r="AF1327" s="76"/>
      <c r="AG1327" s="76"/>
      <c r="AH1327" s="76"/>
      <c r="AI1327" s="76"/>
      <c r="AJ1327" s="76"/>
    </row>
    <row r="1328" spans="1:36" s="6" customFormat="1" ht="9">
      <c r="A1328" s="93"/>
      <c r="X1328" s="76"/>
      <c r="Y1328" s="76"/>
      <c r="Z1328" s="76"/>
      <c r="AA1328" s="76"/>
      <c r="AB1328" s="76"/>
      <c r="AC1328" s="76"/>
      <c r="AD1328" s="76"/>
      <c r="AE1328" s="76"/>
      <c r="AF1328" s="76"/>
      <c r="AG1328" s="76"/>
      <c r="AH1328" s="76"/>
      <c r="AI1328" s="76"/>
      <c r="AJ1328" s="76"/>
    </row>
    <row r="1329" spans="1:36" s="6" customFormat="1" ht="9">
      <c r="A1329" s="93"/>
      <c r="X1329" s="76"/>
      <c r="Y1329" s="76"/>
      <c r="Z1329" s="76"/>
      <c r="AA1329" s="76"/>
      <c r="AB1329" s="76"/>
      <c r="AC1329" s="76"/>
      <c r="AD1329" s="76"/>
      <c r="AE1329" s="76"/>
      <c r="AF1329" s="76"/>
      <c r="AG1329" s="76"/>
      <c r="AH1329" s="76"/>
      <c r="AI1329" s="76"/>
      <c r="AJ1329" s="76"/>
    </row>
    <row r="1330" spans="1:36" s="6" customFormat="1" ht="9">
      <c r="A1330" s="93"/>
      <c r="X1330" s="76"/>
      <c r="Y1330" s="76"/>
      <c r="Z1330" s="76"/>
      <c r="AA1330" s="76"/>
      <c r="AB1330" s="76"/>
      <c r="AC1330" s="76"/>
      <c r="AD1330" s="76"/>
      <c r="AE1330" s="76"/>
      <c r="AF1330" s="76"/>
      <c r="AG1330" s="76"/>
      <c r="AH1330" s="76"/>
      <c r="AI1330" s="76"/>
      <c r="AJ1330" s="76"/>
    </row>
    <row r="1331" spans="1:36" s="6" customFormat="1" ht="9">
      <c r="A1331" s="93"/>
      <c r="X1331" s="76"/>
      <c r="Y1331" s="76"/>
      <c r="Z1331" s="76"/>
      <c r="AA1331" s="76"/>
      <c r="AB1331" s="76"/>
      <c r="AC1331" s="76"/>
      <c r="AD1331" s="76"/>
      <c r="AE1331" s="76"/>
      <c r="AF1331" s="76"/>
      <c r="AG1331" s="76"/>
      <c r="AH1331" s="76"/>
      <c r="AI1331" s="76"/>
      <c r="AJ1331" s="76"/>
    </row>
    <row r="1332" spans="1:36" s="6" customFormat="1" ht="9">
      <c r="A1332" s="93"/>
      <c r="X1332" s="76"/>
      <c r="Y1332" s="76"/>
      <c r="Z1332" s="76"/>
      <c r="AA1332" s="76"/>
      <c r="AB1332" s="76"/>
      <c r="AC1332" s="76"/>
      <c r="AD1332" s="76"/>
      <c r="AE1332" s="76"/>
      <c r="AF1332" s="76"/>
      <c r="AG1332" s="76"/>
      <c r="AH1332" s="76"/>
      <c r="AI1332" s="76"/>
      <c r="AJ1332" s="76"/>
    </row>
    <row r="1333" spans="1:36" s="6" customFormat="1" ht="9">
      <c r="A1333" s="93"/>
      <c r="X1333" s="76"/>
      <c r="Y1333" s="76"/>
      <c r="Z1333" s="76"/>
      <c r="AA1333" s="76"/>
      <c r="AB1333" s="76"/>
      <c r="AC1333" s="76"/>
      <c r="AD1333" s="76"/>
      <c r="AE1333" s="76"/>
      <c r="AF1333" s="76"/>
      <c r="AG1333" s="76"/>
      <c r="AH1333" s="76"/>
      <c r="AI1333" s="76"/>
      <c r="AJ1333" s="76"/>
    </row>
    <row r="1334" spans="1:36" s="6" customFormat="1" ht="9">
      <c r="A1334" s="93"/>
      <c r="X1334" s="76"/>
      <c r="Y1334" s="76"/>
      <c r="Z1334" s="76"/>
      <c r="AA1334" s="76"/>
      <c r="AB1334" s="76"/>
      <c r="AC1334" s="76"/>
      <c r="AD1334" s="76"/>
      <c r="AE1334" s="76"/>
      <c r="AF1334" s="76"/>
      <c r="AG1334" s="76"/>
      <c r="AH1334" s="76"/>
      <c r="AI1334" s="76"/>
      <c r="AJ1334" s="76"/>
    </row>
    <row r="1335" spans="1:36" s="6" customFormat="1" ht="9">
      <c r="A1335" s="93"/>
      <c r="X1335" s="76"/>
      <c r="Y1335" s="76"/>
      <c r="Z1335" s="76"/>
      <c r="AA1335" s="76"/>
      <c r="AB1335" s="76"/>
      <c r="AC1335" s="76"/>
      <c r="AD1335" s="76"/>
      <c r="AE1335" s="76"/>
      <c r="AF1335" s="76"/>
      <c r="AG1335" s="76"/>
      <c r="AH1335" s="76"/>
      <c r="AI1335" s="76"/>
      <c r="AJ1335" s="76"/>
    </row>
    <row r="1336" spans="1:36" s="6" customFormat="1" ht="9">
      <c r="A1336" s="93"/>
      <c r="X1336" s="76"/>
      <c r="Y1336" s="76"/>
      <c r="Z1336" s="76"/>
      <c r="AA1336" s="76"/>
      <c r="AB1336" s="76"/>
      <c r="AC1336" s="76"/>
      <c r="AD1336" s="76"/>
      <c r="AE1336" s="76"/>
      <c r="AF1336" s="76"/>
      <c r="AG1336" s="76"/>
      <c r="AH1336" s="76"/>
      <c r="AI1336" s="76"/>
      <c r="AJ1336" s="76"/>
    </row>
    <row r="1337" spans="1:36" s="6" customFormat="1" ht="9">
      <c r="A1337" s="93"/>
      <c r="X1337" s="76"/>
      <c r="Y1337" s="76"/>
      <c r="Z1337" s="76"/>
      <c r="AA1337" s="76"/>
      <c r="AB1337" s="76"/>
      <c r="AC1337" s="76"/>
      <c r="AD1337" s="76"/>
      <c r="AE1337" s="76"/>
      <c r="AF1337" s="76"/>
      <c r="AG1337" s="76"/>
      <c r="AH1337" s="76"/>
      <c r="AI1337" s="76"/>
      <c r="AJ1337" s="76"/>
    </row>
    <row r="1338" spans="1:36" s="6" customFormat="1" ht="9">
      <c r="A1338" s="93"/>
      <c r="X1338" s="76"/>
      <c r="Y1338" s="76"/>
      <c r="Z1338" s="76"/>
      <c r="AA1338" s="76"/>
      <c r="AB1338" s="76"/>
      <c r="AC1338" s="76"/>
      <c r="AD1338" s="76"/>
      <c r="AE1338" s="76"/>
      <c r="AF1338" s="76"/>
      <c r="AG1338" s="76"/>
      <c r="AH1338" s="76"/>
      <c r="AI1338" s="76"/>
      <c r="AJ1338" s="76"/>
    </row>
    <row r="1339" spans="1:36" s="6" customFormat="1" ht="9">
      <c r="A1339" s="93"/>
      <c r="X1339" s="76"/>
      <c r="Y1339" s="76"/>
      <c r="Z1339" s="76"/>
      <c r="AA1339" s="76"/>
      <c r="AB1339" s="76"/>
      <c r="AC1339" s="76"/>
      <c r="AD1339" s="76"/>
      <c r="AE1339" s="76"/>
      <c r="AF1339" s="76"/>
      <c r="AG1339" s="76"/>
      <c r="AH1339" s="76"/>
      <c r="AI1339" s="76"/>
      <c r="AJ1339" s="76"/>
    </row>
    <row r="1340" spans="1:36" s="6" customFormat="1" ht="9">
      <c r="A1340" s="93"/>
      <c r="X1340" s="76"/>
      <c r="Y1340" s="76"/>
      <c r="Z1340" s="76"/>
      <c r="AA1340" s="76"/>
      <c r="AB1340" s="76"/>
      <c r="AC1340" s="76"/>
      <c r="AD1340" s="76"/>
      <c r="AE1340" s="76"/>
      <c r="AF1340" s="76"/>
      <c r="AG1340" s="76"/>
      <c r="AH1340" s="76"/>
      <c r="AI1340" s="76"/>
      <c r="AJ1340" s="76"/>
    </row>
    <row r="1341" spans="1:36" s="6" customFormat="1" ht="9">
      <c r="A1341" s="93"/>
      <c r="X1341" s="76"/>
      <c r="Y1341" s="76"/>
      <c r="Z1341" s="76"/>
      <c r="AA1341" s="76"/>
      <c r="AB1341" s="76"/>
      <c r="AC1341" s="76"/>
      <c r="AD1341" s="76"/>
      <c r="AE1341" s="76"/>
      <c r="AF1341" s="76"/>
      <c r="AG1341" s="76"/>
      <c r="AH1341" s="76"/>
      <c r="AI1341" s="76"/>
      <c r="AJ1341" s="76"/>
    </row>
    <row r="1342" spans="1:36" s="6" customFormat="1" ht="9">
      <c r="A1342" s="93"/>
      <c r="X1342" s="76"/>
      <c r="Y1342" s="76"/>
      <c r="Z1342" s="76"/>
      <c r="AA1342" s="76"/>
      <c r="AB1342" s="76"/>
      <c r="AC1342" s="76"/>
      <c r="AD1342" s="76"/>
      <c r="AE1342" s="76"/>
      <c r="AF1342" s="76"/>
      <c r="AG1342" s="76"/>
      <c r="AH1342" s="76"/>
      <c r="AI1342" s="76"/>
      <c r="AJ1342" s="76"/>
    </row>
    <row r="1343" spans="1:36" s="6" customFormat="1" ht="9">
      <c r="A1343" s="93"/>
      <c r="X1343" s="76"/>
      <c r="Y1343" s="76"/>
      <c r="Z1343" s="76"/>
      <c r="AA1343" s="76"/>
      <c r="AB1343" s="76"/>
      <c r="AC1343" s="76"/>
      <c r="AD1343" s="76"/>
      <c r="AE1343" s="76"/>
      <c r="AF1343" s="76"/>
      <c r="AG1343" s="76"/>
      <c r="AH1343" s="76"/>
      <c r="AI1343" s="76"/>
      <c r="AJ1343" s="76"/>
    </row>
    <row r="1344" spans="1:36" s="6" customFormat="1" ht="9">
      <c r="A1344" s="93"/>
      <c r="X1344" s="76"/>
      <c r="Y1344" s="76"/>
      <c r="Z1344" s="76"/>
      <c r="AA1344" s="76"/>
      <c r="AB1344" s="76"/>
      <c r="AC1344" s="76"/>
      <c r="AD1344" s="76"/>
      <c r="AE1344" s="76"/>
      <c r="AF1344" s="76"/>
      <c r="AG1344" s="76"/>
      <c r="AH1344" s="76"/>
      <c r="AI1344" s="76"/>
      <c r="AJ1344" s="76"/>
    </row>
    <row r="1345" spans="1:36" s="6" customFormat="1" ht="9">
      <c r="A1345" s="93"/>
      <c r="X1345" s="76"/>
      <c r="Y1345" s="76"/>
      <c r="Z1345" s="76"/>
      <c r="AA1345" s="76"/>
      <c r="AB1345" s="76"/>
      <c r="AC1345" s="76"/>
      <c r="AD1345" s="76"/>
      <c r="AE1345" s="76"/>
      <c r="AF1345" s="76"/>
      <c r="AG1345" s="76"/>
      <c r="AH1345" s="76"/>
      <c r="AI1345" s="76"/>
      <c r="AJ1345" s="76"/>
    </row>
    <row r="1346" spans="1:36" s="6" customFormat="1" ht="9">
      <c r="A1346" s="93"/>
      <c r="X1346" s="76"/>
      <c r="Y1346" s="76"/>
      <c r="Z1346" s="76"/>
      <c r="AA1346" s="76"/>
      <c r="AB1346" s="76"/>
      <c r="AC1346" s="76"/>
      <c r="AD1346" s="76"/>
      <c r="AE1346" s="76"/>
      <c r="AF1346" s="76"/>
      <c r="AG1346" s="76"/>
      <c r="AH1346" s="76"/>
      <c r="AI1346" s="76"/>
      <c r="AJ1346" s="76"/>
    </row>
    <row r="1347" spans="1:36" s="6" customFormat="1" ht="9">
      <c r="A1347" s="93"/>
      <c r="X1347" s="76"/>
      <c r="Y1347" s="76"/>
      <c r="Z1347" s="76"/>
      <c r="AA1347" s="76"/>
      <c r="AB1347" s="76"/>
      <c r="AC1347" s="76"/>
      <c r="AD1347" s="76"/>
      <c r="AE1347" s="76"/>
      <c r="AF1347" s="76"/>
      <c r="AG1347" s="76"/>
      <c r="AH1347" s="76"/>
      <c r="AI1347" s="76"/>
      <c r="AJ1347" s="76"/>
    </row>
    <row r="1348" spans="1:36" s="6" customFormat="1" ht="9">
      <c r="A1348" s="93"/>
      <c r="X1348" s="76"/>
      <c r="Y1348" s="76"/>
      <c r="Z1348" s="76"/>
      <c r="AA1348" s="76"/>
      <c r="AB1348" s="76"/>
      <c r="AC1348" s="76"/>
      <c r="AD1348" s="76"/>
      <c r="AE1348" s="76"/>
      <c r="AF1348" s="76"/>
      <c r="AG1348" s="76"/>
      <c r="AH1348" s="76"/>
      <c r="AI1348" s="76"/>
      <c r="AJ1348" s="76"/>
    </row>
    <row r="1349" spans="1:36" s="6" customFormat="1" ht="9">
      <c r="A1349" s="93"/>
      <c r="X1349" s="76"/>
      <c r="Y1349" s="76"/>
      <c r="Z1349" s="76"/>
      <c r="AA1349" s="76"/>
      <c r="AB1349" s="76"/>
      <c r="AC1349" s="76"/>
      <c r="AD1349" s="76"/>
      <c r="AE1349" s="76"/>
      <c r="AF1349" s="76"/>
      <c r="AG1349" s="76"/>
      <c r="AH1349" s="76"/>
      <c r="AI1349" s="76"/>
      <c r="AJ1349" s="76"/>
    </row>
    <row r="1350" spans="1:36" s="6" customFormat="1" ht="9">
      <c r="A1350" s="93"/>
      <c r="X1350" s="76"/>
      <c r="Y1350" s="76"/>
      <c r="Z1350" s="76"/>
      <c r="AA1350" s="76"/>
      <c r="AB1350" s="76"/>
      <c r="AC1350" s="76"/>
      <c r="AD1350" s="76"/>
      <c r="AE1350" s="76"/>
      <c r="AF1350" s="76"/>
      <c r="AG1350" s="76"/>
      <c r="AH1350" s="76"/>
      <c r="AI1350" s="76"/>
      <c r="AJ1350" s="76"/>
    </row>
    <row r="1351" spans="1:36" s="6" customFormat="1" ht="9">
      <c r="A1351" s="93"/>
      <c r="X1351" s="76"/>
      <c r="Y1351" s="76"/>
      <c r="Z1351" s="76"/>
      <c r="AA1351" s="76"/>
      <c r="AB1351" s="76"/>
      <c r="AC1351" s="76"/>
      <c r="AD1351" s="76"/>
      <c r="AE1351" s="76"/>
      <c r="AF1351" s="76"/>
      <c r="AG1351" s="76"/>
      <c r="AH1351" s="76"/>
      <c r="AI1351" s="76"/>
      <c r="AJ1351" s="76"/>
    </row>
    <row r="1352" spans="1:36" s="6" customFormat="1" ht="9">
      <c r="A1352" s="93"/>
      <c r="X1352" s="76"/>
      <c r="Y1352" s="76"/>
      <c r="Z1352" s="76"/>
      <c r="AA1352" s="76"/>
      <c r="AB1352" s="76"/>
      <c r="AC1352" s="76"/>
      <c r="AD1352" s="76"/>
      <c r="AE1352" s="76"/>
      <c r="AF1352" s="76"/>
      <c r="AG1352" s="76"/>
      <c r="AH1352" s="76"/>
      <c r="AI1352" s="76"/>
      <c r="AJ1352" s="76"/>
    </row>
    <row r="1353" spans="1:36" s="6" customFormat="1" ht="9">
      <c r="A1353" s="93"/>
      <c r="X1353" s="76"/>
      <c r="Y1353" s="76"/>
      <c r="Z1353" s="76"/>
      <c r="AA1353" s="76"/>
      <c r="AB1353" s="76"/>
      <c r="AC1353" s="76"/>
      <c r="AD1353" s="76"/>
      <c r="AE1353" s="76"/>
      <c r="AF1353" s="76"/>
      <c r="AG1353" s="76"/>
      <c r="AH1353" s="76"/>
      <c r="AI1353" s="76"/>
      <c r="AJ1353" s="76"/>
    </row>
    <row r="1354" spans="1:36" s="6" customFormat="1" ht="9">
      <c r="A1354" s="93"/>
      <c r="X1354" s="76"/>
      <c r="Y1354" s="76"/>
      <c r="Z1354" s="76"/>
      <c r="AA1354" s="76"/>
      <c r="AB1354" s="76"/>
      <c r="AC1354" s="76"/>
      <c r="AD1354" s="76"/>
      <c r="AE1354" s="76"/>
      <c r="AF1354" s="76"/>
      <c r="AG1354" s="76"/>
      <c r="AH1354" s="76"/>
      <c r="AI1354" s="76"/>
      <c r="AJ1354" s="76"/>
    </row>
    <row r="1355" spans="1:36" s="6" customFormat="1" ht="9">
      <c r="A1355" s="93"/>
      <c r="X1355" s="76"/>
      <c r="Y1355" s="76"/>
      <c r="Z1355" s="76"/>
      <c r="AA1355" s="76"/>
      <c r="AB1355" s="76"/>
      <c r="AC1355" s="76"/>
      <c r="AD1355" s="76"/>
      <c r="AE1355" s="76"/>
      <c r="AF1355" s="76"/>
      <c r="AG1355" s="76"/>
      <c r="AH1355" s="76"/>
      <c r="AI1355" s="76"/>
      <c r="AJ1355" s="76"/>
    </row>
    <row r="1356" spans="1:36" s="6" customFormat="1" ht="9">
      <c r="A1356" s="93"/>
      <c r="X1356" s="76"/>
      <c r="Y1356" s="76"/>
      <c r="Z1356" s="76"/>
      <c r="AA1356" s="76"/>
      <c r="AB1356" s="76"/>
      <c r="AC1356" s="76"/>
      <c r="AD1356" s="76"/>
      <c r="AE1356" s="76"/>
      <c r="AF1356" s="76"/>
      <c r="AG1356" s="76"/>
      <c r="AH1356" s="76"/>
      <c r="AI1356" s="76"/>
      <c r="AJ1356" s="76"/>
    </row>
    <row r="1357" spans="1:36" s="6" customFormat="1" ht="9">
      <c r="A1357" s="93"/>
      <c r="X1357" s="76"/>
      <c r="Y1357" s="76"/>
      <c r="Z1357" s="76"/>
      <c r="AA1357" s="76"/>
      <c r="AB1357" s="76"/>
      <c r="AC1357" s="76"/>
      <c r="AD1357" s="76"/>
      <c r="AE1357" s="76"/>
      <c r="AF1357" s="76"/>
      <c r="AG1357" s="76"/>
      <c r="AH1357" s="76"/>
      <c r="AI1357" s="76"/>
      <c r="AJ1357" s="76"/>
    </row>
    <row r="1358" spans="1:36" s="6" customFormat="1" ht="9">
      <c r="A1358" s="93"/>
      <c r="X1358" s="76"/>
      <c r="Y1358" s="76"/>
      <c r="Z1358" s="76"/>
      <c r="AA1358" s="76"/>
      <c r="AB1358" s="76"/>
      <c r="AC1358" s="76"/>
      <c r="AD1358" s="76"/>
      <c r="AE1358" s="76"/>
      <c r="AF1358" s="76"/>
      <c r="AG1358" s="76"/>
      <c r="AH1358" s="76"/>
      <c r="AI1358" s="76"/>
      <c r="AJ1358" s="76"/>
    </row>
    <row r="1359" spans="1:36" s="6" customFormat="1" ht="9">
      <c r="A1359" s="93"/>
      <c r="X1359" s="76"/>
      <c r="Y1359" s="76"/>
      <c r="Z1359" s="76"/>
      <c r="AA1359" s="76"/>
      <c r="AB1359" s="76"/>
      <c r="AC1359" s="76"/>
      <c r="AD1359" s="76"/>
      <c r="AE1359" s="76"/>
      <c r="AF1359" s="76"/>
      <c r="AG1359" s="76"/>
      <c r="AH1359" s="76"/>
      <c r="AI1359" s="76"/>
      <c r="AJ1359" s="76"/>
    </row>
    <row r="1360" spans="1:36" s="6" customFormat="1" ht="9">
      <c r="A1360" s="93"/>
      <c r="X1360" s="76"/>
      <c r="Y1360" s="76"/>
      <c r="Z1360" s="76"/>
      <c r="AA1360" s="76"/>
      <c r="AB1360" s="76"/>
      <c r="AC1360" s="76"/>
      <c r="AD1360" s="76"/>
      <c r="AE1360" s="76"/>
      <c r="AF1360" s="76"/>
      <c r="AG1360" s="76"/>
      <c r="AH1360" s="76"/>
      <c r="AI1360" s="76"/>
      <c r="AJ1360" s="76"/>
    </row>
    <row r="1361" spans="1:36" s="6" customFormat="1" ht="9">
      <c r="A1361" s="93"/>
      <c r="X1361" s="76"/>
      <c r="Y1361" s="76"/>
      <c r="Z1361" s="76"/>
      <c r="AA1361" s="76"/>
      <c r="AB1361" s="76"/>
      <c r="AC1361" s="76"/>
      <c r="AD1361" s="76"/>
      <c r="AE1361" s="76"/>
      <c r="AF1361" s="76"/>
      <c r="AG1361" s="76"/>
      <c r="AH1361" s="76"/>
      <c r="AI1361" s="76"/>
      <c r="AJ1361" s="76"/>
    </row>
    <row r="1362" spans="1:36" s="6" customFormat="1" ht="9">
      <c r="A1362" s="93"/>
      <c r="X1362" s="76"/>
      <c r="Y1362" s="76"/>
      <c r="Z1362" s="76"/>
      <c r="AA1362" s="76"/>
      <c r="AB1362" s="76"/>
      <c r="AC1362" s="76"/>
      <c r="AD1362" s="76"/>
      <c r="AE1362" s="76"/>
      <c r="AF1362" s="76"/>
      <c r="AG1362" s="76"/>
      <c r="AH1362" s="76"/>
      <c r="AI1362" s="76"/>
      <c r="AJ1362" s="76"/>
    </row>
    <row r="1363" spans="1:36" s="6" customFormat="1" ht="9">
      <c r="A1363" s="93"/>
      <c r="X1363" s="76"/>
      <c r="Y1363" s="76"/>
      <c r="Z1363" s="76"/>
      <c r="AA1363" s="76"/>
      <c r="AB1363" s="76"/>
      <c r="AC1363" s="76"/>
      <c r="AD1363" s="76"/>
      <c r="AE1363" s="76"/>
      <c r="AF1363" s="76"/>
      <c r="AG1363" s="76"/>
      <c r="AH1363" s="76"/>
      <c r="AI1363" s="76"/>
      <c r="AJ1363" s="76"/>
    </row>
    <row r="1364" spans="1:36" s="6" customFormat="1" ht="9">
      <c r="A1364" s="93"/>
      <c r="X1364" s="76"/>
      <c r="Y1364" s="76"/>
      <c r="Z1364" s="76"/>
      <c r="AA1364" s="76"/>
      <c r="AB1364" s="76"/>
      <c r="AC1364" s="76"/>
      <c r="AD1364" s="76"/>
      <c r="AE1364" s="76"/>
      <c r="AF1364" s="76"/>
      <c r="AG1364" s="76"/>
      <c r="AH1364" s="76"/>
      <c r="AI1364" s="76"/>
      <c r="AJ1364" s="76"/>
    </row>
    <row r="1365" spans="1:36" s="6" customFormat="1" ht="9">
      <c r="A1365" s="93"/>
      <c r="X1365" s="76"/>
      <c r="Y1365" s="76"/>
      <c r="Z1365" s="76"/>
      <c r="AA1365" s="76"/>
      <c r="AB1365" s="76"/>
      <c r="AC1365" s="76"/>
      <c r="AD1365" s="76"/>
      <c r="AE1365" s="76"/>
      <c r="AF1365" s="76"/>
      <c r="AG1365" s="76"/>
      <c r="AH1365" s="76"/>
      <c r="AI1365" s="76"/>
      <c r="AJ1365" s="76"/>
    </row>
    <row r="1366" spans="1:36" s="6" customFormat="1" ht="9">
      <c r="A1366" s="93"/>
      <c r="X1366" s="76"/>
      <c r="Y1366" s="76"/>
      <c r="Z1366" s="76"/>
      <c r="AA1366" s="76"/>
      <c r="AB1366" s="76"/>
      <c r="AC1366" s="76"/>
      <c r="AD1366" s="76"/>
      <c r="AE1366" s="76"/>
      <c r="AF1366" s="76"/>
      <c r="AG1366" s="76"/>
      <c r="AH1366" s="76"/>
      <c r="AI1366" s="76"/>
      <c r="AJ1366" s="76"/>
    </row>
    <row r="1367" spans="1:36" s="6" customFormat="1" ht="9">
      <c r="A1367" s="93"/>
      <c r="X1367" s="76"/>
      <c r="Y1367" s="76"/>
      <c r="Z1367" s="76"/>
      <c r="AA1367" s="76"/>
      <c r="AB1367" s="76"/>
      <c r="AC1367" s="76"/>
      <c r="AD1367" s="76"/>
      <c r="AE1367" s="76"/>
      <c r="AF1367" s="76"/>
      <c r="AG1367" s="76"/>
      <c r="AH1367" s="76"/>
      <c r="AI1367" s="76"/>
      <c r="AJ1367" s="76"/>
    </row>
    <row r="1368" spans="1:36" s="6" customFormat="1" ht="9">
      <c r="A1368" s="93"/>
      <c r="X1368" s="76"/>
      <c r="Y1368" s="76"/>
      <c r="Z1368" s="76"/>
      <c r="AA1368" s="76"/>
      <c r="AB1368" s="76"/>
      <c r="AC1368" s="76"/>
      <c r="AD1368" s="76"/>
      <c r="AE1368" s="76"/>
      <c r="AF1368" s="76"/>
      <c r="AG1368" s="76"/>
      <c r="AH1368" s="76"/>
      <c r="AI1368" s="76"/>
      <c r="AJ1368" s="76"/>
    </row>
    <row r="1369" spans="1:36" s="6" customFormat="1" ht="9">
      <c r="A1369" s="93"/>
      <c r="X1369" s="76"/>
      <c r="Y1369" s="76"/>
      <c r="Z1369" s="76"/>
      <c r="AA1369" s="76"/>
      <c r="AB1369" s="76"/>
      <c r="AC1369" s="76"/>
      <c r="AD1369" s="76"/>
      <c r="AE1369" s="76"/>
      <c r="AF1369" s="76"/>
      <c r="AG1369" s="76"/>
      <c r="AH1369" s="76"/>
      <c r="AI1369" s="76"/>
      <c r="AJ1369" s="76"/>
    </row>
    <row r="1370" spans="1:36" s="6" customFormat="1" ht="9">
      <c r="A1370" s="93"/>
      <c r="X1370" s="76"/>
      <c r="Y1370" s="76"/>
      <c r="Z1370" s="76"/>
      <c r="AA1370" s="76"/>
      <c r="AB1370" s="76"/>
      <c r="AC1370" s="76"/>
      <c r="AD1370" s="76"/>
      <c r="AE1370" s="76"/>
      <c r="AF1370" s="76"/>
      <c r="AG1370" s="76"/>
      <c r="AH1370" s="76"/>
      <c r="AI1370" s="76"/>
      <c r="AJ1370" s="76"/>
    </row>
    <row r="1371" spans="1:36" s="6" customFormat="1" ht="9">
      <c r="A1371" s="93"/>
      <c r="X1371" s="76"/>
      <c r="Y1371" s="76"/>
      <c r="Z1371" s="76"/>
      <c r="AA1371" s="76"/>
      <c r="AB1371" s="76"/>
      <c r="AC1371" s="76"/>
      <c r="AD1371" s="76"/>
      <c r="AE1371" s="76"/>
      <c r="AF1371" s="76"/>
      <c r="AG1371" s="76"/>
      <c r="AH1371" s="76"/>
      <c r="AI1371" s="76"/>
      <c r="AJ1371" s="76"/>
    </row>
    <row r="1372" spans="1:36" s="6" customFormat="1" ht="9">
      <c r="A1372" s="93"/>
      <c r="X1372" s="76"/>
      <c r="Y1372" s="76"/>
      <c r="Z1372" s="76"/>
      <c r="AA1372" s="76"/>
      <c r="AB1372" s="76"/>
      <c r="AC1372" s="76"/>
      <c r="AD1372" s="76"/>
      <c r="AE1372" s="76"/>
      <c r="AF1372" s="76"/>
      <c r="AG1372" s="76"/>
      <c r="AH1372" s="76"/>
      <c r="AI1372" s="76"/>
      <c r="AJ1372" s="76"/>
    </row>
    <row r="1373" spans="1:36" s="6" customFormat="1" ht="9">
      <c r="A1373" s="93"/>
      <c r="X1373" s="76"/>
      <c r="Y1373" s="76"/>
      <c r="Z1373" s="76"/>
      <c r="AA1373" s="76"/>
      <c r="AB1373" s="76"/>
      <c r="AC1373" s="76"/>
      <c r="AD1373" s="76"/>
      <c r="AE1373" s="76"/>
      <c r="AF1373" s="76"/>
      <c r="AG1373" s="76"/>
      <c r="AH1373" s="76"/>
      <c r="AI1373" s="76"/>
      <c r="AJ1373" s="76"/>
    </row>
    <row r="1374" spans="1:36" s="6" customFormat="1" ht="9">
      <c r="A1374" s="93"/>
      <c r="X1374" s="76"/>
      <c r="Y1374" s="76"/>
      <c r="Z1374" s="76"/>
      <c r="AA1374" s="76"/>
      <c r="AB1374" s="76"/>
      <c r="AC1374" s="76"/>
      <c r="AD1374" s="76"/>
      <c r="AE1374" s="76"/>
      <c r="AF1374" s="76"/>
      <c r="AG1374" s="76"/>
      <c r="AH1374" s="76"/>
      <c r="AI1374" s="76"/>
      <c r="AJ1374" s="76"/>
    </row>
    <row r="1375" spans="1:36" s="6" customFormat="1" ht="9">
      <c r="A1375" s="93"/>
      <c r="X1375" s="76"/>
      <c r="Y1375" s="76"/>
      <c r="Z1375" s="76"/>
      <c r="AA1375" s="76"/>
      <c r="AB1375" s="76"/>
      <c r="AC1375" s="76"/>
      <c r="AD1375" s="76"/>
      <c r="AE1375" s="76"/>
      <c r="AF1375" s="76"/>
      <c r="AG1375" s="76"/>
      <c r="AH1375" s="76"/>
      <c r="AI1375" s="76"/>
      <c r="AJ1375" s="76"/>
    </row>
    <row r="1376" spans="1:36" s="6" customFormat="1" ht="9">
      <c r="A1376" s="93"/>
      <c r="X1376" s="76"/>
      <c r="Y1376" s="76"/>
      <c r="Z1376" s="76"/>
      <c r="AA1376" s="76"/>
      <c r="AB1376" s="76"/>
      <c r="AC1376" s="76"/>
      <c r="AD1376" s="76"/>
      <c r="AE1376" s="76"/>
      <c r="AF1376" s="76"/>
      <c r="AG1376" s="76"/>
      <c r="AH1376" s="76"/>
      <c r="AI1376" s="76"/>
      <c r="AJ1376" s="76"/>
    </row>
    <row r="1377" spans="1:36" s="6" customFormat="1" ht="9">
      <c r="A1377" s="93"/>
      <c r="X1377" s="76"/>
      <c r="Y1377" s="76"/>
      <c r="Z1377" s="76"/>
      <c r="AA1377" s="76"/>
      <c r="AB1377" s="76"/>
      <c r="AC1377" s="76"/>
      <c r="AD1377" s="76"/>
      <c r="AE1377" s="76"/>
      <c r="AF1377" s="76"/>
      <c r="AG1377" s="76"/>
      <c r="AH1377" s="76"/>
      <c r="AI1377" s="76"/>
      <c r="AJ1377" s="76"/>
    </row>
    <row r="1378" spans="1:36" s="6" customFormat="1" ht="9">
      <c r="A1378" s="93"/>
      <c r="X1378" s="76"/>
      <c r="Y1378" s="76"/>
      <c r="Z1378" s="76"/>
      <c r="AA1378" s="76"/>
      <c r="AB1378" s="76"/>
      <c r="AC1378" s="76"/>
      <c r="AD1378" s="76"/>
      <c r="AE1378" s="76"/>
      <c r="AF1378" s="76"/>
      <c r="AG1378" s="76"/>
      <c r="AH1378" s="76"/>
      <c r="AI1378" s="76"/>
      <c r="AJ1378" s="76"/>
    </row>
    <row r="1379" spans="1:36" s="6" customFormat="1" ht="9">
      <c r="A1379" s="93"/>
      <c r="X1379" s="76"/>
      <c r="Y1379" s="76"/>
      <c r="Z1379" s="76"/>
      <c r="AA1379" s="76"/>
      <c r="AB1379" s="76"/>
      <c r="AC1379" s="76"/>
      <c r="AD1379" s="76"/>
      <c r="AE1379" s="76"/>
      <c r="AF1379" s="76"/>
      <c r="AG1379" s="76"/>
      <c r="AH1379" s="76"/>
      <c r="AI1379" s="76"/>
      <c r="AJ1379" s="76"/>
    </row>
    <row r="1380" spans="1:36" s="6" customFormat="1" ht="9">
      <c r="A1380" s="93"/>
      <c r="X1380" s="76"/>
      <c r="Y1380" s="76"/>
      <c r="Z1380" s="76"/>
      <c r="AA1380" s="76"/>
      <c r="AB1380" s="76"/>
      <c r="AC1380" s="76"/>
      <c r="AD1380" s="76"/>
      <c r="AE1380" s="76"/>
      <c r="AF1380" s="76"/>
      <c r="AG1380" s="76"/>
      <c r="AH1380" s="76"/>
      <c r="AI1380" s="76"/>
      <c r="AJ1380" s="76"/>
    </row>
    <row r="1381" spans="1:36" s="6" customFormat="1" ht="9">
      <c r="A1381" s="93"/>
      <c r="X1381" s="76"/>
      <c r="Y1381" s="76"/>
      <c r="Z1381" s="76"/>
      <c r="AA1381" s="76"/>
      <c r="AB1381" s="76"/>
      <c r="AC1381" s="76"/>
      <c r="AD1381" s="76"/>
      <c r="AE1381" s="76"/>
      <c r="AF1381" s="76"/>
      <c r="AG1381" s="76"/>
      <c r="AH1381" s="76"/>
      <c r="AI1381" s="76"/>
      <c r="AJ1381" s="76"/>
    </row>
    <row r="1382" spans="1:36" s="6" customFormat="1" ht="9">
      <c r="A1382" s="93"/>
      <c r="X1382" s="76"/>
      <c r="Y1382" s="76"/>
      <c r="Z1382" s="76"/>
      <c r="AA1382" s="76"/>
      <c r="AB1382" s="76"/>
      <c r="AC1382" s="76"/>
      <c r="AD1382" s="76"/>
      <c r="AE1382" s="76"/>
      <c r="AF1382" s="76"/>
      <c r="AG1382" s="76"/>
      <c r="AH1382" s="76"/>
      <c r="AI1382" s="76"/>
      <c r="AJ1382" s="76"/>
    </row>
    <row r="1383" spans="1:36" s="6" customFormat="1" ht="9">
      <c r="A1383" s="93"/>
      <c r="X1383" s="76"/>
      <c r="Y1383" s="76"/>
      <c r="Z1383" s="76"/>
      <c r="AA1383" s="76"/>
      <c r="AB1383" s="76"/>
      <c r="AC1383" s="76"/>
      <c r="AD1383" s="76"/>
      <c r="AE1383" s="76"/>
      <c r="AF1383" s="76"/>
      <c r="AG1383" s="76"/>
      <c r="AH1383" s="76"/>
      <c r="AI1383" s="76"/>
      <c r="AJ1383" s="76"/>
    </row>
    <row r="1384" spans="1:36" s="6" customFormat="1" ht="9">
      <c r="A1384" s="93"/>
      <c r="X1384" s="76"/>
      <c r="Y1384" s="76"/>
      <c r="Z1384" s="76"/>
      <c r="AA1384" s="76"/>
      <c r="AB1384" s="76"/>
      <c r="AC1384" s="76"/>
      <c r="AD1384" s="76"/>
      <c r="AE1384" s="76"/>
      <c r="AF1384" s="76"/>
      <c r="AG1384" s="76"/>
      <c r="AH1384" s="76"/>
      <c r="AI1384" s="76"/>
      <c r="AJ1384" s="76"/>
    </row>
    <row r="1385" spans="1:36" s="6" customFormat="1" ht="9">
      <c r="A1385" s="93"/>
      <c r="X1385" s="76"/>
      <c r="Y1385" s="76"/>
      <c r="Z1385" s="76"/>
      <c r="AA1385" s="76"/>
      <c r="AB1385" s="76"/>
      <c r="AC1385" s="76"/>
      <c r="AD1385" s="76"/>
      <c r="AE1385" s="76"/>
      <c r="AF1385" s="76"/>
      <c r="AG1385" s="76"/>
      <c r="AH1385" s="76"/>
      <c r="AI1385" s="76"/>
      <c r="AJ1385" s="76"/>
    </row>
    <row r="1386" spans="1:36" s="6" customFormat="1" ht="9">
      <c r="A1386" s="93"/>
      <c r="X1386" s="76"/>
      <c r="Y1386" s="76"/>
      <c r="Z1386" s="76"/>
      <c r="AA1386" s="76"/>
      <c r="AB1386" s="76"/>
      <c r="AC1386" s="76"/>
      <c r="AD1386" s="76"/>
      <c r="AE1386" s="76"/>
      <c r="AF1386" s="76"/>
      <c r="AG1386" s="76"/>
      <c r="AH1386" s="76"/>
      <c r="AI1386" s="76"/>
      <c r="AJ1386" s="76"/>
    </row>
    <row r="1387" spans="1:36" s="6" customFormat="1" ht="9">
      <c r="A1387" s="93"/>
      <c r="X1387" s="76"/>
      <c r="Y1387" s="76"/>
      <c r="Z1387" s="76"/>
      <c r="AA1387" s="76"/>
      <c r="AB1387" s="76"/>
      <c r="AC1387" s="76"/>
      <c r="AD1387" s="76"/>
      <c r="AE1387" s="76"/>
      <c r="AF1387" s="76"/>
      <c r="AG1387" s="76"/>
      <c r="AH1387" s="76"/>
      <c r="AI1387" s="76"/>
      <c r="AJ1387" s="76"/>
    </row>
    <row r="1388" spans="1:36" s="6" customFormat="1" ht="9">
      <c r="A1388" s="93"/>
      <c r="X1388" s="76"/>
      <c r="Y1388" s="76"/>
      <c r="Z1388" s="76"/>
      <c r="AA1388" s="76"/>
      <c r="AB1388" s="76"/>
      <c r="AC1388" s="76"/>
      <c r="AD1388" s="76"/>
      <c r="AE1388" s="76"/>
      <c r="AF1388" s="76"/>
      <c r="AG1388" s="76"/>
      <c r="AH1388" s="76"/>
      <c r="AI1388" s="76"/>
      <c r="AJ1388" s="76"/>
    </row>
    <row r="1389" spans="1:36" s="6" customFormat="1" ht="9">
      <c r="A1389" s="93"/>
      <c r="X1389" s="76"/>
      <c r="Y1389" s="76"/>
      <c r="Z1389" s="76"/>
      <c r="AA1389" s="76"/>
      <c r="AB1389" s="76"/>
      <c r="AC1389" s="76"/>
      <c r="AD1389" s="76"/>
      <c r="AE1389" s="76"/>
      <c r="AF1389" s="76"/>
      <c r="AG1389" s="76"/>
      <c r="AH1389" s="76"/>
      <c r="AI1389" s="76"/>
      <c r="AJ1389" s="76"/>
    </row>
    <row r="1390" spans="1:36" s="6" customFormat="1" ht="9">
      <c r="A1390" s="93"/>
      <c r="X1390" s="76"/>
      <c r="Y1390" s="76"/>
      <c r="Z1390" s="76"/>
      <c r="AA1390" s="76"/>
      <c r="AB1390" s="76"/>
      <c r="AC1390" s="76"/>
      <c r="AD1390" s="76"/>
      <c r="AE1390" s="76"/>
      <c r="AF1390" s="76"/>
      <c r="AG1390" s="76"/>
      <c r="AH1390" s="76"/>
      <c r="AI1390" s="76"/>
      <c r="AJ1390" s="76"/>
    </row>
    <row r="1391" spans="1:36" s="6" customFormat="1" ht="9">
      <c r="A1391" s="93"/>
      <c r="X1391" s="76"/>
      <c r="Y1391" s="76"/>
      <c r="Z1391" s="76"/>
      <c r="AA1391" s="76"/>
      <c r="AB1391" s="76"/>
      <c r="AC1391" s="76"/>
      <c r="AD1391" s="76"/>
      <c r="AE1391" s="76"/>
      <c r="AF1391" s="76"/>
      <c r="AG1391" s="76"/>
      <c r="AH1391" s="76"/>
      <c r="AI1391" s="76"/>
      <c r="AJ1391" s="76"/>
    </row>
    <row r="1392" spans="1:36" s="6" customFormat="1" ht="9">
      <c r="A1392" s="93"/>
      <c r="X1392" s="76"/>
      <c r="Y1392" s="76"/>
      <c r="Z1392" s="76"/>
      <c r="AA1392" s="76"/>
      <c r="AB1392" s="76"/>
      <c r="AC1392" s="76"/>
      <c r="AD1392" s="76"/>
      <c r="AE1392" s="76"/>
      <c r="AF1392" s="76"/>
      <c r="AG1392" s="76"/>
      <c r="AH1392" s="76"/>
      <c r="AI1392" s="76"/>
      <c r="AJ1392" s="76"/>
    </row>
    <row r="1393" spans="1:36" s="6" customFormat="1" ht="9">
      <c r="A1393" s="93"/>
      <c r="X1393" s="76"/>
      <c r="Y1393" s="76"/>
      <c r="Z1393" s="76"/>
      <c r="AA1393" s="76"/>
      <c r="AB1393" s="76"/>
      <c r="AC1393" s="76"/>
      <c r="AD1393" s="76"/>
      <c r="AE1393" s="76"/>
      <c r="AF1393" s="76"/>
      <c r="AG1393" s="76"/>
      <c r="AH1393" s="76"/>
      <c r="AI1393" s="76"/>
      <c r="AJ1393" s="76"/>
    </row>
    <row r="1394" spans="1:36" s="6" customFormat="1" ht="9">
      <c r="A1394" s="93"/>
      <c r="X1394" s="76"/>
      <c r="Y1394" s="76"/>
      <c r="Z1394" s="76"/>
      <c r="AA1394" s="76"/>
      <c r="AB1394" s="76"/>
      <c r="AC1394" s="76"/>
      <c r="AD1394" s="76"/>
      <c r="AE1394" s="76"/>
      <c r="AF1394" s="76"/>
      <c r="AG1394" s="76"/>
      <c r="AH1394" s="76"/>
      <c r="AI1394" s="76"/>
      <c r="AJ1394" s="76"/>
    </row>
    <row r="1395" spans="1:36" s="6" customFormat="1" ht="9">
      <c r="A1395" s="93"/>
      <c r="X1395" s="76"/>
      <c r="Y1395" s="76"/>
      <c r="Z1395" s="76"/>
      <c r="AA1395" s="76"/>
      <c r="AB1395" s="76"/>
      <c r="AC1395" s="76"/>
      <c r="AD1395" s="76"/>
      <c r="AE1395" s="76"/>
      <c r="AF1395" s="76"/>
      <c r="AG1395" s="76"/>
      <c r="AH1395" s="76"/>
      <c r="AI1395" s="76"/>
      <c r="AJ1395" s="76"/>
    </row>
    <row r="1396" spans="1:36" s="6" customFormat="1" ht="9">
      <c r="A1396" s="93"/>
      <c r="X1396" s="76"/>
      <c r="Y1396" s="76"/>
      <c r="Z1396" s="76"/>
      <c r="AA1396" s="76"/>
      <c r="AB1396" s="76"/>
      <c r="AC1396" s="76"/>
      <c r="AD1396" s="76"/>
      <c r="AE1396" s="76"/>
      <c r="AF1396" s="76"/>
      <c r="AG1396" s="76"/>
      <c r="AH1396" s="76"/>
      <c r="AI1396" s="76"/>
      <c r="AJ1396" s="76"/>
    </row>
    <row r="1397" spans="1:36" s="6" customFormat="1" ht="9">
      <c r="A1397" s="93"/>
      <c r="X1397" s="76"/>
      <c r="Y1397" s="76"/>
      <c r="Z1397" s="76"/>
      <c r="AA1397" s="76"/>
      <c r="AB1397" s="76"/>
      <c r="AC1397" s="76"/>
      <c r="AD1397" s="76"/>
      <c r="AE1397" s="76"/>
      <c r="AF1397" s="76"/>
      <c r="AG1397" s="76"/>
      <c r="AH1397" s="76"/>
      <c r="AI1397" s="76"/>
      <c r="AJ1397" s="76"/>
    </row>
    <row r="1398" spans="1:36" s="6" customFormat="1" ht="9">
      <c r="A1398" s="93"/>
      <c r="X1398" s="76"/>
      <c r="Y1398" s="76"/>
      <c r="Z1398" s="76"/>
      <c r="AA1398" s="76"/>
      <c r="AB1398" s="76"/>
      <c r="AC1398" s="76"/>
      <c r="AD1398" s="76"/>
      <c r="AE1398" s="76"/>
      <c r="AF1398" s="76"/>
      <c r="AG1398" s="76"/>
      <c r="AH1398" s="76"/>
      <c r="AI1398" s="76"/>
      <c r="AJ1398" s="76"/>
    </row>
    <row r="1399" spans="1:36" s="6" customFormat="1" ht="9">
      <c r="A1399" s="93"/>
      <c r="X1399" s="76"/>
      <c r="Y1399" s="76"/>
      <c r="Z1399" s="76"/>
      <c r="AA1399" s="76"/>
      <c r="AB1399" s="76"/>
      <c r="AC1399" s="76"/>
      <c r="AD1399" s="76"/>
      <c r="AE1399" s="76"/>
      <c r="AF1399" s="76"/>
      <c r="AG1399" s="76"/>
      <c r="AH1399" s="76"/>
      <c r="AI1399" s="76"/>
      <c r="AJ1399" s="76"/>
    </row>
    <row r="1400" spans="1:36" s="6" customFormat="1" ht="9">
      <c r="A1400" s="93"/>
      <c r="X1400" s="76"/>
      <c r="Y1400" s="76"/>
      <c r="Z1400" s="76"/>
      <c r="AA1400" s="76"/>
      <c r="AB1400" s="76"/>
      <c r="AC1400" s="76"/>
      <c r="AD1400" s="76"/>
      <c r="AE1400" s="76"/>
      <c r="AF1400" s="76"/>
      <c r="AG1400" s="76"/>
      <c r="AH1400" s="76"/>
      <c r="AI1400" s="76"/>
      <c r="AJ1400" s="76"/>
    </row>
    <row r="1401" spans="1:36" s="6" customFormat="1" ht="9">
      <c r="A1401" s="93"/>
      <c r="X1401" s="76"/>
      <c r="Y1401" s="76"/>
      <c r="Z1401" s="76"/>
      <c r="AA1401" s="76"/>
      <c r="AB1401" s="76"/>
      <c r="AC1401" s="76"/>
      <c r="AD1401" s="76"/>
      <c r="AE1401" s="76"/>
      <c r="AF1401" s="76"/>
      <c r="AG1401" s="76"/>
      <c r="AH1401" s="76"/>
      <c r="AI1401" s="76"/>
      <c r="AJ1401" s="76"/>
    </row>
    <row r="1402" spans="1:36" s="6" customFormat="1" ht="9">
      <c r="A1402" s="93"/>
      <c r="X1402" s="76"/>
      <c r="Y1402" s="76"/>
      <c r="Z1402" s="76"/>
      <c r="AA1402" s="76"/>
      <c r="AB1402" s="76"/>
      <c r="AC1402" s="76"/>
      <c r="AD1402" s="76"/>
      <c r="AE1402" s="76"/>
      <c r="AF1402" s="76"/>
      <c r="AG1402" s="76"/>
      <c r="AH1402" s="76"/>
      <c r="AI1402" s="76"/>
      <c r="AJ1402" s="76"/>
    </row>
    <row r="1403" spans="1:36" s="6" customFormat="1" ht="9">
      <c r="A1403" s="93"/>
      <c r="X1403" s="76"/>
      <c r="Y1403" s="76"/>
      <c r="Z1403" s="76"/>
      <c r="AA1403" s="76"/>
      <c r="AB1403" s="76"/>
      <c r="AC1403" s="76"/>
      <c r="AD1403" s="76"/>
      <c r="AE1403" s="76"/>
      <c r="AF1403" s="76"/>
      <c r="AG1403" s="76"/>
      <c r="AH1403" s="76"/>
      <c r="AI1403" s="76"/>
      <c r="AJ1403" s="76"/>
    </row>
    <row r="1404" spans="1:36" s="6" customFormat="1" ht="9">
      <c r="A1404" s="93"/>
      <c r="X1404" s="76"/>
      <c r="Y1404" s="76"/>
      <c r="Z1404" s="76"/>
      <c r="AA1404" s="76"/>
      <c r="AB1404" s="76"/>
      <c r="AC1404" s="76"/>
      <c r="AD1404" s="76"/>
      <c r="AE1404" s="76"/>
      <c r="AF1404" s="76"/>
      <c r="AG1404" s="76"/>
      <c r="AH1404" s="76"/>
      <c r="AI1404" s="76"/>
      <c r="AJ1404" s="76"/>
    </row>
    <row r="1405" spans="1:36" s="6" customFormat="1" ht="9">
      <c r="A1405" s="93"/>
      <c r="X1405" s="76"/>
      <c r="Y1405" s="76"/>
      <c r="Z1405" s="76"/>
      <c r="AA1405" s="76"/>
      <c r="AB1405" s="76"/>
      <c r="AC1405" s="76"/>
      <c r="AD1405" s="76"/>
      <c r="AE1405" s="76"/>
      <c r="AF1405" s="76"/>
      <c r="AG1405" s="76"/>
      <c r="AH1405" s="76"/>
      <c r="AI1405" s="76"/>
      <c r="AJ1405" s="76"/>
    </row>
    <row r="1406" spans="1:36" s="6" customFormat="1" ht="9">
      <c r="A1406" s="93"/>
      <c r="X1406" s="76"/>
      <c r="Y1406" s="76"/>
      <c r="Z1406" s="76"/>
      <c r="AA1406" s="76"/>
      <c r="AB1406" s="76"/>
      <c r="AC1406" s="76"/>
      <c r="AD1406" s="76"/>
      <c r="AE1406" s="76"/>
      <c r="AF1406" s="76"/>
      <c r="AG1406" s="76"/>
      <c r="AH1406" s="76"/>
      <c r="AI1406" s="76"/>
      <c r="AJ1406" s="76"/>
    </row>
    <row r="1407" spans="1:36" s="6" customFormat="1" ht="9">
      <c r="A1407" s="93"/>
      <c r="X1407" s="76"/>
      <c r="Y1407" s="76"/>
      <c r="Z1407" s="76"/>
      <c r="AA1407" s="76"/>
      <c r="AB1407" s="76"/>
      <c r="AC1407" s="76"/>
      <c r="AD1407" s="76"/>
      <c r="AE1407" s="76"/>
      <c r="AF1407" s="76"/>
      <c r="AG1407" s="76"/>
      <c r="AH1407" s="76"/>
      <c r="AI1407" s="76"/>
      <c r="AJ1407" s="76"/>
    </row>
    <row r="1408" spans="1:36" s="6" customFormat="1" ht="9">
      <c r="A1408" s="93"/>
      <c r="X1408" s="76"/>
      <c r="Y1408" s="76"/>
      <c r="Z1408" s="76"/>
      <c r="AA1408" s="76"/>
      <c r="AB1408" s="76"/>
      <c r="AC1408" s="76"/>
      <c r="AD1408" s="76"/>
      <c r="AE1408" s="76"/>
      <c r="AF1408" s="76"/>
      <c r="AG1408" s="76"/>
      <c r="AH1408" s="76"/>
      <c r="AI1408" s="76"/>
      <c r="AJ1408" s="76"/>
    </row>
    <row r="1409" spans="1:36" s="6" customFormat="1" ht="9">
      <c r="A1409" s="93"/>
      <c r="X1409" s="76"/>
      <c r="Y1409" s="76"/>
      <c r="Z1409" s="76"/>
      <c r="AA1409" s="76"/>
      <c r="AB1409" s="76"/>
      <c r="AC1409" s="76"/>
      <c r="AD1409" s="76"/>
      <c r="AE1409" s="76"/>
      <c r="AF1409" s="76"/>
      <c r="AG1409" s="76"/>
      <c r="AH1409" s="76"/>
      <c r="AI1409" s="76"/>
      <c r="AJ1409" s="76"/>
    </row>
    <row r="1410" spans="1:36" s="6" customFormat="1" ht="9">
      <c r="A1410" s="93"/>
      <c r="X1410" s="76"/>
      <c r="Y1410" s="76"/>
      <c r="Z1410" s="76"/>
      <c r="AA1410" s="76"/>
      <c r="AB1410" s="76"/>
      <c r="AC1410" s="76"/>
      <c r="AD1410" s="76"/>
      <c r="AE1410" s="76"/>
      <c r="AF1410" s="76"/>
      <c r="AG1410" s="76"/>
      <c r="AH1410" s="76"/>
      <c r="AI1410" s="76"/>
      <c r="AJ1410" s="76"/>
    </row>
    <row r="1411" spans="1:36" s="6" customFormat="1" ht="9">
      <c r="A1411" s="93"/>
      <c r="X1411" s="76"/>
      <c r="Y1411" s="76"/>
      <c r="Z1411" s="76"/>
      <c r="AA1411" s="76"/>
      <c r="AB1411" s="76"/>
      <c r="AC1411" s="76"/>
      <c r="AD1411" s="76"/>
      <c r="AE1411" s="76"/>
      <c r="AF1411" s="76"/>
      <c r="AG1411" s="76"/>
      <c r="AH1411" s="76"/>
      <c r="AI1411" s="76"/>
      <c r="AJ1411" s="76"/>
    </row>
    <row r="1412" spans="1:36" s="6" customFormat="1" ht="9">
      <c r="A1412" s="93"/>
      <c r="X1412" s="76"/>
      <c r="Y1412" s="76"/>
      <c r="Z1412" s="76"/>
      <c r="AA1412" s="76"/>
      <c r="AB1412" s="76"/>
      <c r="AC1412" s="76"/>
      <c r="AD1412" s="76"/>
      <c r="AE1412" s="76"/>
      <c r="AF1412" s="76"/>
      <c r="AG1412" s="76"/>
      <c r="AH1412" s="76"/>
      <c r="AI1412" s="76"/>
      <c r="AJ1412" s="76"/>
    </row>
    <row r="1413" spans="1:36" s="6" customFormat="1" ht="9">
      <c r="A1413" s="93"/>
      <c r="X1413" s="76"/>
      <c r="Y1413" s="76"/>
      <c r="Z1413" s="76"/>
      <c r="AA1413" s="76"/>
      <c r="AB1413" s="76"/>
      <c r="AC1413" s="76"/>
      <c r="AD1413" s="76"/>
      <c r="AE1413" s="76"/>
      <c r="AF1413" s="76"/>
      <c r="AG1413" s="76"/>
      <c r="AH1413" s="76"/>
      <c r="AI1413" s="76"/>
      <c r="AJ1413" s="76"/>
    </row>
    <row r="1414" spans="1:36" s="6" customFormat="1" ht="9">
      <c r="A1414" s="93"/>
      <c r="X1414" s="76"/>
      <c r="Y1414" s="76"/>
      <c r="Z1414" s="76"/>
      <c r="AA1414" s="76"/>
      <c r="AB1414" s="76"/>
      <c r="AC1414" s="76"/>
      <c r="AD1414" s="76"/>
      <c r="AE1414" s="76"/>
      <c r="AF1414" s="76"/>
      <c r="AG1414" s="76"/>
      <c r="AH1414" s="76"/>
      <c r="AI1414" s="76"/>
      <c r="AJ1414" s="76"/>
    </row>
    <row r="1415" spans="1:36" s="6" customFormat="1" ht="9">
      <c r="A1415" s="93"/>
      <c r="X1415" s="76"/>
      <c r="Y1415" s="76"/>
      <c r="Z1415" s="76"/>
      <c r="AA1415" s="76"/>
      <c r="AB1415" s="76"/>
      <c r="AC1415" s="76"/>
      <c r="AD1415" s="76"/>
      <c r="AE1415" s="76"/>
      <c r="AF1415" s="76"/>
      <c r="AG1415" s="76"/>
      <c r="AH1415" s="76"/>
      <c r="AI1415" s="76"/>
      <c r="AJ1415" s="76"/>
    </row>
    <row r="1416" spans="1:36" s="6" customFormat="1" ht="9">
      <c r="A1416" s="93"/>
      <c r="X1416" s="76"/>
      <c r="Y1416" s="76"/>
      <c r="Z1416" s="76"/>
      <c r="AA1416" s="76"/>
      <c r="AB1416" s="76"/>
      <c r="AC1416" s="76"/>
      <c r="AD1416" s="76"/>
      <c r="AE1416" s="76"/>
      <c r="AF1416" s="76"/>
      <c r="AG1416" s="76"/>
      <c r="AH1416" s="76"/>
      <c r="AI1416" s="76"/>
      <c r="AJ1416" s="76"/>
    </row>
    <row r="1417" spans="1:36" s="6" customFormat="1" ht="9">
      <c r="A1417" s="93"/>
      <c r="X1417" s="76"/>
      <c r="Y1417" s="76"/>
      <c r="Z1417" s="76"/>
      <c r="AA1417" s="76"/>
      <c r="AB1417" s="76"/>
      <c r="AC1417" s="76"/>
      <c r="AD1417" s="76"/>
      <c r="AE1417" s="76"/>
      <c r="AF1417" s="76"/>
      <c r="AG1417" s="76"/>
      <c r="AH1417" s="76"/>
      <c r="AI1417" s="76"/>
      <c r="AJ1417" s="76"/>
    </row>
    <row r="1418" spans="1:36" s="6" customFormat="1" ht="9">
      <c r="A1418" s="93"/>
      <c r="X1418" s="76"/>
      <c r="Y1418" s="76"/>
      <c r="Z1418" s="76"/>
      <c r="AA1418" s="76"/>
      <c r="AB1418" s="76"/>
      <c r="AC1418" s="76"/>
      <c r="AD1418" s="76"/>
      <c r="AE1418" s="76"/>
      <c r="AF1418" s="76"/>
      <c r="AG1418" s="76"/>
      <c r="AH1418" s="76"/>
      <c r="AI1418" s="76"/>
      <c r="AJ1418" s="76"/>
    </row>
    <row r="1419" spans="1:36" s="6" customFormat="1" ht="9">
      <c r="A1419" s="93"/>
      <c r="X1419" s="76"/>
      <c r="Y1419" s="76"/>
      <c r="Z1419" s="76"/>
      <c r="AA1419" s="76"/>
      <c r="AB1419" s="76"/>
      <c r="AC1419" s="76"/>
      <c r="AD1419" s="76"/>
      <c r="AE1419" s="76"/>
      <c r="AF1419" s="76"/>
      <c r="AG1419" s="76"/>
      <c r="AH1419" s="76"/>
      <c r="AI1419" s="76"/>
      <c r="AJ1419" s="76"/>
    </row>
    <row r="1420" spans="1:36" s="6" customFormat="1" ht="9">
      <c r="A1420" s="93"/>
      <c r="X1420" s="76"/>
      <c r="Y1420" s="76"/>
      <c r="Z1420" s="76"/>
      <c r="AA1420" s="76"/>
      <c r="AB1420" s="76"/>
      <c r="AC1420" s="76"/>
      <c r="AD1420" s="76"/>
      <c r="AE1420" s="76"/>
      <c r="AF1420" s="76"/>
      <c r="AG1420" s="76"/>
      <c r="AH1420" s="76"/>
      <c r="AI1420" s="76"/>
      <c r="AJ1420" s="76"/>
    </row>
    <row r="1421" spans="1:36" s="6" customFormat="1" ht="9">
      <c r="A1421" s="93"/>
      <c r="X1421" s="76"/>
      <c r="Y1421" s="76"/>
      <c r="Z1421" s="76"/>
      <c r="AA1421" s="76"/>
      <c r="AB1421" s="76"/>
      <c r="AC1421" s="76"/>
      <c r="AD1421" s="76"/>
      <c r="AE1421" s="76"/>
      <c r="AF1421" s="76"/>
      <c r="AG1421" s="76"/>
      <c r="AH1421" s="76"/>
      <c r="AI1421" s="76"/>
      <c r="AJ1421" s="76"/>
    </row>
    <row r="1422" spans="1:36" s="6" customFormat="1" ht="9">
      <c r="A1422" s="93"/>
      <c r="X1422" s="76"/>
      <c r="Y1422" s="76"/>
      <c r="Z1422" s="76"/>
      <c r="AA1422" s="76"/>
      <c r="AB1422" s="76"/>
      <c r="AC1422" s="76"/>
      <c r="AD1422" s="76"/>
      <c r="AE1422" s="76"/>
      <c r="AF1422" s="76"/>
      <c r="AG1422" s="76"/>
      <c r="AH1422" s="76"/>
      <c r="AI1422" s="76"/>
      <c r="AJ1422" s="76"/>
    </row>
    <row r="1423" spans="1:36" s="6" customFormat="1" ht="9">
      <c r="A1423" s="93"/>
      <c r="X1423" s="76"/>
      <c r="Y1423" s="76"/>
      <c r="Z1423" s="76"/>
      <c r="AA1423" s="76"/>
      <c r="AB1423" s="76"/>
      <c r="AC1423" s="76"/>
      <c r="AD1423" s="76"/>
      <c r="AE1423" s="76"/>
      <c r="AF1423" s="76"/>
      <c r="AG1423" s="76"/>
      <c r="AH1423" s="76"/>
      <c r="AI1423" s="76"/>
      <c r="AJ1423" s="76"/>
    </row>
    <row r="1424" spans="1:36" s="6" customFormat="1" ht="9">
      <c r="A1424" s="93"/>
      <c r="X1424" s="76"/>
      <c r="Y1424" s="76"/>
      <c r="Z1424" s="76"/>
      <c r="AA1424" s="76"/>
      <c r="AB1424" s="76"/>
      <c r="AC1424" s="76"/>
      <c r="AD1424" s="76"/>
      <c r="AE1424" s="76"/>
      <c r="AF1424" s="76"/>
      <c r="AG1424" s="76"/>
      <c r="AH1424" s="76"/>
      <c r="AI1424" s="76"/>
      <c r="AJ1424" s="76"/>
    </row>
    <row r="1425" spans="1:36" s="6" customFormat="1" ht="9">
      <c r="A1425" s="93"/>
      <c r="X1425" s="76"/>
      <c r="Y1425" s="76"/>
      <c r="Z1425" s="76"/>
      <c r="AA1425" s="76"/>
      <c r="AB1425" s="76"/>
      <c r="AC1425" s="76"/>
      <c r="AD1425" s="76"/>
      <c r="AE1425" s="76"/>
      <c r="AF1425" s="76"/>
      <c r="AG1425" s="76"/>
      <c r="AH1425" s="76"/>
      <c r="AI1425" s="76"/>
      <c r="AJ1425" s="76"/>
    </row>
    <row r="1426" spans="1:36" s="6" customFormat="1" ht="9">
      <c r="A1426" s="93"/>
      <c r="X1426" s="76"/>
      <c r="Y1426" s="76"/>
      <c r="Z1426" s="76"/>
      <c r="AA1426" s="76"/>
      <c r="AB1426" s="76"/>
      <c r="AC1426" s="76"/>
      <c r="AD1426" s="76"/>
      <c r="AE1426" s="76"/>
      <c r="AF1426" s="76"/>
      <c r="AG1426" s="76"/>
      <c r="AH1426" s="76"/>
      <c r="AI1426" s="76"/>
      <c r="AJ1426" s="76"/>
    </row>
    <row r="1427" spans="1:36" s="6" customFormat="1" ht="9">
      <c r="A1427" s="93"/>
      <c r="X1427" s="76"/>
      <c r="Y1427" s="76"/>
      <c r="Z1427" s="76"/>
      <c r="AA1427" s="76"/>
      <c r="AB1427" s="76"/>
      <c r="AC1427" s="76"/>
      <c r="AD1427" s="76"/>
      <c r="AE1427" s="76"/>
      <c r="AF1427" s="76"/>
      <c r="AG1427" s="76"/>
      <c r="AH1427" s="76"/>
      <c r="AI1427" s="76"/>
      <c r="AJ1427" s="76"/>
    </row>
    <row r="1428" spans="1:36" s="6" customFormat="1" ht="9">
      <c r="A1428" s="93"/>
      <c r="X1428" s="76"/>
      <c r="Y1428" s="76"/>
      <c r="Z1428" s="76"/>
      <c r="AA1428" s="76"/>
      <c r="AB1428" s="76"/>
      <c r="AC1428" s="76"/>
      <c r="AD1428" s="76"/>
      <c r="AE1428" s="76"/>
      <c r="AF1428" s="76"/>
      <c r="AG1428" s="76"/>
      <c r="AH1428" s="76"/>
      <c r="AI1428" s="76"/>
      <c r="AJ1428" s="76"/>
    </row>
    <row r="1429" spans="1:36" s="6" customFormat="1" ht="9">
      <c r="A1429" s="93"/>
      <c r="X1429" s="76"/>
      <c r="Y1429" s="76"/>
      <c r="Z1429" s="76"/>
      <c r="AA1429" s="76"/>
      <c r="AB1429" s="76"/>
      <c r="AC1429" s="76"/>
      <c r="AD1429" s="76"/>
      <c r="AE1429" s="76"/>
      <c r="AF1429" s="76"/>
      <c r="AG1429" s="76"/>
      <c r="AH1429" s="76"/>
      <c r="AI1429" s="76"/>
      <c r="AJ1429" s="76"/>
    </row>
    <row r="1430" spans="1:36" s="6" customFormat="1" ht="9">
      <c r="A1430" s="93"/>
      <c r="X1430" s="76"/>
      <c r="Y1430" s="76"/>
      <c r="Z1430" s="76"/>
      <c r="AA1430" s="76"/>
      <c r="AB1430" s="76"/>
      <c r="AC1430" s="76"/>
      <c r="AD1430" s="76"/>
      <c r="AE1430" s="76"/>
      <c r="AF1430" s="76"/>
      <c r="AG1430" s="76"/>
      <c r="AH1430" s="76"/>
      <c r="AI1430" s="76"/>
      <c r="AJ1430" s="76"/>
    </row>
    <row r="1431" spans="1:36" s="6" customFormat="1" ht="9">
      <c r="A1431" s="93"/>
      <c r="X1431" s="76"/>
      <c r="Y1431" s="76"/>
      <c r="Z1431" s="76"/>
      <c r="AA1431" s="76"/>
      <c r="AB1431" s="76"/>
      <c r="AC1431" s="76"/>
      <c r="AD1431" s="76"/>
      <c r="AE1431" s="76"/>
      <c r="AF1431" s="76"/>
      <c r="AG1431" s="76"/>
      <c r="AH1431" s="76"/>
      <c r="AI1431" s="76"/>
      <c r="AJ1431" s="76"/>
    </row>
    <row r="1432" spans="1:36" s="6" customFormat="1" ht="9">
      <c r="A1432" s="93"/>
      <c r="X1432" s="76"/>
      <c r="Y1432" s="76"/>
      <c r="Z1432" s="76"/>
      <c r="AA1432" s="76"/>
      <c r="AB1432" s="76"/>
      <c r="AC1432" s="76"/>
      <c r="AD1432" s="76"/>
      <c r="AE1432" s="76"/>
      <c r="AF1432" s="76"/>
      <c r="AG1432" s="76"/>
      <c r="AH1432" s="76"/>
      <c r="AI1432" s="76"/>
      <c r="AJ1432" s="76"/>
    </row>
    <row r="1433" spans="1:36" s="6" customFormat="1" ht="9">
      <c r="A1433" s="93"/>
      <c r="X1433" s="76"/>
      <c r="Y1433" s="76"/>
      <c r="Z1433" s="76"/>
      <c r="AA1433" s="76"/>
      <c r="AB1433" s="76"/>
      <c r="AC1433" s="76"/>
      <c r="AD1433" s="76"/>
      <c r="AE1433" s="76"/>
      <c r="AF1433" s="76"/>
      <c r="AG1433" s="76"/>
      <c r="AH1433" s="76"/>
      <c r="AI1433" s="76"/>
      <c r="AJ1433" s="76"/>
    </row>
    <row r="1434" spans="1:36" s="6" customFormat="1" ht="9">
      <c r="A1434" s="93"/>
      <c r="X1434" s="76"/>
      <c r="Y1434" s="76"/>
      <c r="Z1434" s="76"/>
      <c r="AA1434" s="76"/>
      <c r="AB1434" s="76"/>
      <c r="AC1434" s="76"/>
      <c r="AD1434" s="76"/>
      <c r="AE1434" s="76"/>
      <c r="AF1434" s="76"/>
      <c r="AG1434" s="76"/>
      <c r="AH1434" s="76"/>
      <c r="AI1434" s="76"/>
      <c r="AJ1434" s="76"/>
    </row>
    <row r="1435" spans="1:36" s="6" customFormat="1" ht="9">
      <c r="A1435" s="93"/>
      <c r="X1435" s="76"/>
      <c r="Y1435" s="76"/>
      <c r="Z1435" s="76"/>
      <c r="AA1435" s="76"/>
      <c r="AB1435" s="76"/>
      <c r="AC1435" s="76"/>
      <c r="AD1435" s="76"/>
      <c r="AE1435" s="76"/>
      <c r="AF1435" s="76"/>
      <c r="AG1435" s="76"/>
      <c r="AH1435" s="76"/>
      <c r="AI1435" s="76"/>
      <c r="AJ1435" s="76"/>
    </row>
    <row r="1436" spans="1:36" s="6" customFormat="1" ht="9">
      <c r="A1436" s="93"/>
      <c r="X1436" s="76"/>
      <c r="Y1436" s="76"/>
      <c r="Z1436" s="76"/>
      <c r="AA1436" s="76"/>
      <c r="AB1436" s="76"/>
      <c r="AC1436" s="76"/>
      <c r="AD1436" s="76"/>
      <c r="AE1436" s="76"/>
      <c r="AF1436" s="76"/>
      <c r="AG1436" s="76"/>
      <c r="AH1436" s="76"/>
      <c r="AI1436" s="76"/>
      <c r="AJ1436" s="76"/>
    </row>
    <row r="1437" spans="1:36" s="6" customFormat="1" ht="9">
      <c r="A1437" s="93"/>
      <c r="X1437" s="76"/>
      <c r="Y1437" s="76"/>
      <c r="Z1437" s="76"/>
      <c r="AA1437" s="76"/>
      <c r="AB1437" s="76"/>
      <c r="AC1437" s="76"/>
      <c r="AD1437" s="76"/>
      <c r="AE1437" s="76"/>
      <c r="AF1437" s="76"/>
      <c r="AG1437" s="76"/>
      <c r="AH1437" s="76"/>
      <c r="AI1437" s="76"/>
      <c r="AJ1437" s="76"/>
    </row>
    <row r="1438" spans="1:36" s="6" customFormat="1" ht="9">
      <c r="A1438" s="93"/>
      <c r="X1438" s="76"/>
      <c r="Y1438" s="76"/>
      <c r="Z1438" s="76"/>
      <c r="AA1438" s="76"/>
      <c r="AB1438" s="76"/>
      <c r="AC1438" s="76"/>
      <c r="AD1438" s="76"/>
      <c r="AE1438" s="76"/>
      <c r="AF1438" s="76"/>
      <c r="AG1438" s="76"/>
      <c r="AH1438" s="76"/>
      <c r="AI1438" s="76"/>
      <c r="AJ1438" s="76"/>
    </row>
    <row r="1439" spans="1:36" s="6" customFormat="1" ht="9">
      <c r="A1439" s="93"/>
      <c r="X1439" s="76"/>
      <c r="Y1439" s="76"/>
      <c r="Z1439" s="76"/>
      <c r="AA1439" s="76"/>
      <c r="AB1439" s="76"/>
      <c r="AC1439" s="76"/>
      <c r="AD1439" s="76"/>
      <c r="AE1439" s="76"/>
      <c r="AF1439" s="76"/>
      <c r="AG1439" s="76"/>
      <c r="AH1439" s="76"/>
      <c r="AI1439" s="76"/>
      <c r="AJ1439" s="76"/>
    </row>
    <row r="1440" spans="1:36" s="6" customFormat="1" ht="9">
      <c r="A1440" s="93"/>
      <c r="X1440" s="76"/>
      <c r="Y1440" s="76"/>
      <c r="Z1440" s="76"/>
      <c r="AA1440" s="76"/>
      <c r="AB1440" s="76"/>
      <c r="AC1440" s="76"/>
      <c r="AD1440" s="76"/>
      <c r="AE1440" s="76"/>
      <c r="AF1440" s="76"/>
      <c r="AG1440" s="76"/>
      <c r="AH1440" s="76"/>
      <c r="AI1440" s="76"/>
      <c r="AJ1440" s="76"/>
    </row>
    <row r="1441" spans="1:36" s="6" customFormat="1" ht="9">
      <c r="A1441" s="93"/>
      <c r="X1441" s="76"/>
      <c r="Y1441" s="76"/>
      <c r="Z1441" s="76"/>
      <c r="AA1441" s="76"/>
      <c r="AB1441" s="76"/>
      <c r="AC1441" s="76"/>
      <c r="AD1441" s="76"/>
      <c r="AE1441" s="76"/>
      <c r="AF1441" s="76"/>
      <c r="AG1441" s="76"/>
      <c r="AH1441" s="76"/>
      <c r="AI1441" s="76"/>
      <c r="AJ1441" s="76"/>
    </row>
    <row r="1442" spans="1:36" s="6" customFormat="1" ht="9">
      <c r="A1442" s="93"/>
      <c r="X1442" s="76"/>
      <c r="Y1442" s="76"/>
      <c r="Z1442" s="76"/>
      <c r="AA1442" s="76"/>
      <c r="AB1442" s="76"/>
      <c r="AC1442" s="76"/>
      <c r="AD1442" s="76"/>
      <c r="AE1442" s="76"/>
      <c r="AF1442" s="76"/>
      <c r="AG1442" s="76"/>
      <c r="AH1442" s="76"/>
      <c r="AI1442" s="76"/>
      <c r="AJ1442" s="76"/>
    </row>
    <row r="1443" spans="1:36" s="6" customFormat="1" ht="9">
      <c r="A1443" s="93"/>
      <c r="X1443" s="76"/>
      <c r="Y1443" s="76"/>
      <c r="Z1443" s="76"/>
      <c r="AA1443" s="76"/>
      <c r="AB1443" s="76"/>
      <c r="AC1443" s="76"/>
      <c r="AD1443" s="76"/>
      <c r="AE1443" s="76"/>
      <c r="AF1443" s="76"/>
      <c r="AG1443" s="76"/>
      <c r="AH1443" s="76"/>
      <c r="AI1443" s="76"/>
      <c r="AJ1443" s="76"/>
    </row>
    <row r="1444" spans="1:36" s="6" customFormat="1" ht="9">
      <c r="A1444" s="93"/>
      <c r="X1444" s="76"/>
      <c r="Y1444" s="76"/>
      <c r="Z1444" s="76"/>
      <c r="AA1444" s="76"/>
      <c r="AB1444" s="76"/>
      <c r="AC1444" s="76"/>
      <c r="AD1444" s="76"/>
      <c r="AE1444" s="76"/>
      <c r="AF1444" s="76"/>
      <c r="AG1444" s="76"/>
      <c r="AH1444" s="76"/>
      <c r="AI1444" s="76"/>
      <c r="AJ1444" s="76"/>
    </row>
    <row r="1445" spans="1:36" s="6" customFormat="1" ht="9">
      <c r="A1445" s="93"/>
      <c r="X1445" s="76"/>
      <c r="Y1445" s="76"/>
      <c r="Z1445" s="76"/>
      <c r="AA1445" s="76"/>
      <c r="AB1445" s="76"/>
      <c r="AC1445" s="76"/>
      <c r="AD1445" s="76"/>
      <c r="AE1445" s="76"/>
      <c r="AF1445" s="76"/>
      <c r="AG1445" s="76"/>
      <c r="AH1445" s="76"/>
      <c r="AI1445" s="76"/>
      <c r="AJ1445" s="76"/>
    </row>
    <row r="1446" spans="1:36" s="6" customFormat="1" ht="9">
      <c r="A1446" s="93"/>
      <c r="X1446" s="76"/>
      <c r="Y1446" s="76"/>
      <c r="Z1446" s="76"/>
      <c r="AA1446" s="76"/>
      <c r="AB1446" s="76"/>
      <c r="AC1446" s="76"/>
      <c r="AD1446" s="76"/>
      <c r="AE1446" s="76"/>
      <c r="AF1446" s="76"/>
      <c r="AG1446" s="76"/>
      <c r="AH1446" s="76"/>
      <c r="AI1446" s="76"/>
      <c r="AJ1446" s="76"/>
    </row>
    <row r="1447" spans="1:36" s="6" customFormat="1" ht="9">
      <c r="A1447" s="93"/>
      <c r="X1447" s="76"/>
      <c r="Y1447" s="76"/>
      <c r="Z1447" s="76"/>
      <c r="AA1447" s="76"/>
      <c r="AB1447" s="76"/>
      <c r="AC1447" s="76"/>
      <c r="AD1447" s="76"/>
      <c r="AE1447" s="76"/>
      <c r="AF1447" s="76"/>
      <c r="AG1447" s="76"/>
      <c r="AH1447" s="76"/>
      <c r="AI1447" s="76"/>
      <c r="AJ1447" s="76"/>
    </row>
    <row r="1448" spans="1:36" s="6" customFormat="1" ht="9">
      <c r="A1448" s="93"/>
      <c r="X1448" s="76"/>
      <c r="Y1448" s="76"/>
      <c r="Z1448" s="76"/>
      <c r="AA1448" s="76"/>
      <c r="AB1448" s="76"/>
      <c r="AC1448" s="76"/>
      <c r="AD1448" s="76"/>
      <c r="AE1448" s="76"/>
      <c r="AF1448" s="76"/>
      <c r="AG1448" s="76"/>
      <c r="AH1448" s="76"/>
      <c r="AI1448" s="76"/>
      <c r="AJ1448" s="76"/>
    </row>
    <row r="1449" spans="1:36" s="6" customFormat="1" ht="9">
      <c r="A1449" s="93"/>
      <c r="X1449" s="76"/>
      <c r="Y1449" s="76"/>
      <c r="Z1449" s="76"/>
      <c r="AA1449" s="76"/>
      <c r="AB1449" s="76"/>
      <c r="AC1449" s="76"/>
      <c r="AD1449" s="76"/>
      <c r="AE1449" s="76"/>
      <c r="AF1449" s="76"/>
      <c r="AG1449" s="76"/>
      <c r="AH1449" s="76"/>
      <c r="AI1449" s="76"/>
      <c r="AJ1449" s="76"/>
    </row>
    <row r="1450" spans="1:36" s="6" customFormat="1" ht="9">
      <c r="A1450" s="93"/>
      <c r="X1450" s="76"/>
      <c r="Y1450" s="76"/>
      <c r="Z1450" s="76"/>
      <c r="AA1450" s="76"/>
      <c r="AB1450" s="76"/>
      <c r="AC1450" s="76"/>
      <c r="AD1450" s="76"/>
      <c r="AE1450" s="76"/>
      <c r="AF1450" s="76"/>
      <c r="AG1450" s="76"/>
      <c r="AH1450" s="76"/>
      <c r="AI1450" s="76"/>
      <c r="AJ1450" s="76"/>
    </row>
    <row r="1451" spans="1:36" s="6" customFormat="1" ht="9">
      <c r="A1451" s="93"/>
      <c r="X1451" s="76"/>
      <c r="Y1451" s="76"/>
      <c r="Z1451" s="76"/>
      <c r="AA1451" s="76"/>
      <c r="AB1451" s="76"/>
      <c r="AC1451" s="76"/>
      <c r="AD1451" s="76"/>
      <c r="AE1451" s="76"/>
      <c r="AF1451" s="76"/>
      <c r="AG1451" s="76"/>
      <c r="AH1451" s="76"/>
      <c r="AI1451" s="76"/>
      <c r="AJ1451" s="76"/>
    </row>
    <row r="1452" spans="1:36" s="6" customFormat="1" ht="9">
      <c r="A1452" s="93"/>
      <c r="X1452" s="76"/>
      <c r="Y1452" s="76"/>
      <c r="Z1452" s="76"/>
      <c r="AA1452" s="76"/>
      <c r="AB1452" s="76"/>
      <c r="AC1452" s="76"/>
      <c r="AD1452" s="76"/>
      <c r="AE1452" s="76"/>
      <c r="AF1452" s="76"/>
      <c r="AG1452" s="76"/>
      <c r="AH1452" s="76"/>
      <c r="AI1452" s="76"/>
      <c r="AJ1452" s="76"/>
    </row>
    <row r="1453" spans="1:36" s="6" customFormat="1" ht="9">
      <c r="A1453" s="93"/>
      <c r="X1453" s="76"/>
      <c r="Y1453" s="76"/>
      <c r="Z1453" s="76"/>
      <c r="AA1453" s="76"/>
      <c r="AB1453" s="76"/>
      <c r="AC1453" s="76"/>
      <c r="AD1453" s="76"/>
      <c r="AE1453" s="76"/>
      <c r="AF1453" s="76"/>
      <c r="AG1453" s="76"/>
      <c r="AH1453" s="76"/>
      <c r="AI1453" s="76"/>
      <c r="AJ1453" s="76"/>
    </row>
    <row r="1454" spans="1:36" s="6" customFormat="1" ht="9">
      <c r="A1454" s="93"/>
      <c r="X1454" s="76"/>
      <c r="Y1454" s="76"/>
      <c r="Z1454" s="76"/>
      <c r="AA1454" s="76"/>
      <c r="AB1454" s="76"/>
      <c r="AC1454" s="76"/>
      <c r="AD1454" s="76"/>
      <c r="AE1454" s="76"/>
      <c r="AF1454" s="76"/>
      <c r="AG1454" s="76"/>
      <c r="AH1454" s="76"/>
      <c r="AI1454" s="76"/>
      <c r="AJ1454" s="76"/>
    </row>
    <row r="1455" spans="1:36" s="6" customFormat="1" ht="9">
      <c r="A1455" s="93"/>
      <c r="X1455" s="76"/>
      <c r="Y1455" s="76"/>
      <c r="Z1455" s="76"/>
      <c r="AA1455" s="76"/>
      <c r="AB1455" s="76"/>
      <c r="AC1455" s="76"/>
      <c r="AD1455" s="76"/>
      <c r="AE1455" s="76"/>
      <c r="AF1455" s="76"/>
      <c r="AG1455" s="76"/>
      <c r="AH1455" s="76"/>
      <c r="AI1455" s="76"/>
      <c r="AJ1455" s="76"/>
    </row>
    <row r="1456" spans="1:36" s="6" customFormat="1" ht="9">
      <c r="A1456" s="93"/>
      <c r="X1456" s="76"/>
      <c r="Y1456" s="76"/>
      <c r="Z1456" s="76"/>
      <c r="AA1456" s="76"/>
      <c r="AB1456" s="76"/>
      <c r="AC1456" s="76"/>
      <c r="AD1456" s="76"/>
      <c r="AE1456" s="76"/>
      <c r="AF1456" s="76"/>
      <c r="AG1456" s="76"/>
      <c r="AH1456" s="76"/>
      <c r="AI1456" s="76"/>
      <c r="AJ1456" s="76"/>
    </row>
    <row r="1457" spans="1:36" s="6" customFormat="1" ht="9">
      <c r="A1457" s="93"/>
      <c r="X1457" s="76"/>
      <c r="Y1457" s="76"/>
      <c r="Z1457" s="76"/>
      <c r="AA1457" s="76"/>
      <c r="AB1457" s="76"/>
      <c r="AC1457" s="76"/>
      <c r="AD1457" s="76"/>
      <c r="AE1457" s="76"/>
      <c r="AF1457" s="76"/>
      <c r="AG1457" s="76"/>
      <c r="AH1457" s="76"/>
      <c r="AI1457" s="76"/>
      <c r="AJ1457" s="76"/>
    </row>
    <row r="1458" spans="1:36" s="6" customFormat="1" ht="9">
      <c r="A1458" s="93"/>
      <c r="X1458" s="76"/>
      <c r="Y1458" s="76"/>
      <c r="Z1458" s="76"/>
      <c r="AA1458" s="76"/>
      <c r="AB1458" s="76"/>
      <c r="AC1458" s="76"/>
      <c r="AD1458" s="76"/>
      <c r="AE1458" s="76"/>
      <c r="AF1458" s="76"/>
      <c r="AG1458" s="76"/>
      <c r="AH1458" s="76"/>
      <c r="AI1458" s="76"/>
      <c r="AJ1458" s="76"/>
    </row>
    <row r="1459" spans="1:36" s="6" customFormat="1" ht="9">
      <c r="A1459" s="93"/>
      <c r="X1459" s="76"/>
      <c r="Y1459" s="76"/>
      <c r="Z1459" s="76"/>
      <c r="AA1459" s="76"/>
      <c r="AB1459" s="76"/>
      <c r="AC1459" s="76"/>
      <c r="AD1459" s="76"/>
      <c r="AE1459" s="76"/>
      <c r="AF1459" s="76"/>
      <c r="AG1459" s="76"/>
      <c r="AH1459" s="76"/>
      <c r="AI1459" s="76"/>
      <c r="AJ1459" s="76"/>
    </row>
    <row r="1460" spans="1:36" s="6" customFormat="1" ht="9">
      <c r="A1460" s="93"/>
      <c r="X1460" s="76"/>
      <c r="Y1460" s="76"/>
      <c r="Z1460" s="76"/>
      <c r="AA1460" s="76"/>
      <c r="AB1460" s="76"/>
      <c r="AC1460" s="76"/>
      <c r="AD1460" s="76"/>
      <c r="AE1460" s="76"/>
      <c r="AF1460" s="76"/>
      <c r="AG1460" s="76"/>
      <c r="AH1460" s="76"/>
      <c r="AI1460" s="76"/>
      <c r="AJ1460" s="76"/>
    </row>
    <row r="1461" spans="1:36" s="6" customFormat="1" ht="9">
      <c r="A1461" s="93"/>
      <c r="X1461" s="76"/>
      <c r="Y1461" s="76"/>
      <c r="Z1461" s="76"/>
      <c r="AA1461" s="76"/>
      <c r="AB1461" s="76"/>
      <c r="AC1461" s="76"/>
      <c r="AD1461" s="76"/>
      <c r="AE1461" s="76"/>
      <c r="AF1461" s="76"/>
      <c r="AG1461" s="76"/>
      <c r="AH1461" s="76"/>
      <c r="AI1461" s="76"/>
      <c r="AJ1461" s="76"/>
    </row>
    <row r="1462" spans="1:36" s="6" customFormat="1" ht="9">
      <c r="A1462" s="93"/>
      <c r="X1462" s="76"/>
      <c r="Y1462" s="76"/>
      <c r="Z1462" s="76"/>
      <c r="AA1462" s="76"/>
      <c r="AB1462" s="76"/>
      <c r="AC1462" s="76"/>
      <c r="AD1462" s="76"/>
      <c r="AE1462" s="76"/>
      <c r="AF1462" s="76"/>
      <c r="AG1462" s="76"/>
      <c r="AH1462" s="76"/>
      <c r="AI1462" s="76"/>
      <c r="AJ1462" s="76"/>
    </row>
    <row r="1463" spans="1:36" s="6" customFormat="1" ht="9">
      <c r="A1463" s="93"/>
      <c r="X1463" s="76"/>
      <c r="Y1463" s="76"/>
      <c r="Z1463" s="76"/>
      <c r="AA1463" s="76"/>
      <c r="AB1463" s="76"/>
      <c r="AC1463" s="76"/>
      <c r="AD1463" s="76"/>
      <c r="AE1463" s="76"/>
      <c r="AF1463" s="76"/>
      <c r="AG1463" s="76"/>
      <c r="AH1463" s="76"/>
      <c r="AI1463" s="76"/>
      <c r="AJ1463" s="76"/>
    </row>
    <row r="1464" spans="1:36" s="6" customFormat="1" ht="9">
      <c r="A1464" s="93"/>
      <c r="X1464" s="76"/>
      <c r="Y1464" s="76"/>
      <c r="Z1464" s="76"/>
      <c r="AA1464" s="76"/>
      <c r="AB1464" s="76"/>
      <c r="AC1464" s="76"/>
      <c r="AD1464" s="76"/>
      <c r="AE1464" s="76"/>
      <c r="AF1464" s="76"/>
      <c r="AG1464" s="76"/>
      <c r="AH1464" s="76"/>
      <c r="AI1464" s="76"/>
      <c r="AJ1464" s="76"/>
    </row>
    <row r="1465" spans="1:36" s="6" customFormat="1" ht="9">
      <c r="A1465" s="93"/>
      <c r="X1465" s="76"/>
      <c r="Y1465" s="76"/>
      <c r="Z1465" s="76"/>
      <c r="AA1465" s="76"/>
      <c r="AB1465" s="76"/>
      <c r="AC1465" s="76"/>
      <c r="AD1465" s="76"/>
      <c r="AE1465" s="76"/>
      <c r="AF1465" s="76"/>
      <c r="AG1465" s="76"/>
      <c r="AH1465" s="76"/>
      <c r="AI1465" s="76"/>
      <c r="AJ1465" s="76"/>
    </row>
  </sheetData>
  <sheetProtection/>
  <mergeCells count="42">
    <mergeCell ref="A2:A3"/>
    <mergeCell ref="B2:B3"/>
    <mergeCell ref="C2:C3"/>
    <mergeCell ref="F2:F3"/>
    <mergeCell ref="D2:D3"/>
    <mergeCell ref="E2:E3"/>
    <mergeCell ref="AG2:AJ2"/>
    <mergeCell ref="C21:F21"/>
    <mergeCell ref="X3:Y3"/>
    <mergeCell ref="Z3:AA3"/>
    <mergeCell ref="G2:J2"/>
    <mergeCell ref="O3:P3"/>
    <mergeCell ref="M3:N3"/>
    <mergeCell ref="M2:S2"/>
    <mergeCell ref="K3:L3"/>
    <mergeCell ref="L41:U41"/>
    <mergeCell ref="AB3:AC3"/>
    <mergeCell ref="Q3:R3"/>
    <mergeCell ref="C1:J1"/>
    <mergeCell ref="K1:V1"/>
    <mergeCell ref="AD3:AE3"/>
    <mergeCell ref="T2:W2"/>
    <mergeCell ref="K2:L2"/>
    <mergeCell ref="Z2:AF2"/>
    <mergeCell ref="X2:Y2"/>
    <mergeCell ref="L32:V32"/>
    <mergeCell ref="L36:V36"/>
    <mergeCell ref="L43:R43"/>
    <mergeCell ref="U43:V43"/>
    <mergeCell ref="L40:R40"/>
    <mergeCell ref="U40:V40"/>
    <mergeCell ref="U42:V42"/>
    <mergeCell ref="L42:S42"/>
    <mergeCell ref="Y42:AF42"/>
    <mergeCell ref="AH42:AI42"/>
    <mergeCell ref="Y35:AH35"/>
    <mergeCell ref="Y40:AF40"/>
    <mergeCell ref="L34:U34"/>
    <mergeCell ref="Y32:AI32"/>
    <mergeCell ref="Y34:AH34"/>
    <mergeCell ref="Y36:AI36"/>
    <mergeCell ref="AH40:AI4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8" r:id="rId1"/>
  <colBreaks count="2" manualBreakCount="2">
    <brk id="10" max="48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2020-02-25T08:20:26Z</cp:lastPrinted>
  <dcterms:created xsi:type="dcterms:W3CDTF">2002-03-15T08:43:51Z</dcterms:created>
  <dcterms:modified xsi:type="dcterms:W3CDTF">2020-03-04T13:04:27Z</dcterms:modified>
  <cp:category/>
  <cp:version/>
  <cp:contentType/>
  <cp:contentStatus/>
</cp:coreProperties>
</file>