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3'!$A$1:$FJ$47</definedName>
  </definedNames>
  <calcPr fullCalcOnLoad="1"/>
</workbook>
</file>

<file path=xl/sharedStrings.xml><?xml version="1.0" encoding="utf-8"?>
<sst xmlns="http://schemas.openxmlformats.org/spreadsheetml/2006/main" count="241" uniqueCount="116">
  <si>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</si>
  <si>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</si>
  <si>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</si>
  <si>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</si>
  <si>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</si>
  <si>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</si>
  <si>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</si>
  <si>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</si>
  <si>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</si>
  <si>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</si>
  <si>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</si>
  <si>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</si>
  <si>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</si>
  <si>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</si>
  <si>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</si>
  <si>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</si>
  <si>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</si>
  <si>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</si>
  <si>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</si>
  <si>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</si>
  <si>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</si>
  <si>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</si>
  <si>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</si>
  <si>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</si>
  <si>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</si>
  <si>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</si>
  <si>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</si>
  <si>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</si>
  <si>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</si>
  <si>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</si>
  <si>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2.11</t>
  </si>
  <si>
    <t>2.5</t>
  </si>
  <si>
    <t>2.12</t>
  </si>
  <si>
    <t>2.13</t>
  </si>
  <si>
    <t>11.11.15г.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</si>
  <si>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</si>
  <si>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</si>
  <si>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</si>
  <si>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</si>
  <si>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</si>
  <si>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</si>
  <si>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</si>
  <si>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</si>
  <si>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М.Н. Османов</t>
  </si>
  <si>
    <t>Руководитель администрации МОГО "Ухта"</t>
  </si>
  <si>
    <t>07.11.2016г.</t>
  </si>
  <si>
    <t>01.11.2019г.</t>
  </si>
  <si>
    <t>21.12.2016г.</t>
  </si>
  <si>
    <t>2.14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</si>
  <si>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</si>
  <si>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</si>
  <si>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</si>
  <si>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</si>
  <si>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</si>
  <si>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</si>
  <si>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</si>
  <si>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</si>
  <si>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</si>
  <si>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</si>
  <si>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</si>
  <si>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</si>
  <si>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</si>
  <si>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</si>
  <si>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</si>
  <si>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</si>
  <si>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</si>
  <si>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</si>
  <si>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</si>
  <si>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</si>
  <si>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</si>
  <si>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</si>
  <si>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</si>
  <si>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</si>
  <si>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</si>
  <si>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</si>
  <si>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</si>
  <si>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</si>
  <si>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</si>
  <si>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</si>
  <si>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</si>
  <si>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</si>
  <si>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</si>
  <si>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</si>
  <si>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</si>
  <si>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</si>
  <si>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</si>
  <si>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</si>
  <si>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______________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</si>
  <si>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</si>
  <si>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</si>
  <si>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</si>
  <si>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</si>
  <si>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</si>
  <si>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</si>
  <si>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</si>
  <si>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</si>
  <si>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</si>
  <si>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</si>
  <si>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</si>
  <si>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__________________</t>
  </si>
  <si>
    <t>31.03.17г.</t>
  </si>
  <si>
    <t>01.03.17г., 28.03.17г.</t>
  </si>
  <si>
    <t>Долговые обязательства, вносимые в муниципальную долговую книгу МОГО "Ухта" по состоянию на 01.05.2017</t>
  </si>
  <si>
    <t>14.04.17г.</t>
  </si>
  <si>
    <t>06.04.17г.</t>
  </si>
  <si>
    <t>Осуществлено заимствований в мае 2017 г.</t>
  </si>
  <si>
    <t>Г.В. Крайн</t>
  </si>
  <si>
    <t>И.о.начальника Финансового управления администрации МОГО "Ухта"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</si>
  <si>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</si>
  <si>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</si>
  <si>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</si>
  <si>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</si>
  <si>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</si>
  <si>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</si>
  <si>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</si>
  <si>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Примечание:  просроченной задолженности по состоянию на 01.05.2017 года - нет.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</si>
</sst>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34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8"/>
  <sheetViews>
    <sheetView tabSelected="1" view="pageBreakPreview" zoomScaleSheetLayoutView="100" zoomScalePageLayoutView="0" workbookViewId="0" topLeftCell="A1">
      <pane xSplit="4" ySplit="9" topLeftCell="BE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Y46" sqref="AY46:BB46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7.50390625" style="7" hidden="1" customWidth="1"/>
    <col min="64" max="64" width="8.00390625" style="7" hidden="1" customWidth="1"/>
    <col min="65" max="65" width="9.50390625" style="7" hidden="1" customWidth="1"/>
    <col min="66" max="66" width="12.00390625" style="7" hidden="1" customWidth="1"/>
    <col min="67" max="67" width="9.875" style="7" hidden="1" customWidth="1"/>
    <col min="68" max="68" width="11.375" style="7" hidden="1" customWidth="1"/>
    <col min="69" max="69" width="7.50390625" style="7" hidden="1" customWidth="1"/>
    <col min="70" max="70" width="6.375" style="7" hidden="1" customWidth="1"/>
    <col min="71" max="71" width="11.50390625" style="7" hidden="1" customWidth="1"/>
    <col min="72" max="72" width="13.00390625" style="7" hidden="1" customWidth="1"/>
    <col min="73" max="73" width="9.50390625" style="7" hidden="1" customWidth="1"/>
    <col min="74" max="74" width="10.375" style="7" hidden="1" customWidth="1"/>
    <col min="75" max="75" width="13.375" style="7" hidden="1" customWidth="1"/>
    <col min="76" max="76" width="9.50390625" style="18" hidden="1" customWidth="1"/>
    <col min="77" max="77" width="12.875" style="18" hidden="1" customWidth="1"/>
    <col min="78" max="78" width="8.875" style="18" hidden="1" customWidth="1"/>
    <col min="79" max="79" width="12.875" style="18" hidden="1" customWidth="1"/>
    <col min="80" max="80" width="14.50390625" style="18" hidden="1" customWidth="1"/>
    <col min="81" max="81" width="11.875" style="18" hidden="1" customWidth="1"/>
    <col min="82" max="82" width="4.125" style="18" hidden="1" customWidth="1"/>
    <col min="83" max="83" width="4.50390625" style="18" hidden="1" customWidth="1"/>
    <col min="84" max="84" width="12.50390625" style="18" hidden="1" customWidth="1"/>
    <col min="85" max="85" width="15.125" style="18" hidden="1" customWidth="1"/>
    <col min="86" max="86" width="8.50390625" style="18" hidden="1" customWidth="1"/>
    <col min="87" max="87" width="7.875" style="18" hidden="1" customWidth="1"/>
    <col min="88" max="88" width="14.375" style="18" hidden="1" customWidth="1"/>
    <col min="89" max="89" width="6.625" style="7" hidden="1" customWidth="1"/>
    <col min="90" max="90" width="9.375" style="7" hidden="1" customWidth="1"/>
    <col min="91" max="91" width="9.625" style="7" hidden="1" customWidth="1"/>
    <col min="92" max="92" width="11.375" style="7" hidden="1" customWidth="1"/>
    <col min="93" max="93" width="10.50390625" style="7" hidden="1" customWidth="1"/>
    <col min="94" max="94" width="11.625" style="7" hidden="1" customWidth="1"/>
    <col min="95" max="95" width="5.00390625" style="7" hidden="1" customWidth="1"/>
    <col min="96" max="96" width="4.875" style="7" hidden="1" customWidth="1"/>
    <col min="97" max="97" width="12.50390625" style="7" hidden="1" customWidth="1"/>
    <col min="98" max="98" width="13.125" style="7" hidden="1" customWidth="1"/>
    <col min="99" max="99" width="9.375" style="7" hidden="1" customWidth="1"/>
    <col min="100" max="100" width="7.125" style="7" hidden="1" customWidth="1"/>
    <col min="101" max="101" width="13.50390625" style="7" hidden="1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91" t="s">
        <v>102</v>
      </c>
      <c r="D1" s="291"/>
      <c r="E1" s="291"/>
      <c r="F1" s="291"/>
      <c r="G1" s="291"/>
      <c r="H1" s="291"/>
      <c r="I1" s="291"/>
      <c r="J1" s="291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</row>
    <row r="2" spans="1:166" s="72" customFormat="1" ht="45" customHeight="1">
      <c r="A2" s="279" t="s">
        <v>0</v>
      </c>
      <c r="B2" s="281" t="s">
        <v>1</v>
      </c>
      <c r="C2" s="281" t="s">
        <v>35</v>
      </c>
      <c r="D2" s="283" t="s">
        <v>15</v>
      </c>
      <c r="E2" s="283" t="s">
        <v>3</v>
      </c>
      <c r="F2" s="281" t="s">
        <v>2</v>
      </c>
      <c r="G2" s="281" t="s">
        <v>50</v>
      </c>
      <c r="H2" s="281"/>
      <c r="I2" s="281"/>
      <c r="J2" s="281"/>
      <c r="K2" s="289" t="s">
        <v>51</v>
      </c>
      <c r="L2" s="290"/>
      <c r="M2" s="285" t="s">
        <v>52</v>
      </c>
      <c r="N2" s="286"/>
      <c r="O2" s="286"/>
      <c r="P2" s="286"/>
      <c r="Q2" s="286"/>
      <c r="R2" s="286"/>
      <c r="S2" s="287"/>
      <c r="T2" s="285" t="s">
        <v>53</v>
      </c>
      <c r="U2" s="286"/>
      <c r="V2" s="286"/>
      <c r="W2" s="287"/>
      <c r="X2" s="262" t="s">
        <v>54</v>
      </c>
      <c r="Y2" s="263"/>
      <c r="Z2" s="259" t="s">
        <v>55</v>
      </c>
      <c r="AA2" s="260"/>
      <c r="AB2" s="260"/>
      <c r="AC2" s="260"/>
      <c r="AD2" s="260"/>
      <c r="AE2" s="260"/>
      <c r="AF2" s="261"/>
      <c r="AG2" s="259" t="s">
        <v>56</v>
      </c>
      <c r="AH2" s="260"/>
      <c r="AI2" s="260"/>
      <c r="AJ2" s="261"/>
      <c r="AK2" s="262" t="s">
        <v>57</v>
      </c>
      <c r="AL2" s="263"/>
      <c r="AM2" s="259" t="s">
        <v>58</v>
      </c>
      <c r="AN2" s="260"/>
      <c r="AO2" s="260"/>
      <c r="AP2" s="260"/>
      <c r="AQ2" s="260"/>
      <c r="AR2" s="260"/>
      <c r="AS2" s="261"/>
      <c r="AT2" s="259" t="s">
        <v>59</v>
      </c>
      <c r="AU2" s="260"/>
      <c r="AV2" s="260"/>
      <c r="AW2" s="261"/>
      <c r="AX2" s="262" t="s">
        <v>60</v>
      </c>
      <c r="AY2" s="263"/>
      <c r="AZ2" s="259" t="s">
        <v>36</v>
      </c>
      <c r="BA2" s="260"/>
      <c r="BB2" s="260"/>
      <c r="BC2" s="260"/>
      <c r="BD2" s="260"/>
      <c r="BE2" s="260"/>
      <c r="BF2" s="261"/>
      <c r="BG2" s="259" t="s">
        <v>61</v>
      </c>
      <c r="BH2" s="260"/>
      <c r="BI2" s="260"/>
      <c r="BJ2" s="261"/>
      <c r="BK2" s="271" t="s">
        <v>105</v>
      </c>
      <c r="BL2" s="272"/>
      <c r="BM2" s="259" t="s">
        <v>62</v>
      </c>
      <c r="BN2" s="260"/>
      <c r="BO2" s="260"/>
      <c r="BP2" s="260"/>
      <c r="BQ2" s="260"/>
      <c r="BR2" s="260"/>
      <c r="BS2" s="261"/>
      <c r="BT2" s="259" t="s">
        <v>63</v>
      </c>
      <c r="BU2" s="260"/>
      <c r="BV2" s="260"/>
      <c r="BW2" s="261"/>
      <c r="BX2" s="262" t="s">
        <v>64</v>
      </c>
      <c r="BY2" s="263"/>
      <c r="BZ2" s="259" t="s">
        <v>65</v>
      </c>
      <c r="CA2" s="260"/>
      <c r="CB2" s="260"/>
      <c r="CC2" s="260"/>
      <c r="CD2" s="260"/>
      <c r="CE2" s="260"/>
      <c r="CF2" s="261"/>
      <c r="CG2" s="259" t="s">
        <v>66</v>
      </c>
      <c r="CH2" s="260"/>
      <c r="CI2" s="260"/>
      <c r="CJ2" s="261"/>
      <c r="CK2" s="262" t="s">
        <v>67</v>
      </c>
      <c r="CL2" s="263"/>
      <c r="CM2" s="259" t="s">
        <v>68</v>
      </c>
      <c r="CN2" s="260"/>
      <c r="CO2" s="260"/>
      <c r="CP2" s="260"/>
      <c r="CQ2" s="260"/>
      <c r="CR2" s="260"/>
      <c r="CS2" s="261"/>
      <c r="CT2" s="259" t="s">
        <v>69</v>
      </c>
      <c r="CU2" s="260"/>
      <c r="CV2" s="260"/>
      <c r="CW2" s="261"/>
      <c r="CX2" s="262" t="s">
        <v>70</v>
      </c>
      <c r="CY2" s="263"/>
      <c r="CZ2" s="259" t="s">
        <v>71</v>
      </c>
      <c r="DA2" s="260"/>
      <c r="DB2" s="260"/>
      <c r="DC2" s="260"/>
      <c r="DD2" s="260"/>
      <c r="DE2" s="260"/>
      <c r="DF2" s="261"/>
      <c r="DG2" s="259" t="s">
        <v>72</v>
      </c>
      <c r="DH2" s="260"/>
      <c r="DI2" s="260"/>
      <c r="DJ2" s="261"/>
      <c r="DK2" s="262" t="s">
        <v>73</v>
      </c>
      <c r="DL2" s="263"/>
      <c r="DM2" s="259" t="s">
        <v>74</v>
      </c>
      <c r="DN2" s="260"/>
      <c r="DO2" s="260"/>
      <c r="DP2" s="260"/>
      <c r="DQ2" s="260"/>
      <c r="DR2" s="260"/>
      <c r="DS2" s="261"/>
      <c r="DT2" s="259" t="s">
        <v>75</v>
      </c>
      <c r="DU2" s="260"/>
      <c r="DV2" s="260"/>
      <c r="DW2" s="261"/>
      <c r="DX2" s="273" t="s">
        <v>76</v>
      </c>
      <c r="DY2" s="274"/>
      <c r="DZ2" s="268" t="s">
        <v>77</v>
      </c>
      <c r="EA2" s="269"/>
      <c r="EB2" s="269"/>
      <c r="EC2" s="269"/>
      <c r="ED2" s="269"/>
      <c r="EE2" s="269"/>
      <c r="EF2" s="270"/>
      <c r="EG2" s="259" t="s">
        <v>78</v>
      </c>
      <c r="EH2" s="260"/>
      <c r="EI2" s="260"/>
      <c r="EJ2" s="261"/>
      <c r="EK2" s="273" t="s">
        <v>79</v>
      </c>
      <c r="EL2" s="274"/>
      <c r="EM2" s="268" t="s">
        <v>80</v>
      </c>
      <c r="EN2" s="269"/>
      <c r="EO2" s="269"/>
      <c r="EP2" s="269"/>
      <c r="EQ2" s="269"/>
      <c r="ER2" s="269"/>
      <c r="ES2" s="270"/>
      <c r="ET2" s="268" t="s">
        <v>81</v>
      </c>
      <c r="EU2" s="269"/>
      <c r="EV2" s="269"/>
      <c r="EW2" s="270"/>
      <c r="EX2" s="273" t="s">
        <v>82</v>
      </c>
      <c r="EY2" s="274"/>
      <c r="EZ2" s="268" t="s">
        <v>83</v>
      </c>
      <c r="FA2" s="269"/>
      <c r="FB2" s="269"/>
      <c r="FC2" s="269"/>
      <c r="FD2" s="269"/>
      <c r="FE2" s="269"/>
      <c r="FF2" s="270"/>
      <c r="FG2" s="268" t="s">
        <v>84</v>
      </c>
      <c r="FH2" s="269"/>
      <c r="FI2" s="269"/>
      <c r="FJ2" s="270"/>
    </row>
    <row r="3" spans="1:166" s="72" customFormat="1" ht="20.25" customHeight="1">
      <c r="A3" s="280"/>
      <c r="B3" s="282"/>
      <c r="C3" s="282"/>
      <c r="D3" s="284"/>
      <c r="E3" s="288"/>
      <c r="F3" s="282"/>
      <c r="G3" s="69" t="s">
        <v>4</v>
      </c>
      <c r="H3" s="69" t="s">
        <v>5</v>
      </c>
      <c r="I3" s="69" t="s">
        <v>6</v>
      </c>
      <c r="J3" s="69" t="s">
        <v>7</v>
      </c>
      <c r="K3" s="289" t="s">
        <v>4</v>
      </c>
      <c r="L3" s="290"/>
      <c r="M3" s="289" t="s">
        <v>4</v>
      </c>
      <c r="N3" s="290"/>
      <c r="O3" s="289" t="s">
        <v>5</v>
      </c>
      <c r="P3" s="290"/>
      <c r="Q3" s="289" t="s">
        <v>6</v>
      </c>
      <c r="R3" s="290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2" t="s">
        <v>4</v>
      </c>
      <c r="Y3" s="263"/>
      <c r="Z3" s="262" t="s">
        <v>4</v>
      </c>
      <c r="AA3" s="263"/>
      <c r="AB3" s="262" t="s">
        <v>5</v>
      </c>
      <c r="AC3" s="263"/>
      <c r="AD3" s="262" t="s">
        <v>6</v>
      </c>
      <c r="AE3" s="263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2" t="s">
        <v>4</v>
      </c>
      <c r="AL3" s="263"/>
      <c r="AM3" s="262" t="s">
        <v>4</v>
      </c>
      <c r="AN3" s="263"/>
      <c r="AO3" s="262" t="s">
        <v>5</v>
      </c>
      <c r="AP3" s="263"/>
      <c r="AQ3" s="262" t="s">
        <v>6</v>
      </c>
      <c r="AR3" s="263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2" t="s">
        <v>4</v>
      </c>
      <c r="AY3" s="263"/>
      <c r="AZ3" s="262" t="s">
        <v>4</v>
      </c>
      <c r="BA3" s="263"/>
      <c r="BB3" s="262" t="s">
        <v>5</v>
      </c>
      <c r="BC3" s="263"/>
      <c r="BD3" s="262" t="s">
        <v>6</v>
      </c>
      <c r="BE3" s="263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2" t="s">
        <v>4</v>
      </c>
      <c r="BL3" s="263"/>
      <c r="BM3" s="262" t="s">
        <v>4</v>
      </c>
      <c r="BN3" s="263"/>
      <c r="BO3" s="262" t="s">
        <v>5</v>
      </c>
      <c r="BP3" s="263"/>
      <c r="BQ3" s="262" t="s">
        <v>6</v>
      </c>
      <c r="BR3" s="263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2" t="s">
        <v>4</v>
      </c>
      <c r="BY3" s="263"/>
      <c r="BZ3" s="262" t="s">
        <v>4</v>
      </c>
      <c r="CA3" s="263"/>
      <c r="CB3" s="262" t="s">
        <v>5</v>
      </c>
      <c r="CC3" s="263"/>
      <c r="CD3" s="262" t="s">
        <v>6</v>
      </c>
      <c r="CE3" s="263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2" t="s">
        <v>4</v>
      </c>
      <c r="CL3" s="263"/>
      <c r="CM3" s="262" t="s">
        <v>4</v>
      </c>
      <c r="CN3" s="263"/>
      <c r="CO3" s="262" t="s">
        <v>5</v>
      </c>
      <c r="CP3" s="263"/>
      <c r="CQ3" s="262" t="s">
        <v>6</v>
      </c>
      <c r="CR3" s="263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2" t="s">
        <v>4</v>
      </c>
      <c r="CY3" s="263"/>
      <c r="CZ3" s="262" t="s">
        <v>4</v>
      </c>
      <c r="DA3" s="263"/>
      <c r="DB3" s="262" t="s">
        <v>5</v>
      </c>
      <c r="DC3" s="263"/>
      <c r="DD3" s="262" t="s">
        <v>6</v>
      </c>
      <c r="DE3" s="263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2" t="s">
        <v>4</v>
      </c>
      <c r="DL3" s="263"/>
      <c r="DM3" s="262" t="s">
        <v>4</v>
      </c>
      <c r="DN3" s="263"/>
      <c r="DO3" s="262" t="s">
        <v>5</v>
      </c>
      <c r="DP3" s="263"/>
      <c r="DQ3" s="262" t="s">
        <v>6</v>
      </c>
      <c r="DR3" s="263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2" t="s">
        <v>4</v>
      </c>
      <c r="DY3" s="263"/>
      <c r="DZ3" s="262" t="s">
        <v>4</v>
      </c>
      <c r="EA3" s="263"/>
      <c r="EB3" s="262" t="s">
        <v>5</v>
      </c>
      <c r="EC3" s="263"/>
      <c r="ED3" s="262" t="s">
        <v>6</v>
      </c>
      <c r="EE3" s="263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2" t="s">
        <v>4</v>
      </c>
      <c r="EL3" s="263"/>
      <c r="EM3" s="262" t="s">
        <v>4</v>
      </c>
      <c r="EN3" s="263"/>
      <c r="EO3" s="262" t="s">
        <v>5</v>
      </c>
      <c r="EP3" s="263"/>
      <c r="EQ3" s="262" t="s">
        <v>6</v>
      </c>
      <c r="ER3" s="263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2" t="s">
        <v>4</v>
      </c>
      <c r="EY3" s="263"/>
      <c r="EZ3" s="262" t="s">
        <v>4</v>
      </c>
      <c r="FA3" s="263"/>
      <c r="FB3" s="262" t="s">
        <v>5</v>
      </c>
      <c r="FC3" s="263"/>
      <c r="FD3" s="262" t="s">
        <v>6</v>
      </c>
      <c r="FE3" s="263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7"/>
      <c r="L4" s="187"/>
      <c r="M4" s="188"/>
      <c r="N4" s="189"/>
      <c r="O4" s="187"/>
      <c r="P4" s="189"/>
      <c r="Q4" s="190"/>
      <c r="R4" s="189"/>
      <c r="S4" s="189"/>
      <c r="T4" s="189"/>
      <c r="U4" s="187"/>
      <c r="V4" s="189"/>
      <c r="W4" s="189"/>
      <c r="X4" s="191"/>
      <c r="Y4" s="191"/>
      <c r="Z4" s="192"/>
      <c r="AA4" s="192"/>
      <c r="AB4" s="191"/>
      <c r="AC4" s="192"/>
      <c r="AD4" s="193"/>
      <c r="AE4" s="192"/>
      <c r="AF4" s="192"/>
      <c r="AG4" s="193"/>
      <c r="AH4" s="192"/>
      <c r="AI4" s="191"/>
      <c r="AJ4" s="194"/>
      <c r="AK4" s="191"/>
      <c r="AL4" s="191"/>
      <c r="AM4" s="186"/>
      <c r="AN4" s="192"/>
      <c r="AO4" s="191"/>
      <c r="AP4" s="192"/>
      <c r="AQ4" s="193"/>
      <c r="AR4" s="192"/>
      <c r="AS4" s="192"/>
      <c r="AT4" s="192"/>
      <c r="AU4" s="191"/>
      <c r="AV4" s="192"/>
      <c r="AW4" s="195"/>
      <c r="AX4" s="196"/>
      <c r="AY4" s="196"/>
      <c r="AZ4" s="197"/>
      <c r="BA4" s="197"/>
      <c r="BB4" s="197"/>
      <c r="BC4" s="196"/>
      <c r="BD4" s="197"/>
      <c r="BE4" s="197"/>
      <c r="BF4" s="197"/>
      <c r="BG4" s="197"/>
      <c r="BH4" s="197"/>
      <c r="BI4" s="197"/>
      <c r="BJ4" s="198"/>
      <c r="BK4" s="191"/>
      <c r="BL4" s="191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5"/>
      <c r="BX4" s="199"/>
      <c r="BY4" s="200"/>
      <c r="BZ4" s="201"/>
      <c r="CA4" s="200"/>
      <c r="CB4" s="199"/>
      <c r="CC4" s="200"/>
      <c r="CD4" s="202"/>
      <c r="CE4" s="201"/>
      <c r="CF4" s="200"/>
      <c r="CG4" s="202"/>
      <c r="CH4" s="200"/>
      <c r="CI4" s="200"/>
      <c r="CJ4" s="203"/>
      <c r="CK4" s="199"/>
      <c r="CL4" s="200"/>
      <c r="CM4" s="201"/>
      <c r="CN4" s="200"/>
      <c r="CO4" s="199"/>
      <c r="CP4" s="200"/>
      <c r="CQ4" s="202"/>
      <c r="CR4" s="201"/>
      <c r="CS4" s="200"/>
      <c r="CT4" s="202"/>
      <c r="CU4" s="200"/>
      <c r="CV4" s="199"/>
      <c r="CW4" s="203"/>
      <c r="CX4" s="196"/>
      <c r="CY4" s="197"/>
      <c r="CZ4" s="204"/>
      <c r="DA4" s="197"/>
      <c r="DB4" s="196"/>
      <c r="DC4" s="197"/>
      <c r="DD4" s="205"/>
      <c r="DE4" s="204"/>
      <c r="DF4" s="197"/>
      <c r="DG4" s="205"/>
      <c r="DH4" s="197"/>
      <c r="DI4" s="197"/>
      <c r="DJ4" s="206"/>
      <c r="DK4" s="196"/>
      <c r="DL4" s="197"/>
      <c r="DM4" s="204"/>
      <c r="DN4" s="197"/>
      <c r="DO4" s="196"/>
      <c r="DP4" s="197"/>
      <c r="DQ4" s="205"/>
      <c r="DR4" s="204"/>
      <c r="DS4" s="197"/>
      <c r="DT4" s="205"/>
      <c r="DU4" s="197"/>
      <c r="DV4" s="196"/>
      <c r="DW4" s="206"/>
      <c r="DX4" s="196"/>
      <c r="DY4" s="197"/>
      <c r="DZ4" s="204"/>
      <c r="EA4" s="197"/>
      <c r="EB4" s="196"/>
      <c r="EC4" s="197"/>
      <c r="ED4" s="205"/>
      <c r="EE4" s="204"/>
      <c r="EF4" s="197"/>
      <c r="EG4" s="205"/>
      <c r="EH4" s="197"/>
      <c r="EI4" s="196"/>
      <c r="EJ4" s="206"/>
      <c r="EK4" s="196"/>
      <c r="EL4" s="197"/>
      <c r="EM4" s="204"/>
      <c r="EN4" s="197"/>
      <c r="EO4" s="196"/>
      <c r="EP4" s="197"/>
      <c r="EQ4" s="205"/>
      <c r="ER4" s="204"/>
      <c r="ES4" s="207"/>
      <c r="ET4" s="197"/>
      <c r="EU4" s="196"/>
      <c r="EV4" s="197"/>
      <c r="EW4" s="206"/>
      <c r="EX4" s="196"/>
      <c r="EY4" s="197"/>
      <c r="EZ4" s="204"/>
      <c r="FA4" s="197"/>
      <c r="FB4" s="196"/>
      <c r="FC4" s="197"/>
      <c r="FD4" s="205"/>
      <c r="FE4" s="204"/>
      <c r="FF4" s="197"/>
      <c r="FG4" s="205"/>
      <c r="FH4" s="197"/>
      <c r="FI4" s="196"/>
      <c r="FJ4" s="206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8"/>
      <c r="L5" s="209">
        <v>0</v>
      </c>
      <c r="M5" s="210"/>
      <c r="N5" s="211"/>
      <c r="O5" s="212"/>
      <c r="P5" s="211">
        <v>0</v>
      </c>
      <c r="Q5" s="212"/>
      <c r="R5" s="211">
        <v>0</v>
      </c>
      <c r="S5" s="211">
        <f>N5+P5+R5</f>
        <v>0</v>
      </c>
      <c r="T5" s="211"/>
      <c r="U5" s="211">
        <v>0</v>
      </c>
      <c r="V5" s="211">
        <v>0</v>
      </c>
      <c r="W5" s="211">
        <f>T5+U5+V5</f>
        <v>0</v>
      </c>
      <c r="X5" s="213"/>
      <c r="Y5" s="214">
        <v>0</v>
      </c>
      <c r="Z5" s="215"/>
      <c r="AA5" s="216">
        <v>0</v>
      </c>
      <c r="AB5" s="217"/>
      <c r="AC5" s="216">
        <v>0</v>
      </c>
      <c r="AD5" s="217"/>
      <c r="AE5" s="216">
        <v>0</v>
      </c>
      <c r="AF5" s="216">
        <f>AA5+AC5+AE5</f>
        <v>0</v>
      </c>
      <c r="AG5" s="216"/>
      <c r="AH5" s="216">
        <v>0</v>
      </c>
      <c r="AI5" s="216">
        <v>0</v>
      </c>
      <c r="AJ5" s="216">
        <f>AG5+AH5+AI5</f>
        <v>0</v>
      </c>
      <c r="AK5" s="218"/>
      <c r="AL5" s="214">
        <v>0</v>
      </c>
      <c r="AM5" s="215"/>
      <c r="AN5" s="216"/>
      <c r="AO5" s="217"/>
      <c r="AP5" s="216"/>
      <c r="AQ5" s="217"/>
      <c r="AR5" s="216">
        <v>0</v>
      </c>
      <c r="AS5" s="216">
        <f>AN5+AP5+AR5</f>
        <v>0</v>
      </c>
      <c r="AT5" s="216"/>
      <c r="AU5" s="216">
        <v>0</v>
      </c>
      <c r="AV5" s="216">
        <v>0</v>
      </c>
      <c r="AW5" s="216">
        <f>AT5+AU5+AV5</f>
        <v>0</v>
      </c>
      <c r="AX5" s="218"/>
      <c r="AY5" s="214">
        <v>0</v>
      </c>
      <c r="AZ5" s="215"/>
      <c r="BA5" s="216"/>
      <c r="BB5" s="217"/>
      <c r="BC5" s="216">
        <v>0</v>
      </c>
      <c r="BD5" s="217"/>
      <c r="BE5" s="216">
        <v>0</v>
      </c>
      <c r="BF5" s="216">
        <f>BA5+BC5+BE5</f>
        <v>0</v>
      </c>
      <c r="BG5" s="216"/>
      <c r="BH5" s="216">
        <v>0</v>
      </c>
      <c r="BI5" s="216">
        <v>0</v>
      </c>
      <c r="BJ5" s="216">
        <f>BG5+BH5+BI5</f>
        <v>0</v>
      </c>
      <c r="BK5" s="218"/>
      <c r="BL5" s="214">
        <v>0</v>
      </c>
      <c r="BM5" s="215"/>
      <c r="BN5" s="216"/>
      <c r="BO5" s="217"/>
      <c r="BP5" s="216">
        <v>0</v>
      </c>
      <c r="BQ5" s="217"/>
      <c r="BR5" s="216">
        <v>0</v>
      </c>
      <c r="BS5" s="216">
        <f>BN5+BP5+BR5</f>
        <v>0</v>
      </c>
      <c r="BT5" s="216"/>
      <c r="BU5" s="216">
        <v>0</v>
      </c>
      <c r="BV5" s="216">
        <v>0</v>
      </c>
      <c r="BW5" s="216">
        <f>BT5+BU5+BV5</f>
        <v>0</v>
      </c>
      <c r="BX5" s="218"/>
      <c r="BY5" s="214"/>
      <c r="BZ5" s="215"/>
      <c r="CA5" s="216"/>
      <c r="CB5" s="217"/>
      <c r="CC5" s="216">
        <v>0</v>
      </c>
      <c r="CD5" s="207"/>
      <c r="CE5" s="219">
        <v>0</v>
      </c>
      <c r="CF5" s="220">
        <f>CA5+CC5+CE5</f>
        <v>0</v>
      </c>
      <c r="CG5" s="216"/>
      <c r="CH5" s="216">
        <v>0</v>
      </c>
      <c r="CI5" s="216">
        <v>0</v>
      </c>
      <c r="CJ5" s="216">
        <f>CG5+CH5+CI5</f>
        <v>0</v>
      </c>
      <c r="CK5" s="218"/>
      <c r="CL5" s="214"/>
      <c r="CM5" s="215"/>
      <c r="CN5" s="216"/>
      <c r="CO5" s="217"/>
      <c r="CP5" s="216">
        <v>0</v>
      </c>
      <c r="CQ5" s="207"/>
      <c r="CR5" s="219">
        <v>0</v>
      </c>
      <c r="CS5" s="220">
        <f>CN5+CP5+CR5</f>
        <v>0</v>
      </c>
      <c r="CT5" s="216"/>
      <c r="CU5" s="216">
        <v>0</v>
      </c>
      <c r="CV5" s="216">
        <v>0</v>
      </c>
      <c r="CW5" s="216">
        <f>CT5+CU5+CV5</f>
        <v>0</v>
      </c>
      <c r="CX5" s="218"/>
      <c r="CY5" s="214"/>
      <c r="CZ5" s="215"/>
      <c r="DA5" s="216"/>
      <c r="DB5" s="217"/>
      <c r="DC5" s="216">
        <v>0</v>
      </c>
      <c r="DD5" s="207"/>
      <c r="DE5" s="219">
        <v>0</v>
      </c>
      <c r="DF5" s="220">
        <f>DA5+DC5+DE5</f>
        <v>0</v>
      </c>
      <c r="DG5" s="216"/>
      <c r="DH5" s="216">
        <v>0</v>
      </c>
      <c r="DI5" s="216">
        <v>0</v>
      </c>
      <c r="DJ5" s="216">
        <f>DG5+DH5+DI5</f>
        <v>0</v>
      </c>
      <c r="DK5" s="221"/>
      <c r="DL5" s="216"/>
      <c r="DM5" s="215"/>
      <c r="DN5" s="216"/>
      <c r="DO5" s="217"/>
      <c r="DP5" s="216">
        <v>0</v>
      </c>
      <c r="DQ5" s="207"/>
      <c r="DR5" s="219">
        <v>0</v>
      </c>
      <c r="DS5" s="220">
        <f>DN5+DP5+DR5</f>
        <v>0</v>
      </c>
      <c r="DT5" s="216"/>
      <c r="DU5" s="216">
        <v>0</v>
      </c>
      <c r="DV5" s="216">
        <v>0</v>
      </c>
      <c r="DW5" s="216">
        <f>DT5+DU5+DV5</f>
        <v>0</v>
      </c>
      <c r="DX5" s="218"/>
      <c r="DY5" s="214"/>
      <c r="DZ5" s="215"/>
      <c r="EA5" s="216"/>
      <c r="EB5" s="222"/>
      <c r="EC5" s="216"/>
      <c r="ED5" s="207"/>
      <c r="EE5" s="219">
        <v>0</v>
      </c>
      <c r="EF5" s="220">
        <f>EA5+EC5+EE5</f>
        <v>0</v>
      </c>
      <c r="EG5" s="216"/>
      <c r="EH5" s="216">
        <v>0</v>
      </c>
      <c r="EI5" s="216">
        <v>0</v>
      </c>
      <c r="EJ5" s="216">
        <f>EG5+EH5+EI5</f>
        <v>0</v>
      </c>
      <c r="EK5" s="218"/>
      <c r="EL5" s="214"/>
      <c r="EM5" s="215"/>
      <c r="EN5" s="216"/>
      <c r="EO5" s="217"/>
      <c r="EP5" s="216"/>
      <c r="EQ5" s="207"/>
      <c r="ER5" s="219">
        <v>0</v>
      </c>
      <c r="ES5" s="220">
        <f>EN5+EP5+ER5</f>
        <v>0</v>
      </c>
      <c r="ET5" s="216"/>
      <c r="EU5" s="216">
        <v>0</v>
      </c>
      <c r="EV5" s="216">
        <v>0</v>
      </c>
      <c r="EW5" s="216">
        <f>ET5+EU5+EV5</f>
        <v>0</v>
      </c>
      <c r="EX5" s="218"/>
      <c r="EY5" s="216"/>
      <c r="EZ5" s="223"/>
      <c r="FA5" s="216"/>
      <c r="FB5" s="224"/>
      <c r="FC5" s="216"/>
      <c r="FD5" s="207"/>
      <c r="FE5" s="219">
        <v>0</v>
      </c>
      <c r="FF5" s="220">
        <f>FA5+FC5+FE5</f>
        <v>0</v>
      </c>
      <c r="FG5" s="216">
        <v>0</v>
      </c>
      <c r="FH5" s="216">
        <v>0</v>
      </c>
      <c r="FI5" s="216">
        <v>0</v>
      </c>
      <c r="FJ5" s="216">
        <f>FG5+FH5+FI5</f>
        <v>0</v>
      </c>
    </row>
    <row r="6" spans="1:166" ht="16.5" customHeight="1">
      <c r="A6" s="17" t="s">
        <v>18</v>
      </c>
      <c r="B6" s="60" t="s">
        <v>90</v>
      </c>
      <c r="C6" s="107" t="s">
        <v>88</v>
      </c>
      <c r="D6" s="59">
        <v>134528000</v>
      </c>
      <c r="E6" s="108"/>
      <c r="F6" s="54" t="s">
        <v>89</v>
      </c>
      <c r="G6" s="59"/>
      <c r="H6" s="60"/>
      <c r="I6" s="60"/>
      <c r="J6" s="59">
        <f>G6</f>
        <v>0</v>
      </c>
      <c r="K6" s="208"/>
      <c r="L6" s="110">
        <v>0</v>
      </c>
      <c r="M6" s="210"/>
      <c r="N6" s="53">
        <v>0</v>
      </c>
      <c r="O6" s="242"/>
      <c r="P6" s="53">
        <v>0</v>
      </c>
      <c r="Q6" s="212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38" t="s">
        <v>91</v>
      </c>
      <c r="Y6" s="59">
        <v>134500000</v>
      </c>
      <c r="Z6" s="225"/>
      <c r="AA6" s="59">
        <v>0</v>
      </c>
      <c r="AB6" s="226"/>
      <c r="AC6" s="59">
        <v>0</v>
      </c>
      <c r="AD6" s="217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8"/>
      <c r="AL6" s="112">
        <v>0</v>
      </c>
      <c r="AM6" s="54" t="s">
        <v>100</v>
      </c>
      <c r="AN6" s="59">
        <v>134500000</v>
      </c>
      <c r="AO6" s="108" t="s">
        <v>100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65" t="s">
        <v>104</v>
      </c>
      <c r="AY6" s="59">
        <v>134500000</v>
      </c>
      <c r="AZ6" s="227"/>
      <c r="BA6" s="228"/>
      <c r="BB6" s="229"/>
      <c r="BC6" s="50">
        <v>0</v>
      </c>
      <c r="BD6" s="217"/>
      <c r="BE6" s="59">
        <v>0</v>
      </c>
      <c r="BF6" s="59">
        <f>BA6+BC6+BE6</f>
        <v>0</v>
      </c>
      <c r="BG6" s="59">
        <f>AW6+AY6-BA6</f>
        <v>134500000</v>
      </c>
      <c r="BH6" s="59">
        <v>0</v>
      </c>
      <c r="BI6" s="59">
        <v>0</v>
      </c>
      <c r="BJ6" s="59">
        <f>BG6+BH6+BI6</f>
        <v>134500000</v>
      </c>
      <c r="BK6" s="218"/>
      <c r="BL6" s="214">
        <v>0</v>
      </c>
      <c r="BM6" s="215"/>
      <c r="BN6" s="228"/>
      <c r="BO6" s="217"/>
      <c r="BP6" s="216">
        <v>0</v>
      </c>
      <c r="BQ6" s="217"/>
      <c r="BR6" s="216">
        <v>0</v>
      </c>
      <c r="BS6" s="216">
        <f>BN6+BP6+BR6</f>
        <v>0</v>
      </c>
      <c r="BT6" s="216">
        <f>BJ6+BL6-BN6</f>
        <v>134500000</v>
      </c>
      <c r="BU6" s="216">
        <v>0</v>
      </c>
      <c r="BV6" s="216">
        <v>0</v>
      </c>
      <c r="BW6" s="216">
        <f>BT6+BU6+BV6</f>
        <v>134500000</v>
      </c>
      <c r="BX6" s="218"/>
      <c r="BY6" s="216"/>
      <c r="BZ6" s="230"/>
      <c r="CA6" s="228"/>
      <c r="CB6" s="222"/>
      <c r="CC6" s="216"/>
      <c r="CD6" s="207"/>
      <c r="CE6" s="219">
        <v>0</v>
      </c>
      <c r="CF6" s="220">
        <f>CA6+CC6+CE6</f>
        <v>0</v>
      </c>
      <c r="CG6" s="216">
        <f>BW6+BY6-CA6</f>
        <v>134500000</v>
      </c>
      <c r="CH6" s="216">
        <v>0</v>
      </c>
      <c r="CI6" s="216">
        <v>0</v>
      </c>
      <c r="CJ6" s="216">
        <f>CG6+CH6+CI6</f>
        <v>134500000</v>
      </c>
      <c r="CK6" s="218"/>
      <c r="CL6" s="214">
        <v>0</v>
      </c>
      <c r="CM6" s="221"/>
      <c r="CN6" s="216">
        <v>0</v>
      </c>
      <c r="CO6" s="231"/>
      <c r="CP6" s="216">
        <v>0</v>
      </c>
      <c r="CQ6" s="207"/>
      <c r="CR6" s="219">
        <v>0</v>
      </c>
      <c r="CS6" s="220">
        <f>CN6+CP6+CR6</f>
        <v>0</v>
      </c>
      <c r="CT6" s="216">
        <f>CJ6+CL6-CN6</f>
        <v>134500000</v>
      </c>
      <c r="CU6" s="216">
        <v>0</v>
      </c>
      <c r="CV6" s="216">
        <v>0</v>
      </c>
      <c r="CW6" s="216">
        <f>CT6+CU6+CV6</f>
        <v>134500000</v>
      </c>
      <c r="CX6" s="218"/>
      <c r="CY6" s="214"/>
      <c r="CZ6" s="215"/>
      <c r="DA6" s="216"/>
      <c r="DB6" s="218"/>
      <c r="DC6" s="216"/>
      <c r="DD6" s="207"/>
      <c r="DE6" s="219">
        <v>0</v>
      </c>
      <c r="DF6" s="220">
        <f>DA6+DC6</f>
        <v>0</v>
      </c>
      <c r="DG6" s="216">
        <f>CW6+CY6-DA6</f>
        <v>134500000</v>
      </c>
      <c r="DH6" s="216">
        <v>0</v>
      </c>
      <c r="DI6" s="216">
        <v>0</v>
      </c>
      <c r="DJ6" s="216">
        <f>DG6+DH6+DI6</f>
        <v>134500000</v>
      </c>
      <c r="DK6" s="221"/>
      <c r="DL6" s="216">
        <v>0</v>
      </c>
      <c r="DM6" s="215"/>
      <c r="DN6" s="216"/>
      <c r="DO6" s="215"/>
      <c r="DP6" s="216"/>
      <c r="DQ6" s="207"/>
      <c r="DR6" s="219">
        <v>0</v>
      </c>
      <c r="DS6" s="220">
        <f>DN6+DP6</f>
        <v>0</v>
      </c>
      <c r="DT6" s="216">
        <f>DJ6+DL6-DN6</f>
        <v>134500000</v>
      </c>
      <c r="DU6" s="216">
        <v>0</v>
      </c>
      <c r="DV6" s="216">
        <v>0</v>
      </c>
      <c r="DW6" s="216">
        <f>DT6+DU6+DV6</f>
        <v>134500000</v>
      </c>
      <c r="DX6" s="221"/>
      <c r="DY6" s="216"/>
      <c r="DZ6" s="215"/>
      <c r="EA6" s="216"/>
      <c r="EB6" s="232"/>
      <c r="EC6" s="216">
        <v>0</v>
      </c>
      <c r="ED6" s="207"/>
      <c r="EE6" s="219">
        <v>0</v>
      </c>
      <c r="EF6" s="220">
        <f>DW6+DY6-EA6</f>
        <v>134500000</v>
      </c>
      <c r="EG6" s="216">
        <f>DW6+DY6-EA6</f>
        <v>134500000</v>
      </c>
      <c r="EH6" s="216">
        <v>0</v>
      </c>
      <c r="EI6" s="216">
        <v>0</v>
      </c>
      <c r="EJ6" s="216">
        <f>EG6+EH6+EI6</f>
        <v>134500000</v>
      </c>
      <c r="EK6" s="218"/>
      <c r="EL6" s="214">
        <v>0</v>
      </c>
      <c r="EM6" s="215"/>
      <c r="EN6" s="216"/>
      <c r="EO6" s="221"/>
      <c r="EP6" s="216"/>
      <c r="EQ6" s="207"/>
      <c r="ER6" s="219">
        <v>0</v>
      </c>
      <c r="ES6" s="220">
        <f>EN6+EP6+ER6</f>
        <v>0</v>
      </c>
      <c r="ET6" s="216">
        <f>EJ6+EL6-EN6</f>
        <v>134500000</v>
      </c>
      <c r="EU6" s="216">
        <v>0</v>
      </c>
      <c r="EV6" s="216">
        <v>0</v>
      </c>
      <c r="EW6" s="216">
        <f>ET6+EU6+EV6</f>
        <v>134500000</v>
      </c>
      <c r="EX6" s="233"/>
      <c r="EY6" s="216">
        <v>0</v>
      </c>
      <c r="EZ6" s="223"/>
      <c r="FA6" s="216"/>
      <c r="FB6" s="234"/>
      <c r="FC6" s="216">
        <v>0</v>
      </c>
      <c r="FD6" s="207"/>
      <c r="FE6" s="219">
        <v>0</v>
      </c>
      <c r="FF6" s="220">
        <f>FA6+FC6+FE6</f>
        <v>0</v>
      </c>
      <c r="FG6" s="216">
        <f>EW6+EY6-FA6</f>
        <v>134500000</v>
      </c>
      <c r="FH6" s="216">
        <v>0</v>
      </c>
      <c r="FI6" s="216">
        <v>0</v>
      </c>
      <c r="FJ6" s="216">
        <f>FG6+FH6+FI6</f>
        <v>134500000</v>
      </c>
    </row>
    <row r="7" spans="1:166" ht="24" customHeight="1">
      <c r="A7" s="17" t="s">
        <v>29</v>
      </c>
      <c r="B7" s="60" t="s">
        <v>39</v>
      </c>
      <c r="C7" s="107" t="s">
        <v>37</v>
      </c>
      <c r="D7" s="59">
        <v>100000000</v>
      </c>
      <c r="E7" s="108"/>
      <c r="F7" s="54" t="s">
        <v>38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92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39" t="s">
        <v>101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 t="s">
        <v>108</v>
      </c>
      <c r="BC7" s="50">
        <v>452054.79</v>
      </c>
      <c r="BD7" s="60"/>
      <c r="BE7" s="59">
        <v>0</v>
      </c>
      <c r="BF7" s="59">
        <f>BA7+BC7+BE7</f>
        <v>452054.79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108"/>
      <c r="CC7" s="59"/>
      <c r="CD7" s="62"/>
      <c r="CE7" s="63">
        <v>0</v>
      </c>
      <c r="CF7" s="55">
        <f>CA7+CC7+CE7</f>
        <v>0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/>
      <c r="CN7" s="59">
        <v>0</v>
      </c>
      <c r="CO7" s="116"/>
      <c r="CP7" s="59"/>
      <c r="CQ7" s="62"/>
      <c r="CR7" s="63">
        <v>0</v>
      </c>
      <c r="CS7" s="55">
        <f>CN7+CP7+CR7</f>
        <v>0</v>
      </c>
      <c r="CT7" s="59">
        <f>CJ7+CL7-CN7</f>
        <v>100000000</v>
      </c>
      <c r="CU7" s="59">
        <v>0</v>
      </c>
      <c r="CV7" s="59">
        <v>0</v>
      </c>
      <c r="CW7" s="59">
        <f>CT7+CU7+CV7</f>
        <v>100000000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100000000</v>
      </c>
      <c r="DH7" s="59">
        <v>0</v>
      </c>
      <c r="DI7" s="59">
        <v>0</v>
      </c>
      <c r="DJ7" s="59">
        <f>DG7+DH7+DI7</f>
        <v>100000000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100000000</v>
      </c>
      <c r="DU7" s="59">
        <v>0</v>
      </c>
      <c r="DV7" s="59">
        <v>0</v>
      </c>
      <c r="DW7" s="59">
        <f>DT7+DU7+DV7</f>
        <v>100000000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100000000</v>
      </c>
      <c r="EG7" s="59">
        <f>DW7+DY7-EA7</f>
        <v>100000000</v>
      </c>
      <c r="EH7" s="59">
        <v>0</v>
      </c>
      <c r="EI7" s="59">
        <v>0</v>
      </c>
      <c r="EJ7" s="59">
        <f>EG7+EH7+EI7</f>
        <v>100000000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100000000</v>
      </c>
      <c r="EU7" s="59">
        <v>0</v>
      </c>
      <c r="EV7" s="59">
        <v>0</v>
      </c>
      <c r="EW7" s="59">
        <f>ET7+EU7+EV7</f>
        <v>100000000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100000000</v>
      </c>
      <c r="FH7" s="59">
        <v>0</v>
      </c>
      <c r="FI7" s="59">
        <v>0</v>
      </c>
      <c r="FJ7" s="59">
        <f>FG7+FH7+FI7</f>
        <v>100000000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134500000</v>
      </c>
      <c r="AZ8" s="98"/>
      <c r="BA8" s="93">
        <f>SUM(BA5:BA7)</f>
        <v>0</v>
      </c>
      <c r="BB8" s="98"/>
      <c r="BC8" s="93">
        <f>SUM(BC5:BC7)</f>
        <v>452054.79</v>
      </c>
      <c r="BD8" s="98"/>
      <c r="BE8" s="93">
        <f>SUM(BE5:BE7)</f>
        <v>0</v>
      </c>
      <c r="BF8" s="93">
        <f>SUM(BF5:BF7)</f>
        <v>452054.79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0</v>
      </c>
      <c r="BM8" s="98"/>
      <c r="BN8" s="93">
        <f>SUM(BN5:BN7)</f>
        <v>0</v>
      </c>
      <c r="BO8" s="98"/>
      <c r="BP8" s="93">
        <f>SUM(BP5:BP7)</f>
        <v>0</v>
      </c>
      <c r="BQ8" s="98"/>
      <c r="BR8" s="93">
        <f>SUM(BR5:BR7)</f>
        <v>0</v>
      </c>
      <c r="BS8" s="93">
        <f>SUM(BS5:BS7)</f>
        <v>0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0</v>
      </c>
      <c r="CD8" s="62"/>
      <c r="CE8" s="100">
        <f aca="true" t="shared" si="1" ref="CE8:CJ8">SUM(CE5:CE7)</f>
        <v>0</v>
      </c>
      <c r="CF8" s="100">
        <f t="shared" si="1"/>
        <v>0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0</v>
      </c>
      <c r="CM8" s="93"/>
      <c r="CN8" s="93">
        <f aca="true" t="shared" si="2" ref="CN8:EW8">SUM(CN5:CN7)</f>
        <v>0</v>
      </c>
      <c r="CO8" s="93">
        <f t="shared" si="2"/>
        <v>0</v>
      </c>
      <c r="CP8" s="101">
        <f t="shared" si="2"/>
        <v>0</v>
      </c>
      <c r="CQ8" s="102"/>
      <c r="CR8" s="100">
        <f t="shared" si="2"/>
        <v>0</v>
      </c>
      <c r="CS8" s="93">
        <f t="shared" si="2"/>
        <v>0</v>
      </c>
      <c r="CT8" s="93">
        <f t="shared" si="2"/>
        <v>234500000</v>
      </c>
      <c r="CU8" s="93">
        <f t="shared" si="2"/>
        <v>0</v>
      </c>
      <c r="CV8" s="93">
        <f t="shared" si="2"/>
        <v>0</v>
      </c>
      <c r="CW8" s="93">
        <f t="shared" si="2"/>
        <v>234500000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234500000</v>
      </c>
      <c r="DH8" s="93">
        <f t="shared" si="2"/>
        <v>0</v>
      </c>
      <c r="DI8" s="93">
        <f t="shared" si="2"/>
        <v>0</v>
      </c>
      <c r="DJ8" s="93">
        <f t="shared" si="2"/>
        <v>234500000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234500000</v>
      </c>
      <c r="DU8" s="93">
        <f t="shared" si="2"/>
        <v>0</v>
      </c>
      <c r="DV8" s="93">
        <f t="shared" si="2"/>
        <v>0</v>
      </c>
      <c r="DW8" s="93">
        <f t="shared" si="2"/>
        <v>234500000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234500000</v>
      </c>
      <c r="EG8" s="93">
        <f t="shared" si="2"/>
        <v>234500000</v>
      </c>
      <c r="EH8" s="93">
        <f t="shared" si="2"/>
        <v>0</v>
      </c>
      <c r="EI8" s="93">
        <f t="shared" si="2"/>
        <v>0</v>
      </c>
      <c r="EJ8" s="93">
        <f t="shared" si="2"/>
        <v>234500000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234500000</v>
      </c>
      <c r="EU8" s="93">
        <f t="shared" si="2"/>
        <v>0</v>
      </c>
      <c r="EV8" s="93">
        <f t="shared" si="2"/>
        <v>0</v>
      </c>
      <c r="EW8" s="93">
        <f t="shared" si="2"/>
        <v>234500000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234500000</v>
      </c>
      <c r="FH8" s="93">
        <f t="shared" si="3"/>
        <v>0</v>
      </c>
      <c r="FI8" s="93">
        <f t="shared" si="3"/>
        <v>0</v>
      </c>
      <c r="FJ8" s="93">
        <f t="shared" si="3"/>
        <v>234500000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</row>
    <row r="10" spans="1:166" ht="19.5" customHeight="1">
      <c r="A10" s="17" t="s">
        <v>25</v>
      </c>
      <c r="B10" s="64" t="s">
        <v>40</v>
      </c>
      <c r="C10" s="54" t="s">
        <v>41</v>
      </c>
      <c r="D10" s="59">
        <v>135000000</v>
      </c>
      <c r="E10" s="65"/>
      <c r="F10" s="61" t="s">
        <v>42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8">J10+L10-N10</f>
        <v>0</v>
      </c>
      <c r="U10" s="57">
        <v>0</v>
      </c>
      <c r="V10" s="57">
        <v>0</v>
      </c>
      <c r="W10" s="55">
        <f aca="true" t="shared" si="5" ref="W10:W18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AA10+AC10+AR33</f>
        <v>0</v>
      </c>
      <c r="AG10" s="59">
        <f aca="true" t="shared" si="6" ref="AG10:AG18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8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8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8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113</v>
      </c>
      <c r="C11" s="54" t="s">
        <v>45</v>
      </c>
      <c r="D11" s="59">
        <v>100000000</v>
      </c>
      <c r="E11" s="65"/>
      <c r="F11" s="61" t="s">
        <v>46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85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94</v>
      </c>
      <c r="AC11" s="55">
        <v>1019178.08</v>
      </c>
      <c r="AD11" s="60"/>
      <c r="AE11" s="59">
        <v>0</v>
      </c>
      <c r="AF11" s="55">
        <f>AA11+AC11+BD34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98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 t="s">
        <v>103</v>
      </c>
      <c r="BA11" s="59">
        <v>100000000</v>
      </c>
      <c r="BB11" s="61" t="s">
        <v>103</v>
      </c>
      <c r="BC11" s="55">
        <v>657534.25</v>
      </c>
      <c r="BD11" s="60"/>
      <c r="BE11" s="59">
        <v>0</v>
      </c>
      <c r="BF11" s="55">
        <f>BA11+BC11+BE11</f>
        <v>100657534.25</v>
      </c>
      <c r="BG11" s="59">
        <f>AW11+AY11-BA11</f>
        <v>0</v>
      </c>
      <c r="BH11" s="59">
        <v>0</v>
      </c>
      <c r="BI11" s="59">
        <v>0</v>
      </c>
      <c r="BJ11" s="59">
        <f>BG11+BH11+BI11</f>
        <v>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114</v>
      </c>
      <c r="C12" s="54" t="s">
        <v>45</v>
      </c>
      <c r="D12" s="59">
        <v>100000000</v>
      </c>
      <c r="E12" s="65"/>
      <c r="F12" s="61" t="s">
        <v>46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85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95</v>
      </c>
      <c r="AA12" s="59">
        <v>60500000</v>
      </c>
      <c r="AB12" s="54" t="s">
        <v>94</v>
      </c>
      <c r="AC12" s="55">
        <v>700931.5</v>
      </c>
      <c r="AD12" s="60"/>
      <c r="AE12" s="59">
        <v>0</v>
      </c>
      <c r="AF12" s="55">
        <f>AA12+AC12+AR35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98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 t="s">
        <v>103</v>
      </c>
      <c r="BA12" s="59">
        <v>39500000</v>
      </c>
      <c r="BB12" s="61" t="s">
        <v>103</v>
      </c>
      <c r="BC12" s="55">
        <v>259726.03</v>
      </c>
      <c r="BD12" s="60"/>
      <c r="BE12" s="59">
        <v>0</v>
      </c>
      <c r="BF12" s="55">
        <f>BA12+BC12+BE12</f>
        <v>39759726.03</v>
      </c>
      <c r="BG12" s="59">
        <f>AW12+AY12-BA12</f>
        <v>0</v>
      </c>
      <c r="BH12" s="59">
        <v>0</v>
      </c>
      <c r="BI12" s="59">
        <v>0</v>
      </c>
      <c r="BJ12" s="59">
        <f>BG12+BH12+BI12</f>
        <v>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5.5" customHeight="1">
      <c r="A13" s="17" t="s">
        <v>28</v>
      </c>
      <c r="B13" s="64" t="s">
        <v>96</v>
      </c>
      <c r="C13" s="54" t="s">
        <v>45</v>
      </c>
      <c r="D13" s="59">
        <v>74000000</v>
      </c>
      <c r="E13" s="65"/>
      <c r="F13" s="61" t="s">
        <v>46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85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38"/>
      <c r="Y13" s="59"/>
      <c r="Z13" s="54" t="s">
        <v>93</v>
      </c>
      <c r="AA13" s="59">
        <v>74000000</v>
      </c>
      <c r="AB13" s="54" t="s">
        <v>93</v>
      </c>
      <c r="AC13" s="55">
        <v>291945.21</v>
      </c>
      <c r="AD13" s="60"/>
      <c r="AE13" s="59">
        <v>0</v>
      </c>
      <c r="AF13" s="55">
        <f>AA13+AC13+AR43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31</v>
      </c>
      <c r="B14" s="237" t="s">
        <v>109</v>
      </c>
      <c r="C14" s="54" t="s">
        <v>47</v>
      </c>
      <c r="D14" s="59">
        <v>65000000</v>
      </c>
      <c r="E14" s="65"/>
      <c r="F14" s="61" t="s">
        <v>49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86</v>
      </c>
      <c r="N14" s="53">
        <v>65000000</v>
      </c>
      <c r="O14" s="52" t="s">
        <v>86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30</v>
      </c>
      <c r="B15" s="28"/>
      <c r="C15" s="26"/>
      <c r="D15" s="19"/>
      <c r="E15" s="27"/>
      <c r="F15" s="26"/>
      <c r="G15" s="19"/>
      <c r="H15" s="23"/>
      <c r="I15" s="23"/>
      <c r="J15" s="19"/>
      <c r="K15" s="210"/>
      <c r="L15" s="211"/>
      <c r="M15" s="210"/>
      <c r="N15" s="211"/>
      <c r="O15" s="210"/>
      <c r="P15" s="235"/>
      <c r="Q15" s="212"/>
      <c r="R15" s="211"/>
      <c r="S15" s="235"/>
      <c r="T15" s="235">
        <f t="shared" si="4"/>
        <v>0</v>
      </c>
      <c r="U15" s="235"/>
      <c r="V15" s="235"/>
      <c r="W15" s="235">
        <f t="shared" si="5"/>
        <v>0</v>
      </c>
      <c r="X15" s="225"/>
      <c r="Y15" s="216"/>
      <c r="Z15" s="215"/>
      <c r="AA15" s="216"/>
      <c r="AB15" s="215"/>
      <c r="AC15" s="220"/>
      <c r="AD15" s="217"/>
      <c r="AE15" s="216"/>
      <c r="AF15" s="220"/>
      <c r="AG15" s="216">
        <f t="shared" si="6"/>
        <v>0</v>
      </c>
      <c r="AH15" s="216"/>
      <c r="AI15" s="216"/>
      <c r="AJ15" s="216"/>
      <c r="AK15" s="215"/>
      <c r="AL15" s="216"/>
      <c r="AM15" s="215"/>
      <c r="AN15" s="216"/>
      <c r="AO15" s="215"/>
      <c r="AP15" s="220"/>
      <c r="AQ15" s="217"/>
      <c r="AR15" s="216"/>
      <c r="AS15" s="220"/>
      <c r="AT15" s="220"/>
      <c r="AU15" s="216"/>
      <c r="AV15" s="216"/>
      <c r="AW15" s="216"/>
      <c r="AX15" s="236"/>
      <c r="AY15" s="216"/>
      <c r="AZ15" s="215"/>
      <c r="BA15" s="216"/>
      <c r="BB15" s="236"/>
      <c r="BC15" s="220"/>
      <c r="BD15" s="217"/>
      <c r="BE15" s="216"/>
      <c r="BF15" s="220"/>
      <c r="BG15" s="216"/>
      <c r="BH15" s="216"/>
      <c r="BI15" s="216"/>
      <c r="BJ15" s="216"/>
      <c r="BK15" s="236"/>
      <c r="BL15" s="216"/>
      <c r="BM15" s="215"/>
      <c r="BN15" s="216"/>
      <c r="BO15" s="236"/>
      <c r="BP15" s="220"/>
      <c r="BQ15" s="217"/>
      <c r="BR15" s="216"/>
      <c r="BS15" s="220"/>
      <c r="BT15" s="216"/>
      <c r="BU15" s="216"/>
      <c r="BV15" s="216">
        <v>0</v>
      </c>
      <c r="BW15" s="216">
        <f t="shared" si="7"/>
        <v>0</v>
      </c>
      <c r="BX15" s="236"/>
      <c r="BY15" s="216"/>
      <c r="BZ15" s="215"/>
      <c r="CA15" s="216"/>
      <c r="CB15" s="236"/>
      <c r="CC15" s="220"/>
      <c r="CD15" s="207"/>
      <c r="CE15" s="219"/>
      <c r="CF15" s="220">
        <f t="shared" si="8"/>
        <v>0</v>
      </c>
      <c r="CG15" s="216"/>
      <c r="CH15" s="216"/>
      <c r="CI15" s="216"/>
      <c r="CJ15" s="216"/>
      <c r="CK15" s="236"/>
      <c r="CL15" s="216"/>
      <c r="CM15" s="215"/>
      <c r="CN15" s="216"/>
      <c r="CO15" s="236"/>
      <c r="CP15" s="220"/>
      <c r="CQ15" s="207"/>
      <c r="CR15" s="219"/>
      <c r="CS15" s="220"/>
      <c r="CT15" s="216"/>
      <c r="CU15" s="216"/>
      <c r="CV15" s="216"/>
      <c r="CW15" s="216"/>
      <c r="CX15" s="236"/>
      <c r="CY15" s="216"/>
      <c r="CZ15" s="215"/>
      <c r="DA15" s="216"/>
      <c r="DB15" s="236"/>
      <c r="DC15" s="220"/>
      <c r="DD15" s="207"/>
      <c r="DE15" s="219"/>
      <c r="DF15" s="220"/>
      <c r="DG15" s="216"/>
      <c r="DH15" s="216"/>
      <c r="DI15" s="216"/>
      <c r="DJ15" s="216"/>
      <c r="DK15" s="236"/>
      <c r="DL15" s="216"/>
      <c r="DM15" s="215"/>
      <c r="DN15" s="216"/>
      <c r="DO15" s="236"/>
      <c r="DP15" s="220"/>
      <c r="DQ15" s="207"/>
      <c r="DR15" s="219"/>
      <c r="DS15" s="220"/>
      <c r="DT15" s="216"/>
      <c r="DU15" s="216"/>
      <c r="DV15" s="216"/>
      <c r="DW15" s="216"/>
      <c r="DX15" s="236"/>
      <c r="DY15" s="216"/>
      <c r="DZ15" s="215"/>
      <c r="EA15" s="216"/>
      <c r="EB15" s="236"/>
      <c r="EC15" s="220"/>
      <c r="ED15" s="207"/>
      <c r="EE15" s="219">
        <v>0</v>
      </c>
      <c r="EF15" s="220"/>
      <c r="EG15" s="216"/>
      <c r="EH15" s="216"/>
      <c r="EI15" s="216"/>
      <c r="EJ15" s="216"/>
      <c r="EK15" s="236"/>
      <c r="EL15" s="216"/>
      <c r="EM15" s="215"/>
      <c r="EN15" s="216"/>
      <c r="EO15" s="236"/>
      <c r="EP15" s="220"/>
      <c r="EQ15" s="207"/>
      <c r="ER15" s="219"/>
      <c r="ES15" s="220"/>
      <c r="ET15" s="216"/>
      <c r="EU15" s="216"/>
      <c r="EV15" s="216"/>
      <c r="EW15" s="216">
        <f t="shared" si="9"/>
        <v>0</v>
      </c>
      <c r="EX15" s="236"/>
      <c r="EY15" s="216"/>
      <c r="EZ15" s="215"/>
      <c r="FA15" s="216">
        <v>0</v>
      </c>
      <c r="FB15" s="236"/>
      <c r="FC15" s="220"/>
      <c r="FD15" s="207"/>
      <c r="FE15" s="219"/>
      <c r="FF15" s="220"/>
      <c r="FG15" s="216"/>
      <c r="FH15" s="216"/>
      <c r="FI15" s="216"/>
      <c r="FJ15" s="216"/>
    </row>
    <row r="16" spans="1:166" ht="22.5" customHeight="1" hidden="1">
      <c r="A16" s="17" t="s">
        <v>32</v>
      </c>
      <c r="B16" s="28"/>
      <c r="C16" s="26"/>
      <c r="D16" s="19"/>
      <c r="E16" s="27"/>
      <c r="F16" s="26"/>
      <c r="G16" s="19"/>
      <c r="H16" s="23"/>
      <c r="I16" s="23"/>
      <c r="J16" s="19"/>
      <c r="K16" s="210"/>
      <c r="L16" s="211"/>
      <c r="M16" s="210"/>
      <c r="N16" s="211"/>
      <c r="O16" s="210"/>
      <c r="P16" s="235"/>
      <c r="Q16" s="212"/>
      <c r="R16" s="211"/>
      <c r="S16" s="235"/>
      <c r="T16" s="235">
        <f t="shared" si="4"/>
        <v>0</v>
      </c>
      <c r="U16" s="235"/>
      <c r="V16" s="235"/>
      <c r="W16" s="235">
        <f t="shared" si="5"/>
        <v>0</v>
      </c>
      <c r="X16" s="225"/>
      <c r="Y16" s="216"/>
      <c r="Z16" s="215"/>
      <c r="AA16" s="216"/>
      <c r="AB16" s="215"/>
      <c r="AC16" s="220"/>
      <c r="AD16" s="217"/>
      <c r="AE16" s="216"/>
      <c r="AF16" s="220"/>
      <c r="AG16" s="216">
        <f t="shared" si="6"/>
        <v>0</v>
      </c>
      <c r="AH16" s="216"/>
      <c r="AI16" s="216"/>
      <c r="AJ16" s="216"/>
      <c r="AK16" s="215"/>
      <c r="AL16" s="216"/>
      <c r="AM16" s="215"/>
      <c r="AN16" s="216"/>
      <c r="AO16" s="215"/>
      <c r="AP16" s="220"/>
      <c r="AQ16" s="217"/>
      <c r="AR16" s="216"/>
      <c r="AS16" s="220"/>
      <c r="AT16" s="220"/>
      <c r="AU16" s="216"/>
      <c r="AV16" s="216"/>
      <c r="AW16" s="216"/>
      <c r="AX16" s="236"/>
      <c r="AY16" s="216"/>
      <c r="AZ16" s="215"/>
      <c r="BA16" s="216"/>
      <c r="BB16" s="236"/>
      <c r="BC16" s="220"/>
      <c r="BD16" s="217"/>
      <c r="BE16" s="216"/>
      <c r="BF16" s="220"/>
      <c r="BG16" s="216"/>
      <c r="BH16" s="216"/>
      <c r="BI16" s="216"/>
      <c r="BJ16" s="216"/>
      <c r="BK16" s="236"/>
      <c r="BL16" s="216"/>
      <c r="BM16" s="215"/>
      <c r="BN16" s="216"/>
      <c r="BO16" s="236"/>
      <c r="BP16" s="220"/>
      <c r="BQ16" s="217"/>
      <c r="BR16" s="216"/>
      <c r="BS16" s="220"/>
      <c r="BT16" s="216"/>
      <c r="BU16" s="216"/>
      <c r="BV16" s="216">
        <v>0</v>
      </c>
      <c r="BW16" s="216">
        <f t="shared" si="7"/>
        <v>0</v>
      </c>
      <c r="BX16" s="236"/>
      <c r="BY16" s="216"/>
      <c r="BZ16" s="215"/>
      <c r="CA16" s="216"/>
      <c r="CB16" s="236"/>
      <c r="CC16" s="220"/>
      <c r="CD16" s="207"/>
      <c r="CE16" s="219"/>
      <c r="CF16" s="220">
        <f t="shared" si="8"/>
        <v>0</v>
      </c>
      <c r="CG16" s="216"/>
      <c r="CH16" s="216"/>
      <c r="CI16" s="216"/>
      <c r="CJ16" s="216"/>
      <c r="CK16" s="236"/>
      <c r="CL16" s="216"/>
      <c r="CM16" s="215"/>
      <c r="CN16" s="216"/>
      <c r="CO16" s="236"/>
      <c r="CP16" s="220"/>
      <c r="CQ16" s="207"/>
      <c r="CR16" s="219"/>
      <c r="CS16" s="220"/>
      <c r="CT16" s="216"/>
      <c r="CU16" s="216"/>
      <c r="CV16" s="216"/>
      <c r="CW16" s="216"/>
      <c r="CX16" s="236"/>
      <c r="CY16" s="216"/>
      <c r="CZ16" s="215"/>
      <c r="DA16" s="216"/>
      <c r="DB16" s="236"/>
      <c r="DC16" s="220"/>
      <c r="DD16" s="207"/>
      <c r="DE16" s="219"/>
      <c r="DF16" s="220"/>
      <c r="DG16" s="216"/>
      <c r="DH16" s="216"/>
      <c r="DI16" s="216"/>
      <c r="DJ16" s="216"/>
      <c r="DK16" s="236"/>
      <c r="DL16" s="216"/>
      <c r="DM16" s="215"/>
      <c r="DN16" s="216"/>
      <c r="DO16" s="236"/>
      <c r="DP16" s="220"/>
      <c r="DQ16" s="207"/>
      <c r="DR16" s="219"/>
      <c r="DS16" s="220"/>
      <c r="DT16" s="216"/>
      <c r="DU16" s="216"/>
      <c r="DV16" s="216"/>
      <c r="DW16" s="216"/>
      <c r="DX16" s="236"/>
      <c r="DY16" s="216"/>
      <c r="DZ16" s="215"/>
      <c r="EA16" s="216"/>
      <c r="EB16" s="236"/>
      <c r="EC16" s="220"/>
      <c r="ED16" s="207"/>
      <c r="EE16" s="219"/>
      <c r="EF16" s="220"/>
      <c r="EG16" s="216"/>
      <c r="EH16" s="216"/>
      <c r="EI16" s="216"/>
      <c r="EJ16" s="216"/>
      <c r="EK16" s="236"/>
      <c r="EL16" s="216"/>
      <c r="EM16" s="215"/>
      <c r="EN16" s="216"/>
      <c r="EO16" s="236"/>
      <c r="EP16" s="220"/>
      <c r="EQ16" s="207"/>
      <c r="ER16" s="219"/>
      <c r="ES16" s="220"/>
      <c r="ET16" s="216"/>
      <c r="EU16" s="216"/>
      <c r="EV16" s="216"/>
      <c r="EW16" s="216">
        <f t="shared" si="9"/>
        <v>0</v>
      </c>
      <c r="EX16" s="236"/>
      <c r="EY16" s="216"/>
      <c r="EZ16" s="215"/>
      <c r="FA16" s="216">
        <v>0</v>
      </c>
      <c r="FB16" s="236"/>
      <c r="FC16" s="220"/>
      <c r="FD16" s="207"/>
      <c r="FE16" s="219"/>
      <c r="FF16" s="220"/>
      <c r="FG16" s="216"/>
      <c r="FH16" s="216"/>
      <c r="FI16" s="216"/>
      <c r="FJ16" s="216"/>
    </row>
    <row r="17" spans="1:166" ht="22.5" customHeight="1" hidden="1">
      <c r="A17" s="17" t="s">
        <v>33</v>
      </c>
      <c r="B17" s="28"/>
      <c r="C17" s="26"/>
      <c r="D17" s="19"/>
      <c r="E17" s="27"/>
      <c r="F17" s="26"/>
      <c r="G17" s="19"/>
      <c r="H17" s="23"/>
      <c r="I17" s="23"/>
      <c r="J17" s="19"/>
      <c r="K17" s="210"/>
      <c r="L17" s="211"/>
      <c r="M17" s="210"/>
      <c r="N17" s="211"/>
      <c r="O17" s="210"/>
      <c r="P17" s="235"/>
      <c r="Q17" s="212"/>
      <c r="R17" s="211"/>
      <c r="S17" s="235"/>
      <c r="T17" s="235">
        <f t="shared" si="4"/>
        <v>0</v>
      </c>
      <c r="U17" s="235"/>
      <c r="V17" s="235"/>
      <c r="W17" s="235">
        <f t="shared" si="5"/>
        <v>0</v>
      </c>
      <c r="X17" s="225"/>
      <c r="Y17" s="216"/>
      <c r="Z17" s="215"/>
      <c r="AA17" s="216"/>
      <c r="AB17" s="215"/>
      <c r="AC17" s="220"/>
      <c r="AD17" s="217"/>
      <c r="AE17" s="216"/>
      <c r="AF17" s="220"/>
      <c r="AG17" s="216">
        <f t="shared" si="6"/>
        <v>0</v>
      </c>
      <c r="AH17" s="216"/>
      <c r="AI17" s="216"/>
      <c r="AJ17" s="216"/>
      <c r="AK17" s="215"/>
      <c r="AL17" s="216"/>
      <c r="AM17" s="215"/>
      <c r="AN17" s="216"/>
      <c r="AO17" s="215"/>
      <c r="AP17" s="220"/>
      <c r="AQ17" s="217"/>
      <c r="AR17" s="216"/>
      <c r="AS17" s="220"/>
      <c r="AT17" s="220"/>
      <c r="AU17" s="216"/>
      <c r="AV17" s="216"/>
      <c r="AW17" s="216"/>
      <c r="AX17" s="236"/>
      <c r="AY17" s="216"/>
      <c r="AZ17" s="215"/>
      <c r="BA17" s="216"/>
      <c r="BB17" s="236"/>
      <c r="BC17" s="220"/>
      <c r="BD17" s="217"/>
      <c r="BE17" s="216"/>
      <c r="BF17" s="220"/>
      <c r="BG17" s="216"/>
      <c r="BH17" s="216"/>
      <c r="BI17" s="216"/>
      <c r="BJ17" s="216"/>
      <c r="BK17" s="236"/>
      <c r="BL17" s="216"/>
      <c r="BM17" s="215"/>
      <c r="BN17" s="216"/>
      <c r="BO17" s="236"/>
      <c r="BP17" s="220"/>
      <c r="BQ17" s="217"/>
      <c r="BR17" s="216"/>
      <c r="BS17" s="220"/>
      <c r="BT17" s="216"/>
      <c r="BU17" s="216"/>
      <c r="BV17" s="216">
        <v>0</v>
      </c>
      <c r="BW17" s="216">
        <f t="shared" si="7"/>
        <v>0</v>
      </c>
      <c r="BX17" s="236"/>
      <c r="BY17" s="216"/>
      <c r="BZ17" s="215"/>
      <c r="CA17" s="216"/>
      <c r="CB17" s="236"/>
      <c r="CC17" s="220"/>
      <c r="CD17" s="207"/>
      <c r="CE17" s="219"/>
      <c r="CF17" s="220">
        <f t="shared" si="8"/>
        <v>0</v>
      </c>
      <c r="CG17" s="216"/>
      <c r="CH17" s="216"/>
      <c r="CI17" s="216"/>
      <c r="CJ17" s="216"/>
      <c r="CK17" s="236"/>
      <c r="CL17" s="216"/>
      <c r="CM17" s="215"/>
      <c r="CN17" s="216"/>
      <c r="CO17" s="236"/>
      <c r="CP17" s="220"/>
      <c r="CQ17" s="207"/>
      <c r="CR17" s="219"/>
      <c r="CS17" s="220"/>
      <c r="CT17" s="216"/>
      <c r="CU17" s="216"/>
      <c r="CV17" s="216"/>
      <c r="CW17" s="216"/>
      <c r="CX17" s="236"/>
      <c r="CY17" s="216"/>
      <c r="CZ17" s="215"/>
      <c r="DA17" s="216"/>
      <c r="DB17" s="236"/>
      <c r="DC17" s="220"/>
      <c r="DD17" s="207"/>
      <c r="DE17" s="219"/>
      <c r="DF17" s="220"/>
      <c r="DG17" s="216"/>
      <c r="DH17" s="216"/>
      <c r="DI17" s="216"/>
      <c r="DJ17" s="216"/>
      <c r="DK17" s="236"/>
      <c r="DL17" s="216"/>
      <c r="DM17" s="215"/>
      <c r="DN17" s="216"/>
      <c r="DO17" s="236"/>
      <c r="DP17" s="220"/>
      <c r="DQ17" s="207"/>
      <c r="DR17" s="219"/>
      <c r="DS17" s="220"/>
      <c r="DT17" s="216"/>
      <c r="DU17" s="216"/>
      <c r="DV17" s="216"/>
      <c r="DW17" s="216"/>
      <c r="DX17" s="236"/>
      <c r="DY17" s="216"/>
      <c r="DZ17" s="215"/>
      <c r="EA17" s="216"/>
      <c r="EB17" s="236"/>
      <c r="EC17" s="220"/>
      <c r="ED17" s="207"/>
      <c r="EE17" s="219"/>
      <c r="EF17" s="220"/>
      <c r="EG17" s="216"/>
      <c r="EH17" s="216"/>
      <c r="EI17" s="216"/>
      <c r="EJ17" s="216"/>
      <c r="EK17" s="236"/>
      <c r="EL17" s="216"/>
      <c r="EM17" s="215"/>
      <c r="EN17" s="216"/>
      <c r="EO17" s="236"/>
      <c r="EP17" s="220"/>
      <c r="EQ17" s="207"/>
      <c r="ER17" s="219"/>
      <c r="ES17" s="220"/>
      <c r="ET17" s="216"/>
      <c r="EU17" s="216"/>
      <c r="EV17" s="216"/>
      <c r="EW17" s="216">
        <f t="shared" si="9"/>
        <v>0</v>
      </c>
      <c r="EX17" s="236"/>
      <c r="EY17" s="216"/>
      <c r="EZ17" s="215"/>
      <c r="FA17" s="216">
        <v>0</v>
      </c>
      <c r="FB17" s="236"/>
      <c r="FC17" s="220"/>
      <c r="FD17" s="207"/>
      <c r="FE17" s="219"/>
      <c r="FF17" s="220"/>
      <c r="FG17" s="216"/>
      <c r="FH17" s="216"/>
      <c r="FI17" s="216"/>
      <c r="FJ17" s="216"/>
    </row>
    <row r="18" spans="1:166" ht="0.75" customHeight="1">
      <c r="A18" s="17" t="s">
        <v>48</v>
      </c>
      <c r="B18" s="28"/>
      <c r="C18" s="26"/>
      <c r="D18" s="19"/>
      <c r="E18" s="27"/>
      <c r="F18" s="26"/>
      <c r="G18" s="19"/>
      <c r="H18" s="23"/>
      <c r="I18" s="23"/>
      <c r="J18" s="19"/>
      <c r="K18" s="210"/>
      <c r="L18" s="211"/>
      <c r="M18" s="210"/>
      <c r="N18" s="211"/>
      <c r="O18" s="210"/>
      <c r="P18" s="235"/>
      <c r="Q18" s="212"/>
      <c r="R18" s="211"/>
      <c r="S18" s="235"/>
      <c r="T18" s="235">
        <f t="shared" si="4"/>
        <v>0</v>
      </c>
      <c r="U18" s="235"/>
      <c r="V18" s="235"/>
      <c r="W18" s="235">
        <f t="shared" si="5"/>
        <v>0</v>
      </c>
      <c r="X18" s="225"/>
      <c r="Y18" s="216"/>
      <c r="Z18" s="215"/>
      <c r="AA18" s="216"/>
      <c r="AB18" s="215"/>
      <c r="AC18" s="220">
        <v>1233224.04</v>
      </c>
      <c r="AD18" s="217"/>
      <c r="AE18" s="216"/>
      <c r="AF18" s="220"/>
      <c r="AG18" s="216">
        <f t="shared" si="6"/>
        <v>0</v>
      </c>
      <c r="AH18" s="216"/>
      <c r="AI18" s="216"/>
      <c r="AJ18" s="216"/>
      <c r="AK18" s="215"/>
      <c r="AL18" s="216"/>
      <c r="AM18" s="215"/>
      <c r="AN18" s="216"/>
      <c r="AO18" s="215"/>
      <c r="AP18" s="220"/>
      <c r="AQ18" s="217"/>
      <c r="AR18" s="216"/>
      <c r="AS18" s="220"/>
      <c r="AT18" s="220"/>
      <c r="AU18" s="216"/>
      <c r="AV18" s="216"/>
      <c r="AW18" s="216"/>
      <c r="AX18" s="236"/>
      <c r="AY18" s="216"/>
      <c r="AZ18" s="215"/>
      <c r="BA18" s="216"/>
      <c r="BB18" s="236"/>
      <c r="BC18" s="220"/>
      <c r="BD18" s="217"/>
      <c r="BE18" s="216"/>
      <c r="BF18" s="220"/>
      <c r="BG18" s="216"/>
      <c r="BH18" s="216"/>
      <c r="BI18" s="216"/>
      <c r="BJ18" s="216"/>
      <c r="BK18" s="236"/>
      <c r="BL18" s="216"/>
      <c r="BM18" s="215"/>
      <c r="BN18" s="216"/>
      <c r="BO18" s="236"/>
      <c r="BP18" s="220"/>
      <c r="BQ18" s="217"/>
      <c r="BR18" s="216"/>
      <c r="BS18" s="220"/>
      <c r="BT18" s="216"/>
      <c r="BU18" s="216"/>
      <c r="BV18" s="216">
        <v>0</v>
      </c>
      <c r="BW18" s="216">
        <f t="shared" si="7"/>
        <v>0</v>
      </c>
      <c r="BX18" s="236"/>
      <c r="BY18" s="216"/>
      <c r="BZ18" s="215"/>
      <c r="CA18" s="216"/>
      <c r="CB18" s="236"/>
      <c r="CC18" s="220"/>
      <c r="CD18" s="207"/>
      <c r="CE18" s="219"/>
      <c r="CF18" s="220">
        <f t="shared" si="8"/>
        <v>0</v>
      </c>
      <c r="CG18" s="216"/>
      <c r="CH18" s="216"/>
      <c r="CI18" s="216"/>
      <c r="CJ18" s="216"/>
      <c r="CK18" s="236"/>
      <c r="CL18" s="216"/>
      <c r="CM18" s="215"/>
      <c r="CN18" s="216"/>
      <c r="CO18" s="236"/>
      <c r="CP18" s="220"/>
      <c r="CQ18" s="207"/>
      <c r="CR18" s="219"/>
      <c r="CS18" s="220"/>
      <c r="CT18" s="216"/>
      <c r="CU18" s="216"/>
      <c r="CV18" s="216"/>
      <c r="CW18" s="216"/>
      <c r="CX18" s="236"/>
      <c r="CY18" s="216"/>
      <c r="CZ18" s="215"/>
      <c r="DA18" s="216"/>
      <c r="DB18" s="236"/>
      <c r="DC18" s="220"/>
      <c r="DD18" s="207"/>
      <c r="DE18" s="219"/>
      <c r="DF18" s="220"/>
      <c r="DG18" s="216"/>
      <c r="DH18" s="216"/>
      <c r="DI18" s="216"/>
      <c r="DJ18" s="216"/>
      <c r="DK18" s="236"/>
      <c r="DL18" s="216"/>
      <c r="DM18" s="215"/>
      <c r="DN18" s="216"/>
      <c r="DO18" s="236"/>
      <c r="DP18" s="220"/>
      <c r="DQ18" s="207"/>
      <c r="DR18" s="219"/>
      <c r="DS18" s="220"/>
      <c r="DT18" s="216"/>
      <c r="DU18" s="216"/>
      <c r="DV18" s="216"/>
      <c r="DW18" s="216"/>
      <c r="DX18" s="236"/>
      <c r="DY18" s="216"/>
      <c r="DZ18" s="215"/>
      <c r="EA18" s="216"/>
      <c r="EB18" s="236"/>
      <c r="EC18" s="220"/>
      <c r="ED18" s="207"/>
      <c r="EE18" s="219"/>
      <c r="EF18" s="220"/>
      <c r="EG18" s="216"/>
      <c r="EH18" s="216"/>
      <c r="EI18" s="216"/>
      <c r="EJ18" s="216"/>
      <c r="EK18" s="236"/>
      <c r="EL18" s="216"/>
      <c r="EM18" s="215"/>
      <c r="EN18" s="216"/>
      <c r="EO18" s="236" t="s">
        <v>34</v>
      </c>
      <c r="EP18" s="220"/>
      <c r="EQ18" s="207"/>
      <c r="ER18" s="219"/>
      <c r="ES18" s="220"/>
      <c r="ET18" s="216"/>
      <c r="EU18" s="216"/>
      <c r="EV18" s="216"/>
      <c r="EW18" s="216">
        <f t="shared" si="9"/>
        <v>0</v>
      </c>
      <c r="EX18" s="236"/>
      <c r="EY18" s="216"/>
      <c r="EZ18" s="215"/>
      <c r="FA18" s="216">
        <v>0</v>
      </c>
      <c r="FB18" s="236"/>
      <c r="FC18" s="220"/>
      <c r="FD18" s="207"/>
      <c r="FE18" s="219"/>
      <c r="FF18" s="220"/>
      <c r="FG18" s="216"/>
      <c r="FH18" s="216"/>
      <c r="FI18" s="216"/>
      <c r="FJ18" s="216"/>
    </row>
    <row r="19" spans="1:166" ht="18" customHeight="1">
      <c r="A19" s="10"/>
      <c r="B19" s="119" t="s">
        <v>11</v>
      </c>
      <c r="C19" s="60"/>
      <c r="D19" s="93">
        <f>SUM(D10:D18)</f>
        <v>474000000</v>
      </c>
      <c r="E19" s="60"/>
      <c r="F19" s="60"/>
      <c r="G19" s="93">
        <f>SUM(G10:G18)</f>
        <v>0</v>
      </c>
      <c r="H19" s="98"/>
      <c r="I19" s="98"/>
      <c r="J19" s="93">
        <f>SUM(J10:J18)</f>
        <v>339000000</v>
      </c>
      <c r="K19" s="96"/>
      <c r="L19" s="95">
        <f>SUM(L10:L18)</f>
        <v>0</v>
      </c>
      <c r="M19" s="96"/>
      <c r="N19" s="95">
        <f>SUM(N10:N18)</f>
        <v>65000000</v>
      </c>
      <c r="O19" s="96"/>
      <c r="P19" s="120">
        <f>SUM(P10:P18)</f>
        <v>3433676.4</v>
      </c>
      <c r="Q19" s="96"/>
      <c r="R19" s="96">
        <f aca="true" t="shared" si="10" ref="R19:W19">SUM(R10:R18)</f>
        <v>0</v>
      </c>
      <c r="S19" s="95">
        <f t="shared" si="10"/>
        <v>3433676.4</v>
      </c>
      <c r="T19" s="95">
        <f t="shared" si="10"/>
        <v>274000000</v>
      </c>
      <c r="U19" s="95">
        <f t="shared" si="10"/>
        <v>0</v>
      </c>
      <c r="V19" s="95">
        <f t="shared" si="10"/>
        <v>0</v>
      </c>
      <c r="W19" s="95">
        <f t="shared" si="10"/>
        <v>274000000</v>
      </c>
      <c r="X19" s="97"/>
      <c r="Y19" s="93">
        <f>SUM(Y10:Y18)</f>
        <v>0</v>
      </c>
      <c r="Z19" s="98"/>
      <c r="AA19" s="93">
        <f>SUM(AA10:AA18)</f>
        <v>134500000</v>
      </c>
      <c r="AB19" s="93"/>
      <c r="AC19" s="101">
        <f>SUM(AC10:AC17)</f>
        <v>2012054.79</v>
      </c>
      <c r="AD19" s="98"/>
      <c r="AE19" s="98">
        <f>SUM(AE10:AE18)</f>
        <v>0</v>
      </c>
      <c r="AF19" s="93">
        <f>SUM(AF10:AF17)</f>
        <v>136512054.79</v>
      </c>
      <c r="AG19" s="93">
        <f>SUM(AG10:AG18)</f>
        <v>139500000</v>
      </c>
      <c r="AH19" s="98">
        <f>SUM(AH10:AH18)</f>
        <v>0</v>
      </c>
      <c r="AI19" s="98">
        <f>SUM(AI10:AI18)</f>
        <v>0</v>
      </c>
      <c r="AJ19" s="93">
        <f>SUM(AJ10:AJ18)</f>
        <v>139500000</v>
      </c>
      <c r="AK19" s="98"/>
      <c r="AL19" s="93">
        <f>SUM(AL10:AL18)</f>
        <v>0</v>
      </c>
      <c r="AM19" s="98"/>
      <c r="AN19" s="93">
        <f>SUM(AN10:AN18)</f>
        <v>0</v>
      </c>
      <c r="AO19" s="98"/>
      <c r="AP19" s="101">
        <f>SUM(AP10:AP18)</f>
        <v>1284164.39</v>
      </c>
      <c r="AQ19" s="98"/>
      <c r="AR19" s="98">
        <f aca="true" t="shared" si="11" ref="AR19:AW19">SUM(AR10:AR18)</f>
        <v>0</v>
      </c>
      <c r="AS19" s="93">
        <f t="shared" si="11"/>
        <v>1284164.39</v>
      </c>
      <c r="AT19" s="93">
        <f t="shared" si="11"/>
        <v>139500000</v>
      </c>
      <c r="AU19" s="93">
        <f t="shared" si="11"/>
        <v>0</v>
      </c>
      <c r="AV19" s="93">
        <f t="shared" si="11"/>
        <v>0</v>
      </c>
      <c r="AW19" s="93">
        <f t="shared" si="11"/>
        <v>139500000</v>
      </c>
      <c r="AX19" s="98"/>
      <c r="AY19" s="93">
        <f>SUM(AY10:AY18)</f>
        <v>0</v>
      </c>
      <c r="AZ19" s="98"/>
      <c r="BA19" s="93">
        <f>SUM(BA10:BA18)</f>
        <v>139500000</v>
      </c>
      <c r="BB19" s="98"/>
      <c r="BC19" s="101">
        <f>SUM(BC10:BC18)</f>
        <v>917260.28</v>
      </c>
      <c r="BD19" s="98"/>
      <c r="BE19" s="98">
        <f aca="true" t="shared" si="12" ref="BE19:BJ19">SUM(BE10:BE18)</f>
        <v>0</v>
      </c>
      <c r="BF19" s="93">
        <f t="shared" si="12"/>
        <v>140417260.28</v>
      </c>
      <c r="BG19" s="93">
        <f t="shared" si="12"/>
        <v>0</v>
      </c>
      <c r="BH19" s="93">
        <f t="shared" si="12"/>
        <v>0</v>
      </c>
      <c r="BI19" s="93">
        <f t="shared" si="12"/>
        <v>0</v>
      </c>
      <c r="BJ19" s="93">
        <f t="shared" si="12"/>
        <v>0</v>
      </c>
      <c r="BK19" s="98"/>
      <c r="BL19" s="93">
        <f>SUM(BL10:BL18)</f>
        <v>0</v>
      </c>
      <c r="BM19" s="98"/>
      <c r="BN19" s="93">
        <f>SUM(BN10:BN18)</f>
        <v>0</v>
      </c>
      <c r="BO19" s="98"/>
      <c r="BP19" s="101">
        <f>SUM(BP10:BP18)</f>
        <v>0</v>
      </c>
      <c r="BQ19" s="98"/>
      <c r="BR19" s="98">
        <f aca="true" t="shared" si="13" ref="BR19:BW19">SUM(BR10:BR18)</f>
        <v>0</v>
      </c>
      <c r="BS19" s="93">
        <f t="shared" si="13"/>
        <v>0</v>
      </c>
      <c r="BT19" s="93">
        <f t="shared" si="13"/>
        <v>0</v>
      </c>
      <c r="BU19" s="93">
        <f t="shared" si="13"/>
        <v>0</v>
      </c>
      <c r="BV19" s="93">
        <f t="shared" si="13"/>
        <v>0</v>
      </c>
      <c r="BW19" s="93">
        <f t="shared" si="13"/>
        <v>0</v>
      </c>
      <c r="BX19" s="98"/>
      <c r="BY19" s="93">
        <f>SUM(BY10:BY18)</f>
        <v>0</v>
      </c>
      <c r="BZ19" s="93"/>
      <c r="CA19" s="93">
        <f>SUM(CA10:CA18)</f>
        <v>0</v>
      </c>
      <c r="CB19" s="93"/>
      <c r="CC19" s="93">
        <f>SUM(CC10:CC18)</f>
        <v>0</v>
      </c>
      <c r="CD19" s="102"/>
      <c r="CE19" s="100">
        <f aca="true" t="shared" si="14" ref="CE19:CJ19">SUM(CE10:CE18)</f>
        <v>0</v>
      </c>
      <c r="CF19" s="93">
        <f t="shared" si="14"/>
        <v>0</v>
      </c>
      <c r="CG19" s="93">
        <f t="shared" si="14"/>
        <v>0</v>
      </c>
      <c r="CH19" s="93">
        <f t="shared" si="14"/>
        <v>0</v>
      </c>
      <c r="CI19" s="93">
        <f t="shared" si="14"/>
        <v>0</v>
      </c>
      <c r="CJ19" s="93">
        <f t="shared" si="14"/>
        <v>0</v>
      </c>
      <c r="CK19" s="93"/>
      <c r="CL19" s="93">
        <f>SUM(CL10:CL18)</f>
        <v>0</v>
      </c>
      <c r="CM19" s="93"/>
      <c r="CN19" s="93">
        <f>SUM(CN10:CN18)</f>
        <v>0</v>
      </c>
      <c r="CO19" s="93"/>
      <c r="CP19" s="93">
        <f>SUM(CP10:CP18)</f>
        <v>0</v>
      </c>
      <c r="CQ19" s="102"/>
      <c r="CR19" s="100">
        <f>SUM(CR10:CR18)</f>
        <v>0</v>
      </c>
      <c r="CS19" s="93">
        <f>SUM(CS10:CS18)</f>
        <v>0</v>
      </c>
      <c r="CT19" s="93">
        <f>SUM(CT10:CT18)</f>
        <v>0</v>
      </c>
      <c r="CU19" s="93">
        <f>SUM(CU10:CU18)</f>
        <v>0</v>
      </c>
      <c r="CV19" s="93">
        <f>SUM(CV10:CV13)</f>
        <v>0</v>
      </c>
      <c r="CW19" s="93">
        <f>SUM(CW10:CW18)</f>
        <v>0</v>
      </c>
      <c r="CX19" s="93"/>
      <c r="CY19" s="93">
        <f>SUM(CY10:CY18)</f>
        <v>0</v>
      </c>
      <c r="CZ19" s="93"/>
      <c r="DA19" s="93">
        <f>SUM(DA10:DA18)</f>
        <v>0</v>
      </c>
      <c r="DB19" s="93"/>
      <c r="DC19" s="93">
        <f>SUM(DC10:DC18)</f>
        <v>0</v>
      </c>
      <c r="DD19" s="102"/>
      <c r="DE19" s="100">
        <f>SUM(DE10:DE13)</f>
        <v>0</v>
      </c>
      <c r="DF19" s="93">
        <f>SUM(DF10:DF18)</f>
        <v>0</v>
      </c>
      <c r="DG19" s="93">
        <f>SUM(DG10:DG18)</f>
        <v>0</v>
      </c>
      <c r="DH19" s="93">
        <f>SUM(DH10:DH18)</f>
        <v>0</v>
      </c>
      <c r="DI19" s="93">
        <f>SUM(DI10:DI18)</f>
        <v>0</v>
      </c>
      <c r="DJ19" s="93">
        <f>SUM(DJ10:DJ18)</f>
        <v>0</v>
      </c>
      <c r="DK19" s="93"/>
      <c r="DL19" s="93">
        <f>SUM(DL10:DL18)</f>
        <v>0</v>
      </c>
      <c r="DM19" s="93"/>
      <c r="DN19" s="93">
        <f>SUM(DN10:DN18)</f>
        <v>0</v>
      </c>
      <c r="DO19" s="93"/>
      <c r="DP19" s="93">
        <f>SUM(DP10:DP18)</f>
        <v>0</v>
      </c>
      <c r="DQ19" s="275">
        <f>SUM(DR10:DR18)</f>
        <v>0</v>
      </c>
      <c r="DR19" s="293"/>
      <c r="DS19" s="93">
        <f>SUM(DS10:DS18)</f>
        <v>0</v>
      </c>
      <c r="DT19" s="93">
        <f>SUM(DT10:DT18)</f>
        <v>0</v>
      </c>
      <c r="DU19" s="93">
        <f>SUM(DU10:DU18)</f>
        <v>0</v>
      </c>
      <c r="DV19" s="93">
        <f>SUM(DV10:DV18)</f>
        <v>0</v>
      </c>
      <c r="DW19" s="93">
        <f>SUM(DW10:DW18)</f>
        <v>0</v>
      </c>
      <c r="DX19" s="93"/>
      <c r="DY19" s="93">
        <f>SUM(DY10:DY18)</f>
        <v>0</v>
      </c>
      <c r="DZ19" s="93"/>
      <c r="EA19" s="93">
        <f>SUM(EA10:EA18)</f>
        <v>0</v>
      </c>
      <c r="EB19" s="93"/>
      <c r="EC19" s="93">
        <f>SUM(EC10:EC18)</f>
        <v>0</v>
      </c>
      <c r="ED19" s="275">
        <f>SUM(ED10:ED18)</f>
        <v>0</v>
      </c>
      <c r="EE19" s="276"/>
      <c r="EF19" s="93">
        <f>SUM(EF10:EF18)</f>
        <v>0</v>
      </c>
      <c r="EG19" s="93">
        <f>SUM(EG10:EG18)</f>
        <v>0</v>
      </c>
      <c r="EH19" s="93">
        <f>SUM(EH10:EH18)</f>
        <v>0</v>
      </c>
      <c r="EI19" s="93">
        <f>SUM(EI10:EI13)</f>
        <v>0</v>
      </c>
      <c r="EJ19" s="93">
        <f>SUM(EJ10:EJ18)</f>
        <v>0</v>
      </c>
      <c r="EK19" s="93"/>
      <c r="EL19" s="93">
        <f>SUM(EL10:EL18)</f>
        <v>0</v>
      </c>
      <c r="EM19" s="93"/>
      <c r="EN19" s="93">
        <f>SUM(EN10:EN18)</f>
        <v>0</v>
      </c>
      <c r="EO19" s="93"/>
      <c r="EP19" s="93">
        <f>SUM(EP10:EP18)</f>
        <v>0</v>
      </c>
      <c r="EQ19" s="102"/>
      <c r="ER19" s="100">
        <f aca="true" t="shared" si="15" ref="ER19:EW19">SUM(ER10:ER18)</f>
        <v>0</v>
      </c>
      <c r="ES19" s="93">
        <f t="shared" si="15"/>
        <v>0</v>
      </c>
      <c r="ET19" s="93">
        <f t="shared" si="15"/>
        <v>0</v>
      </c>
      <c r="EU19" s="93">
        <f t="shared" si="15"/>
        <v>0</v>
      </c>
      <c r="EV19" s="93">
        <f t="shared" si="15"/>
        <v>0</v>
      </c>
      <c r="EW19" s="93">
        <f t="shared" si="15"/>
        <v>0</v>
      </c>
      <c r="EX19" s="93"/>
      <c r="EY19" s="93">
        <f>SUM(EY10:EY18)</f>
        <v>0</v>
      </c>
      <c r="EZ19" s="93"/>
      <c r="FA19" s="93">
        <f>SUM(FA10:FA18)</f>
        <v>0</v>
      </c>
      <c r="FB19" s="93"/>
      <c r="FC19" s="93">
        <f>SUM(FC10:FC18)</f>
        <v>0</v>
      </c>
      <c r="FD19" s="275">
        <f>SUM(FE10:FE18)</f>
        <v>0</v>
      </c>
      <c r="FE19" s="276"/>
      <c r="FF19" s="93">
        <f>SUM(FF10:FF18)</f>
        <v>0</v>
      </c>
      <c r="FG19" s="93">
        <f>SUM(FG10:FG18)</f>
        <v>0</v>
      </c>
      <c r="FH19" s="93">
        <f>SUM(FH10:FH18)</f>
        <v>0</v>
      </c>
      <c r="FI19" s="93">
        <f>SUM(FI10:FI18)</f>
        <v>0</v>
      </c>
      <c r="FJ19" s="93">
        <f>SUM(FJ10:FJ18)</f>
        <v>0</v>
      </c>
    </row>
    <row r="20" spans="1:166" ht="18" customHeight="1">
      <c r="A20" s="8"/>
      <c r="B20" s="76"/>
      <c r="C20" s="121" t="s">
        <v>10</v>
      </c>
      <c r="D20" s="121"/>
      <c r="E20" s="121"/>
      <c r="F20" s="121"/>
      <c r="G20" s="121"/>
      <c r="H20" s="80"/>
      <c r="I20" s="80"/>
      <c r="J20" s="80"/>
      <c r="K20" s="81"/>
      <c r="L20" s="81"/>
      <c r="M20" s="7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3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85"/>
      <c r="AL20" s="85"/>
      <c r="AM20" s="89"/>
      <c r="AN20" s="86"/>
      <c r="AO20" s="85"/>
      <c r="AP20" s="86"/>
      <c r="AQ20" s="85"/>
      <c r="AR20" s="86"/>
      <c r="AS20" s="85"/>
      <c r="AT20" s="86"/>
      <c r="AU20" s="85"/>
      <c r="AV20" s="86"/>
      <c r="AW20" s="87"/>
      <c r="AX20" s="85"/>
      <c r="AY20" s="85"/>
      <c r="AZ20" s="89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85"/>
      <c r="BY20" s="85"/>
      <c r="BZ20" s="89"/>
      <c r="CA20" s="122"/>
      <c r="CB20" s="122"/>
      <c r="CC20" s="85"/>
      <c r="CD20" s="123"/>
      <c r="CE20" s="89"/>
      <c r="CF20" s="122"/>
      <c r="CG20" s="122"/>
      <c r="CH20" s="85"/>
      <c r="CI20" s="124"/>
      <c r="CJ20" s="122"/>
      <c r="CK20" s="85"/>
      <c r="CL20" s="85"/>
      <c r="CM20" s="89"/>
      <c r="CN20" s="122"/>
      <c r="CO20" s="122"/>
      <c r="CP20" s="85"/>
      <c r="CQ20" s="123"/>
      <c r="CR20" s="89"/>
      <c r="CS20" s="122"/>
      <c r="CT20" s="122"/>
      <c r="CU20" s="85"/>
      <c r="CV20" s="124"/>
      <c r="CW20" s="122"/>
      <c r="CX20" s="85"/>
      <c r="CY20" s="85"/>
      <c r="CZ20" s="89"/>
      <c r="DA20" s="122"/>
      <c r="DB20" s="122"/>
      <c r="DC20" s="85"/>
      <c r="DD20" s="123"/>
      <c r="DE20" s="89"/>
      <c r="DF20" s="122"/>
      <c r="DG20" s="122"/>
      <c r="DH20" s="85"/>
      <c r="DI20" s="124"/>
      <c r="DJ20" s="122"/>
      <c r="DK20" s="85"/>
      <c r="DL20" s="85"/>
      <c r="DM20" s="89"/>
      <c r="DN20" s="122"/>
      <c r="DO20" s="122"/>
      <c r="DP20" s="85"/>
      <c r="DQ20" s="123"/>
      <c r="DR20" s="89"/>
      <c r="DS20" s="122"/>
      <c r="DT20" s="122"/>
      <c r="DU20" s="85"/>
      <c r="DV20" s="124"/>
      <c r="DW20" s="122"/>
      <c r="DX20" s="85"/>
      <c r="DY20" s="85"/>
      <c r="DZ20" s="89"/>
      <c r="EA20" s="122"/>
      <c r="EB20" s="122"/>
      <c r="EC20" s="85"/>
      <c r="ED20" s="123"/>
      <c r="EE20" s="89"/>
      <c r="EF20" s="122"/>
      <c r="EG20" s="122"/>
      <c r="EH20" s="85"/>
      <c r="EI20" s="124"/>
      <c r="EJ20" s="122"/>
      <c r="EK20" s="85"/>
      <c r="EL20" s="85"/>
      <c r="EM20" s="89"/>
      <c r="EN20" s="122"/>
      <c r="EO20" s="122"/>
      <c r="EP20" s="85"/>
      <c r="EQ20" s="123"/>
      <c r="ER20" s="89"/>
      <c r="ES20" s="122"/>
      <c r="ET20" s="122"/>
      <c r="EU20" s="85"/>
      <c r="EV20" s="124"/>
      <c r="EW20" s="122"/>
      <c r="EX20" s="85"/>
      <c r="EY20" s="85"/>
      <c r="EZ20" s="89"/>
      <c r="FA20" s="122"/>
      <c r="FB20" s="122"/>
      <c r="FC20" s="85"/>
      <c r="FD20" s="123"/>
      <c r="FE20" s="89"/>
      <c r="FF20" s="122"/>
      <c r="FG20" s="122"/>
      <c r="FH20" s="85"/>
      <c r="FI20" s="124"/>
      <c r="FJ20" s="122"/>
    </row>
    <row r="21" spans="1:166" ht="14.25" customHeight="1">
      <c r="A21" s="10" t="s">
        <v>21</v>
      </c>
      <c r="B21" s="125"/>
      <c r="C21" s="56"/>
      <c r="D21" s="56"/>
      <c r="E21" s="56"/>
      <c r="F21" s="56"/>
      <c r="G21" s="56"/>
      <c r="H21" s="56"/>
      <c r="I21" s="80"/>
      <c r="J21" s="56"/>
      <c r="K21" s="56"/>
      <c r="L21" s="56"/>
      <c r="M21" s="56"/>
      <c r="N21" s="56"/>
      <c r="O21" s="56"/>
      <c r="P21" s="80"/>
      <c r="Q21" s="56"/>
      <c r="R21" s="125"/>
      <c r="S21" s="56"/>
      <c r="T21" s="56"/>
      <c r="U21" s="80"/>
      <c r="V21" s="56"/>
      <c r="W21" s="56"/>
      <c r="X21" s="84"/>
      <c r="Y21" s="86"/>
      <c r="Z21" s="86"/>
      <c r="AA21" s="60"/>
      <c r="AB21" s="60"/>
      <c r="AC21" s="86"/>
      <c r="AD21" s="60"/>
      <c r="AE21" s="62"/>
      <c r="AF21" s="60"/>
      <c r="AG21" s="60"/>
      <c r="AH21" s="86"/>
      <c r="AI21" s="60"/>
      <c r="AJ21" s="60"/>
      <c r="AK21" s="86"/>
      <c r="AL21" s="86"/>
      <c r="AM21" s="86"/>
      <c r="AN21" s="60"/>
      <c r="AO21" s="60"/>
      <c r="AP21" s="86"/>
      <c r="AQ21" s="60"/>
      <c r="AR21" s="62"/>
      <c r="AS21" s="60"/>
      <c r="AT21" s="60"/>
      <c r="AU21" s="86"/>
      <c r="AV21" s="60"/>
      <c r="AW21" s="60"/>
      <c r="AX21" s="86"/>
      <c r="AY21" s="86"/>
      <c r="AZ21" s="86"/>
      <c r="BA21" s="60"/>
      <c r="BB21" s="60"/>
      <c r="BC21" s="86"/>
      <c r="BD21" s="60"/>
      <c r="BE21" s="62"/>
      <c r="BF21" s="60"/>
      <c r="BG21" s="60"/>
      <c r="BH21" s="86"/>
      <c r="BI21" s="60"/>
      <c r="BJ21" s="60"/>
      <c r="BK21" s="86"/>
      <c r="BL21" s="86"/>
      <c r="BM21" s="86"/>
      <c r="BN21" s="60"/>
      <c r="BO21" s="60"/>
      <c r="BP21" s="86"/>
      <c r="BQ21" s="60"/>
      <c r="BR21" s="62"/>
      <c r="BS21" s="60"/>
      <c r="BT21" s="60"/>
      <c r="BU21" s="86"/>
      <c r="BV21" s="60"/>
      <c r="BW21" s="60"/>
      <c r="BX21" s="86"/>
      <c r="BY21" s="60"/>
      <c r="BZ21" s="86"/>
      <c r="CA21" s="60"/>
      <c r="CB21" s="60"/>
      <c r="CC21" s="86"/>
      <c r="CD21" s="62"/>
      <c r="CE21" s="86"/>
      <c r="CF21" s="60"/>
      <c r="CG21" s="60"/>
      <c r="CH21" s="86"/>
      <c r="CI21" s="60"/>
      <c r="CJ21" s="60"/>
      <c r="CK21" s="86"/>
      <c r="CL21" s="60"/>
      <c r="CM21" s="86"/>
      <c r="CN21" s="60"/>
      <c r="CO21" s="60"/>
      <c r="CP21" s="86"/>
      <c r="CQ21" s="62"/>
      <c r="CR21" s="86"/>
      <c r="CS21" s="60"/>
      <c r="CT21" s="60"/>
      <c r="CU21" s="86"/>
      <c r="CV21" s="60"/>
      <c r="CW21" s="60"/>
      <c r="CX21" s="86"/>
      <c r="CY21" s="60"/>
      <c r="CZ21" s="86"/>
      <c r="DA21" s="60"/>
      <c r="DB21" s="60"/>
      <c r="DC21" s="86"/>
      <c r="DD21" s="62"/>
      <c r="DE21" s="86"/>
      <c r="DF21" s="60"/>
      <c r="DG21" s="60"/>
      <c r="DH21" s="86"/>
      <c r="DI21" s="60"/>
      <c r="DJ21" s="60"/>
      <c r="DK21" s="86"/>
      <c r="DL21" s="60"/>
      <c r="DM21" s="86"/>
      <c r="DN21" s="60"/>
      <c r="DO21" s="60"/>
      <c r="DP21" s="86"/>
      <c r="DQ21" s="62"/>
      <c r="DR21" s="86"/>
      <c r="DS21" s="60"/>
      <c r="DT21" s="60"/>
      <c r="DU21" s="86"/>
      <c r="DV21" s="60"/>
      <c r="DW21" s="60"/>
      <c r="DX21" s="86"/>
      <c r="DY21" s="60"/>
      <c r="DZ21" s="86"/>
      <c r="EA21" s="60"/>
      <c r="EB21" s="60"/>
      <c r="EC21" s="86"/>
      <c r="ED21" s="62"/>
      <c r="EE21" s="86"/>
      <c r="EF21" s="60"/>
      <c r="EG21" s="60"/>
      <c r="EH21" s="86"/>
      <c r="EI21" s="60"/>
      <c r="EJ21" s="60"/>
      <c r="EK21" s="86"/>
      <c r="EL21" s="60"/>
      <c r="EM21" s="86"/>
      <c r="EN21" s="60"/>
      <c r="EO21" s="60"/>
      <c r="EP21" s="86"/>
      <c r="EQ21" s="62"/>
      <c r="ER21" s="86"/>
      <c r="ES21" s="60"/>
      <c r="ET21" s="60"/>
      <c r="EU21" s="86"/>
      <c r="EV21" s="60"/>
      <c r="EW21" s="60"/>
      <c r="EX21" s="86"/>
      <c r="EY21" s="60"/>
      <c r="EZ21" s="86"/>
      <c r="FA21" s="60"/>
      <c r="FB21" s="60"/>
      <c r="FC21" s="86"/>
      <c r="FD21" s="62"/>
      <c r="FE21" s="86"/>
      <c r="FF21" s="60"/>
      <c r="FG21" s="60"/>
      <c r="FH21" s="86"/>
      <c r="FI21" s="60"/>
      <c r="FJ21" s="60"/>
    </row>
    <row r="22" spans="1:166" s="4" customFormat="1" ht="16.5" customHeight="1">
      <c r="A22" s="13"/>
      <c r="B22" s="92" t="s">
        <v>11</v>
      </c>
      <c r="C22" s="92"/>
      <c r="D22" s="96">
        <v>0</v>
      </c>
      <c r="E22" s="92"/>
      <c r="F22" s="92"/>
      <c r="G22" s="96">
        <v>0</v>
      </c>
      <c r="H22" s="96"/>
      <c r="I22" s="96"/>
      <c r="J22" s="96">
        <v>0</v>
      </c>
      <c r="K22" s="96"/>
      <c r="L22" s="96">
        <v>0</v>
      </c>
      <c r="M22" s="110"/>
      <c r="N22" s="96">
        <v>0</v>
      </c>
      <c r="O22" s="96"/>
      <c r="P22" s="96">
        <v>0</v>
      </c>
      <c r="Q22" s="96"/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7"/>
      <c r="Y22" s="98">
        <v>0</v>
      </c>
      <c r="Z22" s="112"/>
      <c r="AA22" s="98">
        <v>0</v>
      </c>
      <c r="AB22" s="98"/>
      <c r="AC22" s="98">
        <v>0</v>
      </c>
      <c r="AD22" s="98"/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/>
      <c r="AL22" s="98">
        <v>0</v>
      </c>
      <c r="AM22" s="112"/>
      <c r="AN22" s="98">
        <v>0</v>
      </c>
      <c r="AO22" s="98"/>
      <c r="AP22" s="98">
        <v>0</v>
      </c>
      <c r="AQ22" s="98"/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/>
      <c r="AY22" s="98">
        <v>0</v>
      </c>
      <c r="AZ22" s="112"/>
      <c r="BA22" s="98">
        <v>0</v>
      </c>
      <c r="BB22" s="98"/>
      <c r="BC22" s="98">
        <v>0</v>
      </c>
      <c r="BD22" s="98"/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/>
      <c r="BL22" s="98">
        <v>0</v>
      </c>
      <c r="BM22" s="98">
        <v>0</v>
      </c>
      <c r="BN22" s="98">
        <v>0</v>
      </c>
      <c r="BO22" s="98"/>
      <c r="BP22" s="98">
        <v>0</v>
      </c>
      <c r="BQ22" s="98"/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/>
      <c r="BY22" s="98">
        <v>0</v>
      </c>
      <c r="BZ22" s="112"/>
      <c r="CA22" s="98">
        <v>0</v>
      </c>
      <c r="CB22" s="98"/>
      <c r="CC22" s="98">
        <v>0</v>
      </c>
      <c r="CD22" s="126"/>
      <c r="CE22" s="127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/>
      <c r="CL22" s="98">
        <v>0</v>
      </c>
      <c r="CM22" s="112"/>
      <c r="CN22" s="98">
        <v>0</v>
      </c>
      <c r="CO22" s="98"/>
      <c r="CP22" s="98">
        <v>0</v>
      </c>
      <c r="CQ22" s="126"/>
      <c r="CR22" s="127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/>
      <c r="CY22" s="98">
        <v>0</v>
      </c>
      <c r="CZ22" s="112"/>
      <c r="DA22" s="98">
        <v>0</v>
      </c>
      <c r="DB22" s="98"/>
      <c r="DC22" s="98">
        <v>0</v>
      </c>
      <c r="DD22" s="126"/>
      <c r="DE22" s="127">
        <v>0</v>
      </c>
      <c r="DF22" s="98">
        <v>0</v>
      </c>
      <c r="DG22" s="98">
        <v>0</v>
      </c>
      <c r="DH22" s="98">
        <v>0</v>
      </c>
      <c r="DI22" s="98">
        <v>0</v>
      </c>
      <c r="DJ22" s="98">
        <v>0</v>
      </c>
      <c r="DK22" s="98"/>
      <c r="DL22" s="98">
        <v>0</v>
      </c>
      <c r="DM22" s="112"/>
      <c r="DN22" s="98">
        <v>0</v>
      </c>
      <c r="DO22" s="98"/>
      <c r="DP22" s="98">
        <v>0</v>
      </c>
      <c r="DQ22" s="126"/>
      <c r="DR22" s="127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/>
      <c r="DY22" s="98">
        <v>0</v>
      </c>
      <c r="DZ22" s="112"/>
      <c r="EA22" s="98">
        <v>0</v>
      </c>
      <c r="EB22" s="98"/>
      <c r="EC22" s="98">
        <v>0</v>
      </c>
      <c r="ED22" s="126"/>
      <c r="EE22" s="127">
        <v>0</v>
      </c>
      <c r="EF22" s="98">
        <v>0</v>
      </c>
      <c r="EG22" s="98">
        <v>0</v>
      </c>
      <c r="EH22" s="98">
        <v>0</v>
      </c>
      <c r="EI22" s="98">
        <v>0</v>
      </c>
      <c r="EJ22" s="98">
        <v>0</v>
      </c>
      <c r="EK22" s="98"/>
      <c r="EL22" s="98">
        <v>0</v>
      </c>
      <c r="EM22" s="112"/>
      <c r="EN22" s="98">
        <v>0</v>
      </c>
      <c r="EO22" s="98"/>
      <c r="EP22" s="98">
        <v>0</v>
      </c>
      <c r="EQ22" s="126"/>
      <c r="ER22" s="127">
        <v>0</v>
      </c>
      <c r="ES22" s="98">
        <v>0</v>
      </c>
      <c r="ET22" s="98">
        <v>0</v>
      </c>
      <c r="EU22" s="98">
        <v>0</v>
      </c>
      <c r="EV22" s="98">
        <v>0</v>
      </c>
      <c r="EW22" s="98">
        <v>0</v>
      </c>
      <c r="EX22" s="98"/>
      <c r="EY22" s="98">
        <v>0</v>
      </c>
      <c r="EZ22" s="112"/>
      <c r="FA22" s="98">
        <v>0</v>
      </c>
      <c r="FB22" s="98"/>
      <c r="FC22" s="98">
        <v>0</v>
      </c>
      <c r="FD22" s="126"/>
      <c r="FE22" s="127">
        <v>0</v>
      </c>
      <c r="FF22" s="98">
        <v>0</v>
      </c>
      <c r="FG22" s="98">
        <v>0</v>
      </c>
      <c r="FH22" s="98">
        <v>0</v>
      </c>
      <c r="FI22" s="98">
        <v>0</v>
      </c>
      <c r="FJ22" s="98">
        <v>0</v>
      </c>
    </row>
    <row r="23" spans="1:166" ht="12.75" customHeight="1">
      <c r="A23" s="14"/>
      <c r="B23" s="81"/>
      <c r="C23" s="292" t="s">
        <v>22</v>
      </c>
      <c r="D23" s="292"/>
      <c r="E23" s="292"/>
      <c r="F23" s="292"/>
      <c r="G23" s="10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3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</row>
    <row r="24" spans="1:166" ht="12" customHeight="1">
      <c r="A24" s="10" t="s">
        <v>19</v>
      </c>
      <c r="B24" s="128"/>
      <c r="C24" s="52"/>
      <c r="D24" s="53"/>
      <c r="E24" s="109"/>
      <c r="F24" s="52"/>
      <c r="G24" s="53"/>
      <c r="H24" s="110"/>
      <c r="I24" s="110"/>
      <c r="J24" s="53"/>
      <c r="K24" s="110"/>
      <c r="L24" s="110"/>
      <c r="M24" s="129"/>
      <c r="N24" s="53"/>
      <c r="O24" s="109"/>
      <c r="P24" s="110">
        <v>0</v>
      </c>
      <c r="Q24" s="56"/>
      <c r="R24" s="110">
        <v>0</v>
      </c>
      <c r="S24" s="57">
        <f>N24+P24+R24</f>
        <v>0</v>
      </c>
      <c r="T24" s="53">
        <v>0</v>
      </c>
      <c r="U24" s="110">
        <v>0</v>
      </c>
      <c r="V24" s="53">
        <v>0</v>
      </c>
      <c r="W24" s="53">
        <f>T24+U24+V24</f>
        <v>0</v>
      </c>
      <c r="X24" s="130"/>
      <c r="Y24" s="112">
        <v>0</v>
      </c>
      <c r="Z24" s="54"/>
      <c r="AA24" s="59"/>
      <c r="AB24" s="65"/>
      <c r="AC24" s="112">
        <v>0</v>
      </c>
      <c r="AD24" s="60"/>
      <c r="AE24" s="112">
        <v>0</v>
      </c>
      <c r="AF24" s="55">
        <f>AA24+AC24+AE24</f>
        <v>0</v>
      </c>
      <c r="AG24" s="59">
        <v>0</v>
      </c>
      <c r="AH24" s="112">
        <v>0</v>
      </c>
      <c r="AI24" s="59">
        <v>0</v>
      </c>
      <c r="AJ24" s="59">
        <f>AG24+AH24+AI24</f>
        <v>0</v>
      </c>
      <c r="AK24" s="112"/>
      <c r="AL24" s="112">
        <v>0</v>
      </c>
      <c r="AM24" s="54"/>
      <c r="AN24" s="59">
        <v>0</v>
      </c>
      <c r="AO24" s="65"/>
      <c r="AP24" s="112">
        <v>0</v>
      </c>
      <c r="AQ24" s="60"/>
      <c r="AR24" s="112">
        <v>0</v>
      </c>
      <c r="AS24" s="55">
        <f>AN24+AP24+AR24</f>
        <v>0</v>
      </c>
      <c r="AT24" s="59">
        <v>0</v>
      </c>
      <c r="AU24" s="112">
        <v>0</v>
      </c>
      <c r="AV24" s="59">
        <v>0</v>
      </c>
      <c r="AW24" s="59">
        <f>AT24+AU24+AV24</f>
        <v>0</v>
      </c>
      <c r="AX24" s="112"/>
      <c r="AY24" s="112">
        <v>0</v>
      </c>
      <c r="AZ24" s="54"/>
      <c r="BA24" s="59">
        <v>0</v>
      </c>
      <c r="BB24" s="54"/>
      <c r="BC24" s="112">
        <v>0</v>
      </c>
      <c r="BD24" s="60"/>
      <c r="BE24" s="112"/>
      <c r="BF24" s="59">
        <v>0</v>
      </c>
      <c r="BG24" s="59">
        <v>0</v>
      </c>
      <c r="BH24" s="112">
        <v>0</v>
      </c>
      <c r="BI24" s="59">
        <v>0</v>
      </c>
      <c r="BJ24" s="59">
        <f>BG24+BH24+BI24</f>
        <v>0</v>
      </c>
      <c r="BK24" s="112"/>
      <c r="BL24" s="112">
        <v>0</v>
      </c>
      <c r="BM24" s="54"/>
      <c r="BN24" s="59">
        <v>0</v>
      </c>
      <c r="BO24" s="54"/>
      <c r="BP24" s="112">
        <v>0</v>
      </c>
      <c r="BQ24" s="60"/>
      <c r="BR24" s="112">
        <v>0</v>
      </c>
      <c r="BS24" s="59">
        <v>0</v>
      </c>
      <c r="BT24" s="59">
        <v>0</v>
      </c>
      <c r="BU24" s="112">
        <v>0</v>
      </c>
      <c r="BV24" s="59">
        <v>0</v>
      </c>
      <c r="BW24" s="59">
        <f>BT24+BU24+BV24</f>
        <v>0</v>
      </c>
      <c r="BX24" s="112"/>
      <c r="BY24" s="112">
        <v>0</v>
      </c>
      <c r="BZ24" s="61"/>
      <c r="CA24" s="59">
        <v>0</v>
      </c>
      <c r="CB24" s="54"/>
      <c r="CC24" s="112">
        <v>0</v>
      </c>
      <c r="CD24" s="62"/>
      <c r="CE24" s="131">
        <v>0</v>
      </c>
      <c r="CF24" s="59">
        <v>0</v>
      </c>
      <c r="CG24" s="59">
        <v>0</v>
      </c>
      <c r="CH24" s="112">
        <v>0</v>
      </c>
      <c r="CI24" s="59">
        <v>0</v>
      </c>
      <c r="CJ24" s="59">
        <f>CG24+CH24+CI24</f>
        <v>0</v>
      </c>
      <c r="CK24" s="112"/>
      <c r="CL24" s="112">
        <v>0</v>
      </c>
      <c r="CM24" s="61"/>
      <c r="CN24" s="59">
        <v>0</v>
      </c>
      <c r="CO24" s="54"/>
      <c r="CP24" s="112">
        <v>0</v>
      </c>
      <c r="CQ24" s="62"/>
      <c r="CR24" s="131">
        <v>0</v>
      </c>
      <c r="CS24" s="59">
        <v>0</v>
      </c>
      <c r="CT24" s="59">
        <v>0</v>
      </c>
      <c r="CU24" s="112">
        <v>0</v>
      </c>
      <c r="CV24" s="59">
        <v>0</v>
      </c>
      <c r="CW24" s="59">
        <f>CT24+CU24+CV24</f>
        <v>0</v>
      </c>
      <c r="CX24" s="112"/>
      <c r="CY24" s="112">
        <v>0</v>
      </c>
      <c r="CZ24" s="61"/>
      <c r="DA24" s="59">
        <v>0</v>
      </c>
      <c r="DB24" s="54"/>
      <c r="DC24" s="112">
        <v>0</v>
      </c>
      <c r="DD24" s="62"/>
      <c r="DE24" s="131">
        <v>0</v>
      </c>
      <c r="DF24" s="59">
        <v>0</v>
      </c>
      <c r="DG24" s="59">
        <v>0</v>
      </c>
      <c r="DH24" s="112">
        <v>0</v>
      </c>
      <c r="DI24" s="59">
        <v>0</v>
      </c>
      <c r="DJ24" s="59">
        <f>DG24+DH24+DI24</f>
        <v>0</v>
      </c>
      <c r="DK24" s="112"/>
      <c r="DL24" s="112">
        <v>0</v>
      </c>
      <c r="DM24" s="61"/>
      <c r="DN24" s="59">
        <v>0</v>
      </c>
      <c r="DO24" s="54"/>
      <c r="DP24" s="112">
        <v>0</v>
      </c>
      <c r="DQ24" s="62"/>
      <c r="DR24" s="131">
        <v>0</v>
      </c>
      <c r="DS24" s="59">
        <v>0</v>
      </c>
      <c r="DT24" s="59">
        <v>0</v>
      </c>
      <c r="DU24" s="112">
        <v>0</v>
      </c>
      <c r="DV24" s="59">
        <v>0</v>
      </c>
      <c r="DW24" s="59">
        <f>DT24+DU24+DV24</f>
        <v>0</v>
      </c>
      <c r="DX24" s="112"/>
      <c r="DY24" s="112">
        <v>0</v>
      </c>
      <c r="DZ24" s="61"/>
      <c r="EA24" s="59">
        <v>0</v>
      </c>
      <c r="EB24" s="54"/>
      <c r="EC24" s="112">
        <v>0</v>
      </c>
      <c r="ED24" s="62"/>
      <c r="EE24" s="131">
        <v>0</v>
      </c>
      <c r="EF24" s="59">
        <v>0</v>
      </c>
      <c r="EG24" s="59">
        <v>0</v>
      </c>
      <c r="EH24" s="112">
        <v>0</v>
      </c>
      <c r="EI24" s="59">
        <v>0</v>
      </c>
      <c r="EJ24" s="59">
        <f>EG24+EH24+EI24</f>
        <v>0</v>
      </c>
      <c r="EK24" s="112"/>
      <c r="EL24" s="112">
        <v>0</v>
      </c>
      <c r="EM24" s="61"/>
      <c r="EN24" s="59">
        <v>0</v>
      </c>
      <c r="EO24" s="54"/>
      <c r="EP24" s="112">
        <v>0</v>
      </c>
      <c r="EQ24" s="62"/>
      <c r="ER24" s="131">
        <v>0</v>
      </c>
      <c r="ES24" s="59">
        <v>0</v>
      </c>
      <c r="ET24" s="59">
        <v>0</v>
      </c>
      <c r="EU24" s="112">
        <v>0</v>
      </c>
      <c r="EV24" s="59">
        <v>0</v>
      </c>
      <c r="EW24" s="59">
        <f>ET24+EU24+EV24</f>
        <v>0</v>
      </c>
      <c r="EX24" s="112"/>
      <c r="EY24" s="112">
        <v>0</v>
      </c>
      <c r="EZ24" s="61"/>
      <c r="FA24" s="59">
        <v>0</v>
      </c>
      <c r="FB24" s="54"/>
      <c r="FC24" s="112">
        <v>0</v>
      </c>
      <c r="FD24" s="62"/>
      <c r="FE24" s="131">
        <v>0</v>
      </c>
      <c r="FF24" s="59">
        <v>0</v>
      </c>
      <c r="FG24" s="59">
        <v>0</v>
      </c>
      <c r="FH24" s="112">
        <v>0</v>
      </c>
      <c r="FI24" s="59">
        <v>0</v>
      </c>
      <c r="FJ24" s="59">
        <f>FG24+FH24+FI24</f>
        <v>0</v>
      </c>
    </row>
    <row r="25" spans="1:166" ht="15" customHeight="1">
      <c r="A25" s="11"/>
      <c r="B25" s="92" t="s">
        <v>11</v>
      </c>
      <c r="C25" s="56"/>
      <c r="D25" s="95">
        <f>SUM(D24:D24)</f>
        <v>0</v>
      </c>
      <c r="E25" s="56"/>
      <c r="F25" s="56"/>
      <c r="G25" s="95">
        <f>SUM(G24:G24)</f>
        <v>0</v>
      </c>
      <c r="H25" s="96"/>
      <c r="I25" s="96"/>
      <c r="J25" s="95">
        <f>SUM(J24:J24)</f>
        <v>0</v>
      </c>
      <c r="K25" s="96"/>
      <c r="L25" s="96">
        <f>SUM(L24:L24)</f>
        <v>0</v>
      </c>
      <c r="M25" s="96"/>
      <c r="N25" s="95">
        <f>SUM(N24:N24)</f>
        <v>0</v>
      </c>
      <c r="O25" s="96"/>
      <c r="P25" s="96">
        <f>SUM(P24:P24)</f>
        <v>0</v>
      </c>
      <c r="Q25" s="96"/>
      <c r="R25" s="96">
        <f aca="true" t="shared" si="16" ref="R25:W25">SUM(R24:R24)</f>
        <v>0</v>
      </c>
      <c r="S25" s="95">
        <f t="shared" si="16"/>
        <v>0</v>
      </c>
      <c r="T25" s="95">
        <f t="shared" si="16"/>
        <v>0</v>
      </c>
      <c r="U25" s="96">
        <f t="shared" si="16"/>
        <v>0</v>
      </c>
      <c r="V25" s="96">
        <f t="shared" si="16"/>
        <v>0</v>
      </c>
      <c r="W25" s="95">
        <f t="shared" si="16"/>
        <v>0</v>
      </c>
      <c r="X25" s="97"/>
      <c r="Y25" s="98">
        <f>SUM(Y24:Y24)</f>
        <v>0</v>
      </c>
      <c r="Z25" s="98"/>
      <c r="AA25" s="93">
        <f>SUM(AA24:AA24)</f>
        <v>0</v>
      </c>
      <c r="AB25" s="98"/>
      <c r="AC25" s="98">
        <f>SUM(AC24:AC24)</f>
        <v>0</v>
      </c>
      <c r="AD25" s="98"/>
      <c r="AE25" s="98">
        <f aca="true" t="shared" si="17" ref="AE25:AJ25">SUM(AE24:AE24)</f>
        <v>0</v>
      </c>
      <c r="AF25" s="93">
        <f t="shared" si="17"/>
        <v>0</v>
      </c>
      <c r="AG25" s="93">
        <f t="shared" si="17"/>
        <v>0</v>
      </c>
      <c r="AH25" s="98">
        <f t="shared" si="17"/>
        <v>0</v>
      </c>
      <c r="AI25" s="98">
        <f t="shared" si="17"/>
        <v>0</v>
      </c>
      <c r="AJ25" s="93">
        <f t="shared" si="17"/>
        <v>0</v>
      </c>
      <c r="AK25" s="98"/>
      <c r="AL25" s="98">
        <f>SUM(AL24:AL24)</f>
        <v>0</v>
      </c>
      <c r="AM25" s="98"/>
      <c r="AN25" s="93">
        <f>SUM(AN24:AN24)</f>
        <v>0</v>
      </c>
      <c r="AO25" s="98"/>
      <c r="AP25" s="98">
        <f>SUM(AP24:AP24)</f>
        <v>0</v>
      </c>
      <c r="AQ25" s="98"/>
      <c r="AR25" s="98">
        <f aca="true" t="shared" si="18" ref="AR25:AW25">SUM(AR24:AR24)</f>
        <v>0</v>
      </c>
      <c r="AS25" s="93">
        <f t="shared" si="18"/>
        <v>0</v>
      </c>
      <c r="AT25" s="93">
        <f t="shared" si="18"/>
        <v>0</v>
      </c>
      <c r="AU25" s="98">
        <f t="shared" si="18"/>
        <v>0</v>
      </c>
      <c r="AV25" s="98">
        <f t="shared" si="18"/>
        <v>0</v>
      </c>
      <c r="AW25" s="93">
        <f t="shared" si="18"/>
        <v>0</v>
      </c>
      <c r="AX25" s="98"/>
      <c r="AY25" s="98">
        <f>SUM(AY24:AY24)</f>
        <v>0</v>
      </c>
      <c r="AZ25" s="98"/>
      <c r="BA25" s="93">
        <f>SUM(BA24:BA24)</f>
        <v>0</v>
      </c>
      <c r="BB25" s="98"/>
      <c r="BC25" s="98">
        <f>SUM(BC24:BC24)</f>
        <v>0</v>
      </c>
      <c r="BD25" s="98"/>
      <c r="BE25" s="98">
        <f aca="true" t="shared" si="19" ref="BE25:BJ25">SUM(BE24:BE24)</f>
        <v>0</v>
      </c>
      <c r="BF25" s="93">
        <f t="shared" si="19"/>
        <v>0</v>
      </c>
      <c r="BG25" s="93">
        <f t="shared" si="19"/>
        <v>0</v>
      </c>
      <c r="BH25" s="98">
        <f t="shared" si="19"/>
        <v>0</v>
      </c>
      <c r="BI25" s="98">
        <f t="shared" si="19"/>
        <v>0</v>
      </c>
      <c r="BJ25" s="93">
        <f t="shared" si="19"/>
        <v>0</v>
      </c>
      <c r="BK25" s="98"/>
      <c r="BL25" s="98">
        <f>SUM(BL24:BL24)</f>
        <v>0</v>
      </c>
      <c r="BM25" s="98">
        <f>SUM(BM24:BM24)</f>
        <v>0</v>
      </c>
      <c r="BN25" s="93">
        <f>SUM(BN24:BN24)</f>
        <v>0</v>
      </c>
      <c r="BO25" s="98"/>
      <c r="BP25" s="98">
        <f>SUM(BP24:BP24)</f>
        <v>0</v>
      </c>
      <c r="BQ25" s="98"/>
      <c r="BR25" s="98">
        <f aca="true" t="shared" si="20" ref="BR25:BW25">SUM(BR24:BR24)</f>
        <v>0</v>
      </c>
      <c r="BS25" s="93">
        <f t="shared" si="20"/>
        <v>0</v>
      </c>
      <c r="BT25" s="93">
        <f t="shared" si="20"/>
        <v>0</v>
      </c>
      <c r="BU25" s="98">
        <f t="shared" si="20"/>
        <v>0</v>
      </c>
      <c r="BV25" s="98">
        <f t="shared" si="20"/>
        <v>0</v>
      </c>
      <c r="BW25" s="93">
        <f t="shared" si="20"/>
        <v>0</v>
      </c>
      <c r="BX25" s="98"/>
      <c r="BY25" s="98">
        <f>SUM(BY24:BY24)</f>
        <v>0</v>
      </c>
      <c r="BZ25" s="98"/>
      <c r="CA25" s="93">
        <f>SUM(CA24:CA24)</f>
        <v>0</v>
      </c>
      <c r="CB25" s="98"/>
      <c r="CC25" s="98">
        <f>SUM(CC24:CC24)</f>
        <v>0</v>
      </c>
      <c r="CD25" s="126"/>
      <c r="CE25" s="127">
        <f aca="true" t="shared" si="21" ref="CE25:CJ25">SUM(CE24:CE24)</f>
        <v>0</v>
      </c>
      <c r="CF25" s="93">
        <f t="shared" si="21"/>
        <v>0</v>
      </c>
      <c r="CG25" s="93">
        <f t="shared" si="21"/>
        <v>0</v>
      </c>
      <c r="CH25" s="98">
        <f t="shared" si="21"/>
        <v>0</v>
      </c>
      <c r="CI25" s="98">
        <f t="shared" si="21"/>
        <v>0</v>
      </c>
      <c r="CJ25" s="93">
        <f t="shared" si="21"/>
        <v>0</v>
      </c>
      <c r="CK25" s="98"/>
      <c r="CL25" s="98">
        <f>SUM(CL24:CL24)</f>
        <v>0</v>
      </c>
      <c r="CM25" s="98"/>
      <c r="CN25" s="93">
        <f>SUM(CN24:CN24)</f>
        <v>0</v>
      </c>
      <c r="CO25" s="98"/>
      <c r="CP25" s="98">
        <f>SUM(CP24:CP24)</f>
        <v>0</v>
      </c>
      <c r="CQ25" s="126"/>
      <c r="CR25" s="127">
        <f aca="true" t="shared" si="22" ref="CR25:CW25">SUM(CR24:CR24)</f>
        <v>0</v>
      </c>
      <c r="CS25" s="93">
        <f t="shared" si="22"/>
        <v>0</v>
      </c>
      <c r="CT25" s="93">
        <f t="shared" si="22"/>
        <v>0</v>
      </c>
      <c r="CU25" s="98">
        <f t="shared" si="22"/>
        <v>0</v>
      </c>
      <c r="CV25" s="98">
        <f t="shared" si="22"/>
        <v>0</v>
      </c>
      <c r="CW25" s="93">
        <f t="shared" si="22"/>
        <v>0</v>
      </c>
      <c r="CX25" s="98"/>
      <c r="CY25" s="98">
        <f>SUM(CY24:CY24)</f>
        <v>0</v>
      </c>
      <c r="CZ25" s="98"/>
      <c r="DA25" s="93">
        <f>SUM(DA24:DA24)</f>
        <v>0</v>
      </c>
      <c r="DB25" s="98"/>
      <c r="DC25" s="98">
        <f>SUM(DC24:DC24)</f>
        <v>0</v>
      </c>
      <c r="DD25" s="126"/>
      <c r="DE25" s="127">
        <f aca="true" t="shared" si="23" ref="DE25:DJ25">SUM(DE24:DE24)</f>
        <v>0</v>
      </c>
      <c r="DF25" s="93">
        <f t="shared" si="23"/>
        <v>0</v>
      </c>
      <c r="DG25" s="93">
        <f t="shared" si="23"/>
        <v>0</v>
      </c>
      <c r="DH25" s="98">
        <f t="shared" si="23"/>
        <v>0</v>
      </c>
      <c r="DI25" s="98">
        <f t="shared" si="23"/>
        <v>0</v>
      </c>
      <c r="DJ25" s="93">
        <f t="shared" si="23"/>
        <v>0</v>
      </c>
      <c r="DK25" s="98"/>
      <c r="DL25" s="98">
        <f>SUM(DL24:DL24)</f>
        <v>0</v>
      </c>
      <c r="DM25" s="98"/>
      <c r="DN25" s="93">
        <f>SUM(DN24:DN24)</f>
        <v>0</v>
      </c>
      <c r="DO25" s="98"/>
      <c r="DP25" s="98">
        <f>SUM(DP24:DP24)</f>
        <v>0</v>
      </c>
      <c r="DQ25" s="126"/>
      <c r="DR25" s="127">
        <f aca="true" t="shared" si="24" ref="DR25:DW25">SUM(DR24:DR24)</f>
        <v>0</v>
      </c>
      <c r="DS25" s="93">
        <f t="shared" si="24"/>
        <v>0</v>
      </c>
      <c r="DT25" s="93">
        <f t="shared" si="24"/>
        <v>0</v>
      </c>
      <c r="DU25" s="98">
        <f t="shared" si="24"/>
        <v>0</v>
      </c>
      <c r="DV25" s="98">
        <f t="shared" si="24"/>
        <v>0</v>
      </c>
      <c r="DW25" s="93">
        <f t="shared" si="24"/>
        <v>0</v>
      </c>
      <c r="DX25" s="98"/>
      <c r="DY25" s="98">
        <f>SUM(DY24:DY24)</f>
        <v>0</v>
      </c>
      <c r="DZ25" s="98"/>
      <c r="EA25" s="93">
        <f>SUM(EA24:EA24)</f>
        <v>0</v>
      </c>
      <c r="EB25" s="98"/>
      <c r="EC25" s="98">
        <f>SUM(EC24:EC24)</f>
        <v>0</v>
      </c>
      <c r="ED25" s="126"/>
      <c r="EE25" s="127">
        <f aca="true" t="shared" si="25" ref="EE25:EJ25">SUM(EE24:EE24)</f>
        <v>0</v>
      </c>
      <c r="EF25" s="93">
        <f t="shared" si="25"/>
        <v>0</v>
      </c>
      <c r="EG25" s="93">
        <f t="shared" si="25"/>
        <v>0</v>
      </c>
      <c r="EH25" s="98">
        <f t="shared" si="25"/>
        <v>0</v>
      </c>
      <c r="EI25" s="98">
        <f t="shared" si="25"/>
        <v>0</v>
      </c>
      <c r="EJ25" s="93">
        <f t="shared" si="25"/>
        <v>0</v>
      </c>
      <c r="EK25" s="98"/>
      <c r="EL25" s="98">
        <f>SUM(EL24:EL24)</f>
        <v>0</v>
      </c>
      <c r="EM25" s="98"/>
      <c r="EN25" s="93">
        <f>SUM(EN24:EN24)</f>
        <v>0</v>
      </c>
      <c r="EO25" s="98"/>
      <c r="EP25" s="98">
        <f>SUM(EP24:EP24)</f>
        <v>0</v>
      </c>
      <c r="EQ25" s="126"/>
      <c r="ER25" s="127">
        <f aca="true" t="shared" si="26" ref="ER25:EW25">SUM(ER24:ER24)</f>
        <v>0</v>
      </c>
      <c r="ES25" s="93">
        <f t="shared" si="26"/>
        <v>0</v>
      </c>
      <c r="ET25" s="93">
        <f t="shared" si="26"/>
        <v>0</v>
      </c>
      <c r="EU25" s="98">
        <f t="shared" si="26"/>
        <v>0</v>
      </c>
      <c r="EV25" s="98">
        <f t="shared" si="26"/>
        <v>0</v>
      </c>
      <c r="EW25" s="93">
        <f t="shared" si="26"/>
        <v>0</v>
      </c>
      <c r="EX25" s="98"/>
      <c r="EY25" s="98">
        <f>SUM(EY24:EY24)</f>
        <v>0</v>
      </c>
      <c r="EZ25" s="98"/>
      <c r="FA25" s="93">
        <f>SUM(FA24:FA24)</f>
        <v>0</v>
      </c>
      <c r="FB25" s="98"/>
      <c r="FC25" s="98">
        <f>SUM(FC24:FC24)</f>
        <v>0</v>
      </c>
      <c r="FD25" s="126"/>
      <c r="FE25" s="127">
        <f aca="true" t="shared" si="27" ref="FE25:FJ25">SUM(FE24:FE24)</f>
        <v>0</v>
      </c>
      <c r="FF25" s="93">
        <f t="shared" si="27"/>
        <v>0</v>
      </c>
      <c r="FG25" s="93">
        <f t="shared" si="27"/>
        <v>0</v>
      </c>
      <c r="FH25" s="98">
        <f t="shared" si="27"/>
        <v>0</v>
      </c>
      <c r="FI25" s="98">
        <f t="shared" si="27"/>
        <v>0</v>
      </c>
      <c r="FJ25" s="93">
        <f t="shared" si="27"/>
        <v>0</v>
      </c>
    </row>
    <row r="26" spans="1:166" s="1" customFormat="1" ht="15.75" customHeight="1">
      <c r="A26" s="12"/>
      <c r="B26" s="81"/>
      <c r="C26" s="104" t="s">
        <v>12</v>
      </c>
      <c r="D26" s="104"/>
      <c r="E26" s="104"/>
      <c r="F26" s="104"/>
      <c r="G26" s="10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3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2.75" customHeight="1">
      <c r="A27" s="15" t="s">
        <v>20</v>
      </c>
      <c r="B27" s="132"/>
      <c r="C27" s="133"/>
      <c r="D27" s="133"/>
      <c r="E27" s="133"/>
      <c r="F27" s="133"/>
      <c r="G27" s="133"/>
      <c r="H27" s="132"/>
      <c r="I27" s="134"/>
      <c r="J27" s="132"/>
      <c r="K27" s="56"/>
      <c r="L27" s="56"/>
      <c r="M27" s="82"/>
      <c r="N27" s="132"/>
      <c r="O27" s="132"/>
      <c r="P27" s="132"/>
      <c r="Q27" s="82"/>
      <c r="R27" s="134"/>
      <c r="S27" s="134"/>
      <c r="T27" s="132"/>
      <c r="U27" s="132"/>
      <c r="V27" s="134"/>
      <c r="W27" s="132"/>
      <c r="X27" s="67"/>
      <c r="Y27" s="60"/>
      <c r="Z27" s="86"/>
      <c r="AA27" s="60"/>
      <c r="AB27" s="60"/>
      <c r="AC27" s="60"/>
      <c r="AD27" s="86"/>
      <c r="AE27" s="62"/>
      <c r="AF27" s="62"/>
      <c r="AG27" s="60"/>
      <c r="AH27" s="60"/>
      <c r="AI27" s="62"/>
      <c r="AJ27" s="60"/>
      <c r="AK27" s="62"/>
      <c r="AL27" s="86"/>
      <c r="AM27" s="86"/>
      <c r="AN27" s="60"/>
      <c r="AO27" s="60"/>
      <c r="AP27" s="60"/>
      <c r="AQ27" s="86"/>
      <c r="AR27" s="62"/>
      <c r="AS27" s="62"/>
      <c r="AT27" s="60"/>
      <c r="AU27" s="60"/>
      <c r="AV27" s="62"/>
      <c r="AW27" s="60"/>
      <c r="AX27" s="62"/>
      <c r="AY27" s="86"/>
      <c r="AZ27" s="86"/>
      <c r="BA27" s="60"/>
      <c r="BB27" s="60"/>
      <c r="BC27" s="60"/>
      <c r="BD27" s="86"/>
      <c r="BE27" s="62"/>
      <c r="BF27" s="62"/>
      <c r="BG27" s="60"/>
      <c r="BH27" s="60"/>
      <c r="BI27" s="62"/>
      <c r="BJ27" s="60"/>
      <c r="BK27" s="86"/>
      <c r="BL27" s="86"/>
      <c r="BM27" s="86"/>
      <c r="BN27" s="60"/>
      <c r="BO27" s="60"/>
      <c r="BP27" s="60"/>
      <c r="BQ27" s="86"/>
      <c r="BR27" s="62"/>
      <c r="BS27" s="62"/>
      <c r="BT27" s="60"/>
      <c r="BU27" s="60"/>
      <c r="BV27" s="62"/>
      <c r="BW27" s="60"/>
      <c r="BX27" s="90"/>
      <c r="BY27" s="60"/>
      <c r="BZ27" s="90"/>
      <c r="CA27" s="124"/>
      <c r="CB27" s="124"/>
      <c r="CC27" s="124"/>
      <c r="CD27" s="90"/>
      <c r="CE27" s="90"/>
      <c r="CF27" s="135"/>
      <c r="CG27" s="124"/>
      <c r="CH27" s="124"/>
      <c r="CI27" s="135"/>
      <c r="CJ27" s="124"/>
      <c r="CK27" s="90"/>
      <c r="CL27" s="60"/>
      <c r="CM27" s="90"/>
      <c r="CN27" s="124"/>
      <c r="CO27" s="124"/>
      <c r="CP27" s="124"/>
      <c r="CQ27" s="90"/>
      <c r="CR27" s="90"/>
      <c r="CS27" s="135"/>
      <c r="CT27" s="124"/>
      <c r="CU27" s="124"/>
      <c r="CV27" s="135"/>
      <c r="CW27" s="124"/>
      <c r="CX27" s="90"/>
      <c r="CY27" s="60"/>
      <c r="CZ27" s="90"/>
      <c r="DA27" s="124"/>
      <c r="DB27" s="124"/>
      <c r="DC27" s="124"/>
      <c r="DD27" s="90"/>
      <c r="DE27" s="90"/>
      <c r="DF27" s="135"/>
      <c r="DG27" s="124"/>
      <c r="DH27" s="124"/>
      <c r="DI27" s="135"/>
      <c r="DJ27" s="124"/>
      <c r="DK27" s="90"/>
      <c r="DL27" s="60"/>
      <c r="DM27" s="90"/>
      <c r="DN27" s="124"/>
      <c r="DO27" s="124"/>
      <c r="DP27" s="124"/>
      <c r="DQ27" s="90"/>
      <c r="DR27" s="90"/>
      <c r="DS27" s="135"/>
      <c r="DT27" s="124"/>
      <c r="DU27" s="124"/>
      <c r="DV27" s="135"/>
      <c r="DW27" s="124"/>
      <c r="DX27" s="90"/>
      <c r="DY27" s="60"/>
      <c r="DZ27" s="90"/>
      <c r="EA27" s="124"/>
      <c r="EB27" s="124"/>
      <c r="EC27" s="124"/>
      <c r="ED27" s="90"/>
      <c r="EE27" s="90"/>
      <c r="EF27" s="135"/>
      <c r="EG27" s="124"/>
      <c r="EH27" s="124"/>
      <c r="EI27" s="135"/>
      <c r="EJ27" s="124"/>
      <c r="EK27" s="90"/>
      <c r="EL27" s="60"/>
      <c r="EM27" s="90"/>
      <c r="EN27" s="124"/>
      <c r="EO27" s="124"/>
      <c r="EP27" s="124"/>
      <c r="EQ27" s="90"/>
      <c r="ER27" s="90"/>
      <c r="ES27" s="135"/>
      <c r="ET27" s="124"/>
      <c r="EU27" s="124"/>
      <c r="EV27" s="135"/>
      <c r="EW27" s="124"/>
      <c r="EX27" s="90"/>
      <c r="EY27" s="60"/>
      <c r="EZ27" s="90"/>
      <c r="FA27" s="124"/>
      <c r="FB27" s="124"/>
      <c r="FC27" s="124"/>
      <c r="FD27" s="90"/>
      <c r="FE27" s="90"/>
      <c r="FF27" s="135"/>
      <c r="FG27" s="124"/>
      <c r="FH27" s="124"/>
      <c r="FI27" s="135"/>
      <c r="FJ27" s="124"/>
    </row>
    <row r="28" spans="1:166" ht="14.25" customHeight="1">
      <c r="A28" s="10"/>
      <c r="B28" s="92" t="s">
        <v>8</v>
      </c>
      <c r="C28" s="96"/>
      <c r="D28" s="96">
        <v>0</v>
      </c>
      <c r="E28" s="56"/>
      <c r="F28" s="56"/>
      <c r="G28" s="96">
        <v>0</v>
      </c>
      <c r="H28" s="96"/>
      <c r="I28" s="96"/>
      <c r="J28" s="96">
        <v>0</v>
      </c>
      <c r="K28" s="96"/>
      <c r="L28" s="96">
        <v>0</v>
      </c>
      <c r="M28" s="96"/>
      <c r="N28" s="96">
        <v>0</v>
      </c>
      <c r="O28" s="96"/>
      <c r="P28" s="96">
        <v>0</v>
      </c>
      <c r="Q28" s="96"/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136"/>
      <c r="Y28" s="137">
        <v>0</v>
      </c>
      <c r="Z28" s="138"/>
      <c r="AA28" s="137">
        <v>0</v>
      </c>
      <c r="AB28" s="137"/>
      <c r="AC28" s="137">
        <v>0</v>
      </c>
      <c r="AD28" s="138"/>
      <c r="AE28" s="139">
        <v>0</v>
      </c>
      <c r="AF28" s="139">
        <v>0</v>
      </c>
      <c r="AG28" s="137">
        <v>0</v>
      </c>
      <c r="AH28" s="137">
        <v>0</v>
      </c>
      <c r="AI28" s="137">
        <v>0</v>
      </c>
      <c r="AJ28" s="137">
        <v>0</v>
      </c>
      <c r="AK28" s="138"/>
      <c r="AL28" s="138">
        <v>0</v>
      </c>
      <c r="AM28" s="138"/>
      <c r="AN28" s="137">
        <v>0</v>
      </c>
      <c r="AO28" s="137"/>
      <c r="AP28" s="137">
        <v>0</v>
      </c>
      <c r="AQ28" s="138"/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  <c r="AX28" s="138"/>
      <c r="AY28" s="138">
        <v>0</v>
      </c>
      <c r="AZ28" s="138"/>
      <c r="BA28" s="137">
        <v>0</v>
      </c>
      <c r="BB28" s="137"/>
      <c r="BC28" s="137">
        <v>0</v>
      </c>
      <c r="BD28" s="138"/>
      <c r="BE28" s="139">
        <v>0</v>
      </c>
      <c r="BF28" s="139">
        <v>0</v>
      </c>
      <c r="BG28" s="139">
        <v>0</v>
      </c>
      <c r="BH28" s="139">
        <v>0</v>
      </c>
      <c r="BI28" s="139">
        <v>0</v>
      </c>
      <c r="BJ28" s="139">
        <v>0</v>
      </c>
      <c r="BK28" s="138"/>
      <c r="BL28" s="138">
        <v>0</v>
      </c>
      <c r="BM28" s="138">
        <v>0</v>
      </c>
      <c r="BN28" s="138">
        <v>0</v>
      </c>
      <c r="BO28" s="137"/>
      <c r="BP28" s="137">
        <v>0</v>
      </c>
      <c r="BQ28" s="138"/>
      <c r="BR28" s="139">
        <v>0</v>
      </c>
      <c r="BS28" s="139">
        <v>0</v>
      </c>
      <c r="BT28" s="139">
        <v>0</v>
      </c>
      <c r="BU28" s="139">
        <v>0</v>
      </c>
      <c r="BV28" s="139">
        <v>0</v>
      </c>
      <c r="BW28" s="137">
        <v>0</v>
      </c>
      <c r="BX28" s="126"/>
      <c r="BY28" s="140">
        <v>0</v>
      </c>
      <c r="BZ28" s="140"/>
      <c r="CA28" s="98">
        <v>0</v>
      </c>
      <c r="CB28" s="98"/>
      <c r="CC28" s="98">
        <v>0</v>
      </c>
      <c r="CD28" s="140"/>
      <c r="CE28" s="140">
        <v>0</v>
      </c>
      <c r="CF28" s="126">
        <v>0</v>
      </c>
      <c r="CG28" s="112">
        <v>0</v>
      </c>
      <c r="CH28" s="60">
        <v>0</v>
      </c>
      <c r="CI28" s="126">
        <v>0</v>
      </c>
      <c r="CJ28" s="98">
        <v>0</v>
      </c>
      <c r="CK28" s="126"/>
      <c r="CL28" s="140">
        <v>0</v>
      </c>
      <c r="CM28" s="140"/>
      <c r="CN28" s="98">
        <v>0</v>
      </c>
      <c r="CO28" s="98"/>
      <c r="CP28" s="98">
        <v>0</v>
      </c>
      <c r="CQ28" s="140"/>
      <c r="CR28" s="140">
        <v>0</v>
      </c>
      <c r="CS28" s="126">
        <v>0</v>
      </c>
      <c r="CT28" s="112">
        <v>0</v>
      </c>
      <c r="CU28" s="60">
        <v>0</v>
      </c>
      <c r="CV28" s="126">
        <v>0</v>
      </c>
      <c r="CW28" s="98">
        <v>0</v>
      </c>
      <c r="CX28" s="126"/>
      <c r="CY28" s="98">
        <v>0</v>
      </c>
      <c r="CZ28" s="140"/>
      <c r="DA28" s="98">
        <v>0</v>
      </c>
      <c r="DB28" s="98"/>
      <c r="DC28" s="98">
        <v>0</v>
      </c>
      <c r="DD28" s="140"/>
      <c r="DE28" s="140">
        <v>0</v>
      </c>
      <c r="DF28" s="126">
        <v>0</v>
      </c>
      <c r="DG28" s="112">
        <v>0</v>
      </c>
      <c r="DH28" s="60">
        <v>0</v>
      </c>
      <c r="DI28" s="126">
        <v>0</v>
      </c>
      <c r="DJ28" s="98">
        <v>0</v>
      </c>
      <c r="DK28" s="126"/>
      <c r="DL28" s="140">
        <v>0</v>
      </c>
      <c r="DM28" s="140"/>
      <c r="DN28" s="98">
        <v>0</v>
      </c>
      <c r="DO28" s="98"/>
      <c r="DP28" s="98">
        <v>0</v>
      </c>
      <c r="DQ28" s="140"/>
      <c r="DR28" s="140">
        <v>0</v>
      </c>
      <c r="DS28" s="126">
        <v>0</v>
      </c>
      <c r="DT28" s="112">
        <v>0</v>
      </c>
      <c r="DU28" s="60">
        <v>0</v>
      </c>
      <c r="DV28" s="126">
        <v>0</v>
      </c>
      <c r="DW28" s="98">
        <v>0</v>
      </c>
      <c r="DX28" s="126"/>
      <c r="DY28" s="140">
        <v>0</v>
      </c>
      <c r="DZ28" s="140"/>
      <c r="EA28" s="98">
        <v>0</v>
      </c>
      <c r="EB28" s="98"/>
      <c r="EC28" s="98">
        <v>0</v>
      </c>
      <c r="ED28" s="140"/>
      <c r="EE28" s="140">
        <v>0</v>
      </c>
      <c r="EF28" s="126">
        <v>0</v>
      </c>
      <c r="EG28" s="112">
        <v>0</v>
      </c>
      <c r="EH28" s="60">
        <v>0</v>
      </c>
      <c r="EI28" s="126">
        <v>0</v>
      </c>
      <c r="EJ28" s="98">
        <v>0</v>
      </c>
      <c r="EK28" s="126"/>
      <c r="EL28" s="140">
        <v>0</v>
      </c>
      <c r="EM28" s="140"/>
      <c r="EN28" s="98">
        <v>0</v>
      </c>
      <c r="EO28" s="98"/>
      <c r="EP28" s="98">
        <v>0</v>
      </c>
      <c r="EQ28" s="140"/>
      <c r="ER28" s="140">
        <v>0</v>
      </c>
      <c r="ES28" s="126">
        <v>0</v>
      </c>
      <c r="ET28" s="112">
        <v>0</v>
      </c>
      <c r="EU28" s="60">
        <v>0</v>
      </c>
      <c r="EV28" s="126">
        <v>0</v>
      </c>
      <c r="EW28" s="98">
        <v>0</v>
      </c>
      <c r="EX28" s="126"/>
      <c r="EY28" s="140">
        <v>0</v>
      </c>
      <c r="EZ28" s="140"/>
      <c r="FA28" s="98">
        <v>0</v>
      </c>
      <c r="FB28" s="98"/>
      <c r="FC28" s="98">
        <v>0</v>
      </c>
      <c r="FD28" s="140"/>
      <c r="FE28" s="140">
        <v>0</v>
      </c>
      <c r="FF28" s="126">
        <v>0</v>
      </c>
      <c r="FG28" s="112">
        <v>0</v>
      </c>
      <c r="FH28" s="60">
        <v>0</v>
      </c>
      <c r="FI28" s="126">
        <v>0</v>
      </c>
      <c r="FJ28" s="98">
        <v>0</v>
      </c>
    </row>
    <row r="29" spans="1:166" s="1" customFormat="1" ht="16.5" customHeight="1">
      <c r="A29" s="12"/>
      <c r="B29" s="81"/>
      <c r="C29" s="104" t="s">
        <v>13</v>
      </c>
      <c r="D29" s="104"/>
      <c r="E29" s="104"/>
      <c r="F29" s="104"/>
      <c r="G29" s="106"/>
      <c r="H29" s="141"/>
      <c r="I29" s="141"/>
      <c r="J29" s="141"/>
      <c r="K29" s="141"/>
      <c r="L29" s="14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142"/>
      <c r="Y29" s="143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143"/>
      <c r="AL29" s="143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143"/>
      <c r="AY29" s="143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143"/>
      <c r="BL29" s="143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43"/>
      <c r="BY29" s="143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143"/>
      <c r="CL29" s="143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143"/>
      <c r="CY29" s="143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143"/>
      <c r="DL29" s="143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43"/>
      <c r="DY29" s="143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143"/>
      <c r="EL29" s="143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143"/>
      <c r="EY29" s="143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</row>
    <row r="30" spans="1:166" ht="12.75" customHeight="1">
      <c r="A30" s="10" t="s">
        <v>17</v>
      </c>
      <c r="B30" s="56"/>
      <c r="C30" s="144"/>
      <c r="D30" s="53"/>
      <c r="E30" s="144"/>
      <c r="F30" s="109"/>
      <c r="G30" s="53"/>
      <c r="H30" s="56"/>
      <c r="I30" s="56"/>
      <c r="J30" s="96"/>
      <c r="K30" s="96"/>
      <c r="L30" s="96"/>
      <c r="M30" s="56"/>
      <c r="N30" s="56"/>
      <c r="O30" s="56"/>
      <c r="P30" s="56"/>
      <c r="Q30" s="56"/>
      <c r="R30" s="56"/>
      <c r="S30" s="53"/>
      <c r="T30" s="110"/>
      <c r="U30" s="56"/>
      <c r="V30" s="56"/>
      <c r="W30" s="96"/>
      <c r="X30" s="97"/>
      <c r="Y30" s="98"/>
      <c r="Z30" s="60"/>
      <c r="AA30" s="60"/>
      <c r="AB30" s="60"/>
      <c r="AC30" s="60"/>
      <c r="AD30" s="60"/>
      <c r="AE30" s="60"/>
      <c r="AF30" s="59"/>
      <c r="AG30" s="112"/>
      <c r="AH30" s="60"/>
      <c r="AI30" s="60"/>
      <c r="AJ30" s="98"/>
      <c r="AK30" s="98"/>
      <c r="AL30" s="98"/>
      <c r="AM30" s="60"/>
      <c r="AN30" s="60"/>
      <c r="AO30" s="60"/>
      <c r="AP30" s="60"/>
      <c r="AQ30" s="60"/>
      <c r="AR30" s="60"/>
      <c r="AS30" s="59"/>
      <c r="AT30" s="112"/>
      <c r="AU30" s="60"/>
      <c r="AV30" s="60"/>
      <c r="AW30" s="98"/>
      <c r="AX30" s="98"/>
      <c r="AY30" s="98"/>
      <c r="AZ30" s="60"/>
      <c r="BA30" s="60"/>
      <c r="BB30" s="60"/>
      <c r="BC30" s="60"/>
      <c r="BD30" s="60"/>
      <c r="BE30" s="60"/>
      <c r="BF30" s="59"/>
      <c r="BG30" s="112"/>
      <c r="BH30" s="60"/>
      <c r="BI30" s="60"/>
      <c r="BJ30" s="98"/>
      <c r="BK30" s="98"/>
      <c r="BL30" s="98"/>
      <c r="BM30" s="60"/>
      <c r="BN30" s="60"/>
      <c r="BO30" s="60"/>
      <c r="BP30" s="60"/>
      <c r="BQ30" s="60"/>
      <c r="BR30" s="60"/>
      <c r="BS30" s="59"/>
      <c r="BT30" s="112"/>
      <c r="BU30" s="60"/>
      <c r="BV30" s="60"/>
      <c r="BW30" s="98"/>
      <c r="BX30" s="98"/>
      <c r="BY30" s="98"/>
      <c r="BZ30" s="60"/>
      <c r="CA30" s="60"/>
      <c r="CB30" s="60"/>
      <c r="CC30" s="60"/>
      <c r="CD30" s="62"/>
      <c r="CE30" s="91"/>
      <c r="CF30" s="59"/>
      <c r="CG30" s="112"/>
      <c r="CH30" s="60"/>
      <c r="CI30" s="60"/>
      <c r="CJ30" s="98"/>
      <c r="CK30" s="98"/>
      <c r="CL30" s="98"/>
      <c r="CM30" s="60"/>
      <c r="CN30" s="60"/>
      <c r="CO30" s="60"/>
      <c r="CP30" s="60"/>
      <c r="CQ30" s="62"/>
      <c r="CR30" s="91"/>
      <c r="CS30" s="59"/>
      <c r="CT30" s="112"/>
      <c r="CU30" s="60"/>
      <c r="CV30" s="60"/>
      <c r="CW30" s="98"/>
      <c r="CX30" s="98"/>
      <c r="CY30" s="98"/>
      <c r="CZ30" s="60"/>
      <c r="DA30" s="60"/>
      <c r="DB30" s="60"/>
      <c r="DC30" s="60"/>
      <c r="DD30" s="62"/>
      <c r="DE30" s="91"/>
      <c r="DF30" s="59"/>
      <c r="DG30" s="112"/>
      <c r="DH30" s="60"/>
      <c r="DI30" s="60"/>
      <c r="DJ30" s="98"/>
      <c r="DK30" s="98"/>
      <c r="DL30" s="98"/>
      <c r="DM30" s="60"/>
      <c r="DN30" s="60"/>
      <c r="DO30" s="60"/>
      <c r="DP30" s="60"/>
      <c r="DQ30" s="62"/>
      <c r="DR30" s="91"/>
      <c r="DS30" s="59"/>
      <c r="DT30" s="112"/>
      <c r="DU30" s="60"/>
      <c r="DV30" s="60"/>
      <c r="DW30" s="98"/>
      <c r="DX30" s="98"/>
      <c r="DY30" s="98"/>
      <c r="DZ30" s="60"/>
      <c r="EA30" s="60"/>
      <c r="EB30" s="60"/>
      <c r="EC30" s="60"/>
      <c r="ED30" s="62"/>
      <c r="EE30" s="91"/>
      <c r="EF30" s="59"/>
      <c r="EG30" s="112"/>
      <c r="EH30" s="60"/>
      <c r="EI30" s="60"/>
      <c r="EJ30" s="98"/>
      <c r="EK30" s="98"/>
      <c r="EL30" s="98"/>
      <c r="EM30" s="60"/>
      <c r="EN30" s="60"/>
      <c r="EO30" s="60"/>
      <c r="EP30" s="60"/>
      <c r="EQ30" s="62"/>
      <c r="ER30" s="91"/>
      <c r="ES30" s="59"/>
      <c r="ET30" s="112"/>
      <c r="EU30" s="60"/>
      <c r="EV30" s="60"/>
      <c r="EW30" s="98"/>
      <c r="EX30" s="98"/>
      <c r="EY30" s="98"/>
      <c r="EZ30" s="60"/>
      <c r="FA30" s="60"/>
      <c r="FB30" s="60"/>
      <c r="FC30" s="60"/>
      <c r="FD30" s="62"/>
      <c r="FE30" s="91"/>
      <c r="FF30" s="59"/>
      <c r="FG30" s="112"/>
      <c r="FH30" s="60"/>
      <c r="FI30" s="60"/>
      <c r="FJ30" s="98"/>
    </row>
    <row r="31" spans="1:166" ht="15" customHeight="1">
      <c r="A31" s="11"/>
      <c r="B31" s="92" t="s">
        <v>8</v>
      </c>
      <c r="C31" s="56"/>
      <c r="D31" s="96">
        <f>SUM(D30:D30)</f>
        <v>0</v>
      </c>
      <c r="E31" s="56"/>
      <c r="F31" s="56"/>
      <c r="G31" s="96">
        <f>SUM(G30:G30)</f>
        <v>0</v>
      </c>
      <c r="H31" s="96"/>
      <c r="I31" s="96"/>
      <c r="J31" s="96">
        <f>SUM(J30:J30)</f>
        <v>0</v>
      </c>
      <c r="K31" s="96"/>
      <c r="L31" s="96">
        <v>0</v>
      </c>
      <c r="M31" s="96">
        <v>0</v>
      </c>
      <c r="N31" s="96">
        <v>0</v>
      </c>
      <c r="O31" s="96"/>
      <c r="P31" s="96">
        <v>0</v>
      </c>
      <c r="Q31" s="96"/>
      <c r="R31" s="96"/>
      <c r="S31" s="96">
        <v>0</v>
      </c>
      <c r="T31" s="96">
        <f>SUM(T30:T30)</f>
        <v>0</v>
      </c>
      <c r="U31" s="96">
        <f>SUM(U30:U30)</f>
        <v>0</v>
      </c>
      <c r="V31" s="96">
        <f>SUM(V30:V30)</f>
        <v>0</v>
      </c>
      <c r="W31" s="96">
        <f>SUM(W30:W30)</f>
        <v>0</v>
      </c>
      <c r="X31" s="97"/>
      <c r="Y31" s="98">
        <v>0</v>
      </c>
      <c r="Z31" s="98">
        <v>0</v>
      </c>
      <c r="AA31" s="98">
        <v>0</v>
      </c>
      <c r="AB31" s="98"/>
      <c r="AC31" s="98">
        <v>0</v>
      </c>
      <c r="AD31" s="98"/>
      <c r="AE31" s="98">
        <v>0</v>
      </c>
      <c r="AF31" s="98">
        <v>0</v>
      </c>
      <c r="AG31" s="98">
        <f>SUM(AG30:AG30)</f>
        <v>0</v>
      </c>
      <c r="AH31" s="98">
        <f>SUM(AH30:AH30)</f>
        <v>0</v>
      </c>
      <c r="AI31" s="98">
        <f>SUM(AI30:AI30)</f>
        <v>0</v>
      </c>
      <c r="AJ31" s="98">
        <f>SUM(AJ30:AJ30)</f>
        <v>0</v>
      </c>
      <c r="AK31" s="98"/>
      <c r="AL31" s="98">
        <v>0</v>
      </c>
      <c r="AM31" s="98">
        <v>0</v>
      </c>
      <c r="AN31" s="98">
        <v>0</v>
      </c>
      <c r="AO31" s="98"/>
      <c r="AP31" s="98">
        <v>0</v>
      </c>
      <c r="AQ31" s="98"/>
      <c r="AR31" s="98">
        <v>0</v>
      </c>
      <c r="AS31" s="98">
        <v>0</v>
      </c>
      <c r="AT31" s="98">
        <f>SUM(AT30:AT30)</f>
        <v>0</v>
      </c>
      <c r="AU31" s="98">
        <v>0</v>
      </c>
      <c r="AV31" s="98">
        <v>0</v>
      </c>
      <c r="AW31" s="98">
        <f>SUM(AW30:AW30)</f>
        <v>0</v>
      </c>
      <c r="AX31" s="98"/>
      <c r="AY31" s="98">
        <v>0</v>
      </c>
      <c r="AZ31" s="98">
        <v>0</v>
      </c>
      <c r="BA31" s="98">
        <v>0</v>
      </c>
      <c r="BB31" s="98"/>
      <c r="BC31" s="98">
        <v>0</v>
      </c>
      <c r="BD31" s="98"/>
      <c r="BE31" s="98">
        <v>0</v>
      </c>
      <c r="BF31" s="98">
        <v>0</v>
      </c>
      <c r="BG31" s="98">
        <f>SUM(BG30:BG30)</f>
        <v>0</v>
      </c>
      <c r="BH31" s="98">
        <v>0</v>
      </c>
      <c r="BI31" s="98">
        <v>0</v>
      </c>
      <c r="BJ31" s="98">
        <f>SUM(BJ30:BJ30)</f>
        <v>0</v>
      </c>
      <c r="BK31" s="98"/>
      <c r="BL31" s="98">
        <v>0</v>
      </c>
      <c r="BM31" s="98">
        <v>0</v>
      </c>
      <c r="BN31" s="98">
        <v>0</v>
      </c>
      <c r="BO31" s="98"/>
      <c r="BP31" s="98">
        <v>0</v>
      </c>
      <c r="BQ31" s="98"/>
      <c r="BR31" s="98">
        <v>0</v>
      </c>
      <c r="BS31" s="98">
        <v>0</v>
      </c>
      <c r="BT31" s="98">
        <f>SUM(BT30:BT30)</f>
        <v>0</v>
      </c>
      <c r="BU31" s="98">
        <v>0</v>
      </c>
      <c r="BV31" s="98">
        <v>0</v>
      </c>
      <c r="BW31" s="98">
        <f>SUM(BW30:BW30)</f>
        <v>0</v>
      </c>
      <c r="BX31" s="98"/>
      <c r="BY31" s="98">
        <v>0</v>
      </c>
      <c r="BZ31" s="98">
        <v>0</v>
      </c>
      <c r="CA31" s="98">
        <v>0</v>
      </c>
      <c r="CB31" s="98"/>
      <c r="CC31" s="98">
        <v>0</v>
      </c>
      <c r="CD31" s="126"/>
      <c r="CE31" s="127">
        <v>0</v>
      </c>
      <c r="CF31" s="98">
        <v>0</v>
      </c>
      <c r="CG31" s="98">
        <f>SUM(CG30:CG30)</f>
        <v>0</v>
      </c>
      <c r="CH31" s="98">
        <v>0</v>
      </c>
      <c r="CI31" s="98">
        <v>0</v>
      </c>
      <c r="CJ31" s="98">
        <v>0</v>
      </c>
      <c r="CK31" s="98"/>
      <c r="CL31" s="98">
        <v>0</v>
      </c>
      <c r="CM31" s="98">
        <v>0</v>
      </c>
      <c r="CN31" s="98">
        <v>0</v>
      </c>
      <c r="CO31" s="98"/>
      <c r="CP31" s="98">
        <v>0</v>
      </c>
      <c r="CQ31" s="126"/>
      <c r="CR31" s="127">
        <v>0</v>
      </c>
      <c r="CS31" s="98">
        <v>0</v>
      </c>
      <c r="CT31" s="98">
        <f>SUM(CT30:CT30)</f>
        <v>0</v>
      </c>
      <c r="CU31" s="98">
        <v>0</v>
      </c>
      <c r="CV31" s="98">
        <v>0</v>
      </c>
      <c r="CW31" s="98">
        <v>0</v>
      </c>
      <c r="CX31" s="98"/>
      <c r="CY31" s="98">
        <v>0</v>
      </c>
      <c r="CZ31" s="98">
        <v>0</v>
      </c>
      <c r="DA31" s="98">
        <v>0</v>
      </c>
      <c r="DB31" s="98"/>
      <c r="DC31" s="98">
        <v>0</v>
      </c>
      <c r="DD31" s="126"/>
      <c r="DE31" s="127">
        <v>0</v>
      </c>
      <c r="DF31" s="98">
        <v>0</v>
      </c>
      <c r="DG31" s="98">
        <f>SUM(DG30:DG30)</f>
        <v>0</v>
      </c>
      <c r="DH31" s="98">
        <v>0</v>
      </c>
      <c r="DI31" s="98">
        <v>0</v>
      </c>
      <c r="DJ31" s="98">
        <v>0</v>
      </c>
      <c r="DK31" s="98"/>
      <c r="DL31" s="98">
        <v>0</v>
      </c>
      <c r="DM31" s="98">
        <v>0</v>
      </c>
      <c r="DN31" s="98">
        <v>0</v>
      </c>
      <c r="DO31" s="98"/>
      <c r="DP31" s="98">
        <v>0</v>
      </c>
      <c r="DQ31" s="126"/>
      <c r="DR31" s="127">
        <v>0</v>
      </c>
      <c r="DS31" s="98">
        <v>0</v>
      </c>
      <c r="DT31" s="98">
        <f>SUM(DT30:DT30)</f>
        <v>0</v>
      </c>
      <c r="DU31" s="98">
        <v>0</v>
      </c>
      <c r="DV31" s="98">
        <v>0</v>
      </c>
      <c r="DW31" s="98">
        <v>0</v>
      </c>
      <c r="DX31" s="98"/>
      <c r="DY31" s="98">
        <v>0</v>
      </c>
      <c r="DZ31" s="98">
        <v>0</v>
      </c>
      <c r="EA31" s="98">
        <v>0</v>
      </c>
      <c r="EB31" s="98"/>
      <c r="EC31" s="98">
        <v>0</v>
      </c>
      <c r="ED31" s="126"/>
      <c r="EE31" s="127">
        <v>0</v>
      </c>
      <c r="EF31" s="98">
        <v>0</v>
      </c>
      <c r="EG31" s="98">
        <f>SUM(EG30:EG30)</f>
        <v>0</v>
      </c>
      <c r="EH31" s="98">
        <v>0</v>
      </c>
      <c r="EI31" s="98">
        <v>0</v>
      </c>
      <c r="EJ31" s="98">
        <v>0</v>
      </c>
      <c r="EK31" s="98"/>
      <c r="EL31" s="98">
        <v>0</v>
      </c>
      <c r="EM31" s="98">
        <v>0</v>
      </c>
      <c r="EN31" s="98">
        <v>0</v>
      </c>
      <c r="EO31" s="98"/>
      <c r="EP31" s="98">
        <v>0</v>
      </c>
      <c r="EQ31" s="126"/>
      <c r="ER31" s="127">
        <v>0</v>
      </c>
      <c r="ES31" s="98">
        <v>0</v>
      </c>
      <c r="ET31" s="98">
        <f>SUM(ET30:ET30)</f>
        <v>0</v>
      </c>
      <c r="EU31" s="98">
        <v>0</v>
      </c>
      <c r="EV31" s="98">
        <v>0</v>
      </c>
      <c r="EW31" s="98">
        <v>0</v>
      </c>
      <c r="EX31" s="98"/>
      <c r="EY31" s="98">
        <v>0</v>
      </c>
      <c r="EZ31" s="98">
        <v>0</v>
      </c>
      <c r="FA31" s="98">
        <v>0</v>
      </c>
      <c r="FB31" s="98"/>
      <c r="FC31" s="98">
        <v>0</v>
      </c>
      <c r="FD31" s="126"/>
      <c r="FE31" s="127">
        <v>0</v>
      </c>
      <c r="FF31" s="98">
        <v>0</v>
      </c>
      <c r="FG31" s="98">
        <f>SUM(FG30:FG30)</f>
        <v>0</v>
      </c>
      <c r="FH31" s="98">
        <v>0</v>
      </c>
      <c r="FI31" s="98">
        <v>0</v>
      </c>
      <c r="FJ31" s="98">
        <v>0</v>
      </c>
    </row>
    <row r="32" spans="1:166" s="4" customFormat="1" ht="17.25" customHeight="1">
      <c r="A32" s="10"/>
      <c r="B32" s="92" t="s">
        <v>14</v>
      </c>
      <c r="C32" s="92"/>
      <c r="D32" s="93">
        <f>D8+D19+D22+D25+D28+D31</f>
        <v>708528000</v>
      </c>
      <c r="E32" s="92"/>
      <c r="F32" s="92"/>
      <c r="G32" s="95">
        <f>G8+G19+G22+G25+G28+G31</f>
        <v>0</v>
      </c>
      <c r="H32" s="95"/>
      <c r="I32" s="95"/>
      <c r="J32" s="95">
        <f>J8+J19+J22+J25+J28+J31</f>
        <v>439000000</v>
      </c>
      <c r="K32" s="95"/>
      <c r="L32" s="95">
        <f>L8+L19+L22+L25+L28+L31</f>
        <v>0</v>
      </c>
      <c r="M32" s="95">
        <v>0</v>
      </c>
      <c r="N32" s="95">
        <f>N8+N19+N22+N25+N28+N31</f>
        <v>65000000</v>
      </c>
      <c r="O32" s="95"/>
      <c r="P32" s="95">
        <f>P8+P19+P22+P25+P28+P31</f>
        <v>3433676.4</v>
      </c>
      <c r="Q32" s="95"/>
      <c r="R32" s="95">
        <f aca="true" t="shared" si="28" ref="R32:W32">R8+R19+R22+R25+R28+R31</f>
        <v>0</v>
      </c>
      <c r="S32" s="95">
        <f t="shared" si="28"/>
        <v>3433676.4</v>
      </c>
      <c r="T32" s="95">
        <f t="shared" si="28"/>
        <v>374000000</v>
      </c>
      <c r="U32" s="95">
        <f t="shared" si="28"/>
        <v>0</v>
      </c>
      <c r="V32" s="95">
        <f t="shared" si="28"/>
        <v>0</v>
      </c>
      <c r="W32" s="93">
        <f t="shared" si="28"/>
        <v>374000000</v>
      </c>
      <c r="X32" s="145"/>
      <c r="Y32" s="93">
        <f>Y8+Y19+Y22+Y25+Y28+Y31</f>
        <v>134500000</v>
      </c>
      <c r="Z32" s="93">
        <v>0</v>
      </c>
      <c r="AA32" s="93">
        <f>AA8+AA19+AA22+AA25+AA28+AA31</f>
        <v>134500000</v>
      </c>
      <c r="AB32" s="93"/>
      <c r="AC32" s="93">
        <f>AC8+AC19+AC22+AC25+AC28+AC31</f>
        <v>2479178.08</v>
      </c>
      <c r="AD32" s="93"/>
      <c r="AE32" s="93">
        <f aca="true" t="shared" si="29" ref="AE32:AJ32">AE8+AE19+AE22+AE25+AE28+AE31</f>
        <v>0</v>
      </c>
      <c r="AF32" s="93">
        <f t="shared" si="29"/>
        <v>136979178.07999998</v>
      </c>
      <c r="AG32" s="93">
        <f t="shared" si="29"/>
        <v>374000000</v>
      </c>
      <c r="AH32" s="93">
        <f t="shared" si="29"/>
        <v>0</v>
      </c>
      <c r="AI32" s="93">
        <f t="shared" si="29"/>
        <v>0</v>
      </c>
      <c r="AJ32" s="93">
        <f t="shared" si="29"/>
        <v>374000000</v>
      </c>
      <c r="AK32" s="93"/>
      <c r="AL32" s="93">
        <f>AL8+AL19+AL22+AL25+AL28+AL31</f>
        <v>0</v>
      </c>
      <c r="AM32" s="93">
        <v>0</v>
      </c>
      <c r="AN32" s="93">
        <f>AN8+AN19+AN22+AN25+AN28+AN31</f>
        <v>134500000</v>
      </c>
      <c r="AO32" s="93"/>
      <c r="AP32" s="93">
        <f>AP8+AP19+AP22+AP25+AP28+AP31</f>
        <v>2191630.15</v>
      </c>
      <c r="AQ32" s="93"/>
      <c r="AR32" s="93">
        <f aca="true" t="shared" si="30" ref="AR32:AW32">AR8+AR19+AR22+AR25+AR28+AR31</f>
        <v>0</v>
      </c>
      <c r="AS32" s="93">
        <f t="shared" si="30"/>
        <v>136691630.14999998</v>
      </c>
      <c r="AT32" s="93">
        <f t="shared" si="30"/>
        <v>239500000</v>
      </c>
      <c r="AU32" s="93">
        <f t="shared" si="30"/>
        <v>0</v>
      </c>
      <c r="AV32" s="93">
        <f t="shared" si="30"/>
        <v>0</v>
      </c>
      <c r="AW32" s="93">
        <f t="shared" si="30"/>
        <v>239500000</v>
      </c>
      <c r="AX32" s="93"/>
      <c r="AY32" s="93">
        <f>AY8+AY19+AY22+AY25+AY28+AY31</f>
        <v>134500000</v>
      </c>
      <c r="AZ32" s="93">
        <v>0</v>
      </c>
      <c r="BA32" s="93">
        <f>BA8+BA19+BA22+BA25+BA28+BA31</f>
        <v>139500000</v>
      </c>
      <c r="BB32" s="93"/>
      <c r="BC32" s="93">
        <f>BC8+BC19+BC22+BC25+BC28+BC31</f>
        <v>1369315.07</v>
      </c>
      <c r="BD32" s="93"/>
      <c r="BE32" s="93">
        <f aca="true" t="shared" si="31" ref="BE32:BJ32">BE8+BE19+BE22+BE25+BE28+BE31</f>
        <v>0</v>
      </c>
      <c r="BF32" s="93">
        <f t="shared" si="31"/>
        <v>140869315.07</v>
      </c>
      <c r="BG32" s="93">
        <f t="shared" si="31"/>
        <v>234500000</v>
      </c>
      <c r="BH32" s="93">
        <f t="shared" si="31"/>
        <v>0</v>
      </c>
      <c r="BI32" s="93">
        <f t="shared" si="31"/>
        <v>0</v>
      </c>
      <c r="BJ32" s="93">
        <f t="shared" si="31"/>
        <v>234500000</v>
      </c>
      <c r="BK32" s="93"/>
      <c r="BL32" s="93">
        <f>BL8+BL19+BL22+BL25+BL28+BL31</f>
        <v>0</v>
      </c>
      <c r="BM32" s="93">
        <v>0</v>
      </c>
      <c r="BN32" s="93">
        <f>BN8+BN19+BN22+BN25+BN28+BN31</f>
        <v>0</v>
      </c>
      <c r="BO32" s="93"/>
      <c r="BP32" s="93">
        <f>BP8+BP19+BP22+BP25+BP28+BP31</f>
        <v>0</v>
      </c>
      <c r="BQ32" s="93"/>
      <c r="BR32" s="93">
        <f aca="true" t="shared" si="32" ref="BR32:BW32">BR8+BR19+BR22+BR25+BR28+BR31</f>
        <v>0</v>
      </c>
      <c r="BS32" s="93">
        <f t="shared" si="32"/>
        <v>0</v>
      </c>
      <c r="BT32" s="93">
        <f t="shared" si="32"/>
        <v>234500000</v>
      </c>
      <c r="BU32" s="93">
        <f t="shared" si="32"/>
        <v>0</v>
      </c>
      <c r="BV32" s="93">
        <f t="shared" si="32"/>
        <v>0</v>
      </c>
      <c r="BW32" s="93">
        <f t="shared" si="32"/>
        <v>234500000</v>
      </c>
      <c r="BX32" s="93"/>
      <c r="BY32" s="93">
        <f>BY8+BY19+BY22+BY25+BY28+BY31</f>
        <v>0</v>
      </c>
      <c r="BZ32" s="93">
        <v>0</v>
      </c>
      <c r="CA32" s="93">
        <f>CA8+CA19+CA22+CA25+CA28+CA31</f>
        <v>0</v>
      </c>
      <c r="CB32" s="93"/>
      <c r="CC32" s="93">
        <f>CC8+CC19+CC22+CC25+CC28+CC31</f>
        <v>0</v>
      </c>
      <c r="CD32" s="102"/>
      <c r="CE32" s="100">
        <f aca="true" t="shared" si="33" ref="CE32:CJ32">CE8+CE19+CE22+CE25+CE28+CE31</f>
        <v>0</v>
      </c>
      <c r="CF32" s="93">
        <f t="shared" si="33"/>
        <v>0</v>
      </c>
      <c r="CG32" s="93">
        <f t="shared" si="33"/>
        <v>234500000</v>
      </c>
      <c r="CH32" s="93">
        <f t="shared" si="33"/>
        <v>0</v>
      </c>
      <c r="CI32" s="93">
        <f t="shared" si="33"/>
        <v>0</v>
      </c>
      <c r="CJ32" s="93">
        <f t="shared" si="33"/>
        <v>234500000</v>
      </c>
      <c r="CK32" s="93"/>
      <c r="CL32" s="93">
        <f>CL8+CL19+CL22+CL25+CL28+CL31</f>
        <v>0</v>
      </c>
      <c r="CM32" s="93">
        <v>0</v>
      </c>
      <c r="CN32" s="93">
        <f>CN8+CN19+CN22+CN25+CN28+CN31</f>
        <v>0</v>
      </c>
      <c r="CO32" s="93"/>
      <c r="CP32" s="93">
        <f>CP8+CP19+CP22+CP25+CP28+CP31</f>
        <v>0</v>
      </c>
      <c r="CQ32" s="102"/>
      <c r="CR32" s="100">
        <f aca="true" t="shared" si="34" ref="CR32:CW32">CR8+CR19+CR22+CR25+CR28+CR31</f>
        <v>0</v>
      </c>
      <c r="CS32" s="93">
        <f t="shared" si="34"/>
        <v>0</v>
      </c>
      <c r="CT32" s="93">
        <f t="shared" si="34"/>
        <v>234500000</v>
      </c>
      <c r="CU32" s="93">
        <f t="shared" si="34"/>
        <v>0</v>
      </c>
      <c r="CV32" s="93">
        <f t="shared" si="34"/>
        <v>0</v>
      </c>
      <c r="CW32" s="93">
        <f t="shared" si="34"/>
        <v>234500000</v>
      </c>
      <c r="CX32" s="93"/>
      <c r="CY32" s="93">
        <f>CY8+CY19+CY22+CY25+CY28+CY31</f>
        <v>0</v>
      </c>
      <c r="CZ32" s="93">
        <v>0</v>
      </c>
      <c r="DA32" s="93">
        <f>DA8+DA19+DA22+DA25+DA28+DA31</f>
        <v>0</v>
      </c>
      <c r="DB32" s="93"/>
      <c r="DC32" s="93">
        <f>DC8+DC19+DC22+DC25+DC28+DC31</f>
        <v>0</v>
      </c>
      <c r="DD32" s="102"/>
      <c r="DE32" s="100">
        <f aca="true" t="shared" si="35" ref="DE32:DJ32">DE8+DE19+DE22+DE25+DE28+DE31</f>
        <v>0</v>
      </c>
      <c r="DF32" s="93">
        <f t="shared" si="35"/>
        <v>0</v>
      </c>
      <c r="DG32" s="93">
        <f t="shared" si="35"/>
        <v>234500000</v>
      </c>
      <c r="DH32" s="93">
        <f t="shared" si="35"/>
        <v>0</v>
      </c>
      <c r="DI32" s="93">
        <f t="shared" si="35"/>
        <v>0</v>
      </c>
      <c r="DJ32" s="93">
        <f t="shared" si="35"/>
        <v>234500000</v>
      </c>
      <c r="DK32" s="93"/>
      <c r="DL32" s="93">
        <f>DL8+DL19+DL22+DL25+DL28+DL31</f>
        <v>0</v>
      </c>
      <c r="DM32" s="93">
        <v>0</v>
      </c>
      <c r="DN32" s="93">
        <f>DN8+DN19+DN22+DN25+DN28+DN31</f>
        <v>0</v>
      </c>
      <c r="DO32" s="93"/>
      <c r="DP32" s="93">
        <f>DP8+DP19+DP22+DP25+DP28+DP31</f>
        <v>0</v>
      </c>
      <c r="DQ32" s="102"/>
      <c r="DR32" s="100">
        <f>DR8+DQ19+DR22+DR25+DR28+DR31</f>
        <v>0</v>
      </c>
      <c r="DS32" s="93">
        <f>DS8+DS19+DS22+DS25+DS28+DS31</f>
        <v>0</v>
      </c>
      <c r="DT32" s="93">
        <f>DT8+DT19+DT22+DT25+DT28+DT31</f>
        <v>234500000</v>
      </c>
      <c r="DU32" s="93">
        <f>DU8+DU19+DU22+DU25+DU28+DU31</f>
        <v>0</v>
      </c>
      <c r="DV32" s="93">
        <f>DV8+DV19+DV22+DV25+DV28+DV31</f>
        <v>0</v>
      </c>
      <c r="DW32" s="93">
        <f>DW8+DW19+DW22+DW25+DW28+DW31</f>
        <v>234500000</v>
      </c>
      <c r="DX32" s="93"/>
      <c r="DY32" s="93">
        <f>DY8+DY19+DY22+DY25+DY28+DY31</f>
        <v>0</v>
      </c>
      <c r="DZ32" s="93">
        <v>0</v>
      </c>
      <c r="EA32" s="93">
        <f>EA8+EA19+EA22+EA25+EA28+EA31</f>
        <v>0</v>
      </c>
      <c r="EB32" s="93"/>
      <c r="EC32" s="93">
        <f>EC8+EC19+EC22+EC25+EC28+EC31</f>
        <v>0</v>
      </c>
      <c r="ED32" s="102"/>
      <c r="EE32" s="100">
        <f aca="true" t="shared" si="36" ref="EE32:EJ32">EE8+EE19+EE22+EE25+EE28+EE31</f>
        <v>0</v>
      </c>
      <c r="EF32" s="93">
        <f t="shared" si="36"/>
        <v>234500000</v>
      </c>
      <c r="EG32" s="93">
        <f t="shared" si="36"/>
        <v>234500000</v>
      </c>
      <c r="EH32" s="93">
        <f t="shared" si="36"/>
        <v>0</v>
      </c>
      <c r="EI32" s="93">
        <f t="shared" si="36"/>
        <v>0</v>
      </c>
      <c r="EJ32" s="93">
        <f t="shared" si="36"/>
        <v>234500000</v>
      </c>
      <c r="EK32" s="93"/>
      <c r="EL32" s="93">
        <f>EL8+EL19+EL22+EL25+EL28+EL31</f>
        <v>0</v>
      </c>
      <c r="EM32" s="93">
        <v>0</v>
      </c>
      <c r="EN32" s="93">
        <f>EN8+EN19+EN22+EN25+EN28+EN31</f>
        <v>0</v>
      </c>
      <c r="EO32" s="93"/>
      <c r="EP32" s="93">
        <f>EP8+EP19+EP22+EP25+EP28+EP31</f>
        <v>0</v>
      </c>
      <c r="EQ32" s="102"/>
      <c r="ER32" s="100">
        <f aca="true" t="shared" si="37" ref="ER32:EW32">ER8+ER19+ER22+ER25+ER28+ER31</f>
        <v>0</v>
      </c>
      <c r="ES32" s="93">
        <f t="shared" si="37"/>
        <v>0</v>
      </c>
      <c r="ET32" s="93">
        <f t="shared" si="37"/>
        <v>234500000</v>
      </c>
      <c r="EU32" s="93">
        <f t="shared" si="37"/>
        <v>0</v>
      </c>
      <c r="EV32" s="93">
        <f t="shared" si="37"/>
        <v>0</v>
      </c>
      <c r="EW32" s="93">
        <f t="shared" si="37"/>
        <v>234500000</v>
      </c>
      <c r="EX32" s="93"/>
      <c r="EY32" s="93">
        <f>EY8+EY19+EY22+EY25+EY28+EY31</f>
        <v>0</v>
      </c>
      <c r="EZ32" s="93">
        <v>0</v>
      </c>
      <c r="FA32" s="93">
        <f>FA8+FA19+FA22+FA25+FA28+FA31</f>
        <v>0</v>
      </c>
      <c r="FB32" s="93"/>
      <c r="FC32" s="93">
        <f>FC8+FC19+FC22+FC25+FC28+FC31</f>
        <v>0</v>
      </c>
      <c r="FD32" s="102"/>
      <c r="FE32" s="100">
        <f>FE8+FD19+FE22+FE25+FE28+FE31</f>
        <v>0</v>
      </c>
      <c r="FF32" s="93">
        <f>FF8+FF19+FF22+FF25+FF28+FF31</f>
        <v>0</v>
      </c>
      <c r="FG32" s="93">
        <f>FG8+FG19+FG22+FG25+FG28+FG31</f>
        <v>234500000</v>
      </c>
      <c r="FH32" s="93">
        <f>FH8+FH19+FH22+FH25+FH28+FH31</f>
        <v>0</v>
      </c>
      <c r="FI32" s="93">
        <f>FI8+FI19+FI22+FI25+FI28+FI31</f>
        <v>0</v>
      </c>
      <c r="FJ32" s="93">
        <f>FJ8+FJ19+FJ22+FJ25+FJ28+FJ31</f>
        <v>234500000</v>
      </c>
    </row>
    <row r="33" spans="1:166" s="4" customFormat="1" ht="12.75" customHeight="1">
      <c r="A33" s="6"/>
      <c r="B33" s="29"/>
      <c r="C33" s="29"/>
      <c r="D33" s="30"/>
      <c r="E33" s="29"/>
      <c r="F33" s="29"/>
      <c r="G33" s="30"/>
      <c r="H33" s="30"/>
      <c r="I33" s="30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33"/>
      <c r="BW33" s="33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33"/>
      <c r="CJ33" s="33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159"/>
      <c r="CW33" s="159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163"/>
      <c r="DJ33" s="163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34"/>
      <c r="DW33" s="34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34"/>
      <c r="EJ33" s="34"/>
      <c r="EK33" s="265"/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34"/>
      <c r="EW33" s="34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5"/>
      <c r="FI33" s="34"/>
      <c r="FJ33" s="34"/>
    </row>
    <row r="34" spans="1:166" ht="14.25" customHeight="1">
      <c r="A34" s="5"/>
      <c r="B34" s="295"/>
      <c r="C34" s="296"/>
      <c r="D34" s="296"/>
      <c r="E34" s="35"/>
      <c r="F34" s="35"/>
      <c r="G34" s="35"/>
      <c r="H34" s="35"/>
      <c r="I34" s="35"/>
      <c r="J34" s="36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W34" s="21"/>
      <c r="AX34" s="255" t="s">
        <v>115</v>
      </c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1"/>
      <c r="BJ34" s="21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0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160"/>
      <c r="CX34" s="161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160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155"/>
      <c r="DW34" s="22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1"/>
      <c r="EJ34" s="22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83"/>
      <c r="EW34" s="83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39"/>
      <c r="FJ34" s="22"/>
    </row>
    <row r="35" spans="1:166" ht="14.25" customHeight="1">
      <c r="A35" s="5"/>
      <c r="B35" s="176"/>
      <c r="C35" s="177"/>
      <c r="D35" s="177"/>
      <c r="E35" s="35"/>
      <c r="F35" s="35"/>
      <c r="G35" s="35"/>
      <c r="H35" s="35"/>
      <c r="I35" s="35"/>
      <c r="J35" s="36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21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21"/>
      <c r="BJ35" s="2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0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60"/>
      <c r="CX35" s="161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60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5"/>
      <c r="DW35" s="22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21"/>
      <c r="EJ35" s="2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83"/>
      <c r="EW35" s="8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39"/>
      <c r="FJ35" s="22"/>
    </row>
    <row r="36" spans="1:166" ht="14.25" customHeight="1">
      <c r="A36" s="5"/>
      <c r="B36" s="176"/>
      <c r="C36" s="177"/>
      <c r="D36" s="177"/>
      <c r="E36" s="35"/>
      <c r="F36" s="35"/>
      <c r="G36" s="35"/>
      <c r="H36" s="35"/>
      <c r="I36" s="35"/>
      <c r="J36" s="36"/>
      <c r="K36" s="153"/>
      <c r="L36" s="255"/>
      <c r="M36" s="249"/>
      <c r="N36" s="249"/>
      <c r="O36" s="249"/>
      <c r="P36" s="249"/>
      <c r="Q36" s="249"/>
      <c r="R36" s="249"/>
      <c r="S36" s="249"/>
      <c r="T36" s="153"/>
      <c r="U36" s="153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T36" s="153"/>
      <c r="AU36" s="153"/>
      <c r="AV36" s="153"/>
      <c r="AW36" s="21"/>
      <c r="AX36" s="153"/>
      <c r="BH36" s="153"/>
      <c r="BI36" s="21"/>
      <c r="BJ36" s="21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21"/>
      <c r="BW36" s="38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160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60"/>
      <c r="CX36" s="161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60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5"/>
      <c r="DW36" s="22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21"/>
      <c r="EJ36" s="22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83"/>
      <c r="EW36" s="8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39"/>
      <c r="FJ36" s="22"/>
    </row>
    <row r="37" spans="1:166" ht="14.25" customHeight="1">
      <c r="A37" s="5"/>
      <c r="B37" s="176"/>
      <c r="C37" s="177"/>
      <c r="D37" s="177"/>
      <c r="E37" s="35"/>
      <c r="F37" s="35"/>
      <c r="G37" s="35"/>
      <c r="H37" s="35"/>
      <c r="I37" s="35"/>
      <c r="J37" s="36"/>
      <c r="K37" s="181"/>
      <c r="L37" s="255"/>
      <c r="M37" s="248"/>
      <c r="N37" s="248"/>
      <c r="O37" s="248"/>
      <c r="P37" s="248"/>
      <c r="Q37" s="248"/>
      <c r="R37" s="248"/>
      <c r="S37" s="248"/>
      <c r="T37" s="248"/>
      <c r="U37" s="248"/>
      <c r="V37" s="39"/>
      <c r="W37" s="22"/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"/>
      <c r="AK37" s="181"/>
      <c r="AL37" s="255"/>
      <c r="AM37" s="248"/>
      <c r="AN37" s="248"/>
      <c r="AO37" s="248"/>
      <c r="AP37" s="248"/>
      <c r="AQ37" s="248"/>
      <c r="AR37" s="248"/>
      <c r="AS37" s="248"/>
      <c r="AT37" s="248"/>
      <c r="AU37" s="248"/>
      <c r="AV37" s="21"/>
      <c r="AW37" s="21"/>
      <c r="AX37" s="181"/>
      <c r="AY37" s="255" t="s">
        <v>97</v>
      </c>
      <c r="AZ37" s="248"/>
      <c r="BA37" s="248"/>
      <c r="BB37" s="248"/>
      <c r="BC37" s="248"/>
      <c r="BD37" s="248"/>
      <c r="BE37" s="248"/>
      <c r="BF37" s="248"/>
      <c r="BG37" s="248"/>
      <c r="BH37" s="248"/>
      <c r="BI37" s="21"/>
      <c r="BJ37" s="2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21"/>
      <c r="BW37" s="38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160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60"/>
      <c r="CX37" s="161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60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5"/>
      <c r="DW37" s="22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240"/>
      <c r="C38" s="241"/>
      <c r="D38" s="241"/>
      <c r="E38" s="35"/>
      <c r="F38" s="35"/>
      <c r="G38" s="35"/>
      <c r="H38" s="35"/>
      <c r="I38" s="35"/>
      <c r="J38" s="36"/>
      <c r="K38" s="181"/>
      <c r="L38" s="153"/>
      <c r="M38" s="175"/>
      <c r="N38" s="175"/>
      <c r="O38" s="175"/>
      <c r="P38" s="175"/>
      <c r="Q38" s="175"/>
      <c r="R38" s="175"/>
      <c r="S38" s="175"/>
      <c r="T38" s="175"/>
      <c r="U38" s="175"/>
      <c r="V38" s="39"/>
      <c r="W38" s="22"/>
      <c r="X38" s="2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1"/>
      <c r="AK38" s="181"/>
      <c r="AL38" s="153"/>
      <c r="AM38" s="175"/>
      <c r="AN38" s="175"/>
      <c r="AO38" s="175"/>
      <c r="AP38" s="175"/>
      <c r="AQ38" s="175"/>
      <c r="AR38" s="175"/>
      <c r="AS38" s="175"/>
      <c r="AT38" s="175"/>
      <c r="AU38" s="175"/>
      <c r="AV38" s="21"/>
      <c r="AW38" s="21"/>
      <c r="AX38" s="181"/>
      <c r="AY38" s="255" t="s">
        <v>110</v>
      </c>
      <c r="AZ38" s="249"/>
      <c r="BA38" s="249"/>
      <c r="BB38" s="249"/>
      <c r="BC38" s="249"/>
      <c r="BD38" s="249"/>
      <c r="BE38" s="249"/>
      <c r="BF38" s="249"/>
      <c r="BG38" s="249"/>
      <c r="BH38" s="175"/>
      <c r="BI38" s="21"/>
      <c r="BJ38" s="2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21"/>
      <c r="BW38" s="38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60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60"/>
      <c r="CX38" s="161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60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5"/>
      <c r="DW38" s="22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6"/>
      <c r="C39" s="177"/>
      <c r="D39" s="177"/>
      <c r="E39" s="35"/>
      <c r="F39" s="35"/>
      <c r="G39" s="35"/>
      <c r="H39" s="35"/>
      <c r="I39" s="35"/>
      <c r="J39" s="36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39"/>
      <c r="W39" s="22"/>
      <c r="X39" s="2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21"/>
      <c r="AJ39" s="2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21"/>
      <c r="AW39" s="21"/>
      <c r="AX39" s="181"/>
      <c r="AY39" s="255" t="s">
        <v>111</v>
      </c>
      <c r="AZ39" s="248"/>
      <c r="BA39" s="248"/>
      <c r="BB39" s="248"/>
      <c r="BC39" s="248"/>
      <c r="BD39" s="248"/>
      <c r="BE39" s="248"/>
      <c r="BF39" s="248"/>
      <c r="BG39" s="248"/>
      <c r="BH39" s="248"/>
      <c r="BI39" s="21"/>
      <c r="BJ39" s="2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21"/>
      <c r="BW39" s="38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160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60"/>
      <c r="CX39" s="161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60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5"/>
      <c r="DW39" s="22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1:166" ht="14.25" customHeight="1">
      <c r="A40" s="5"/>
      <c r="B40" s="176"/>
      <c r="C40" s="177"/>
      <c r="D40" s="177"/>
      <c r="E40" s="35"/>
      <c r="F40" s="35"/>
      <c r="G40" s="35"/>
      <c r="H40" s="35"/>
      <c r="I40" s="35"/>
      <c r="J40" s="36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39"/>
      <c r="W40" s="22"/>
      <c r="X40" s="2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21"/>
      <c r="AJ40" s="2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21"/>
      <c r="AW40" s="21"/>
      <c r="AX40" s="181"/>
      <c r="AY40" s="255" t="s">
        <v>112</v>
      </c>
      <c r="AZ40" s="248"/>
      <c r="BA40" s="248"/>
      <c r="BB40" s="248"/>
      <c r="BC40" s="248"/>
      <c r="BD40" s="248"/>
      <c r="BE40" s="248"/>
      <c r="BF40" s="248"/>
      <c r="BG40" s="248"/>
      <c r="BH40" s="248"/>
      <c r="BI40" s="21"/>
      <c r="BJ40" s="2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21"/>
      <c r="BW40" s="38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0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60"/>
      <c r="CX40" s="161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60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5"/>
      <c r="DW40" s="22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83"/>
      <c r="EU40" s="83"/>
      <c r="EV40" s="83"/>
      <c r="EW40" s="8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39"/>
      <c r="FJ40" s="22"/>
    </row>
    <row r="41" spans="1:166" ht="14.25" customHeight="1">
      <c r="A41" s="5"/>
      <c r="B41" s="240"/>
      <c r="C41" s="241"/>
      <c r="D41" s="241"/>
      <c r="E41" s="35"/>
      <c r="F41" s="35"/>
      <c r="G41" s="35"/>
      <c r="H41" s="35"/>
      <c r="I41" s="35"/>
      <c r="J41" s="36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39"/>
      <c r="W41" s="22"/>
      <c r="X41" s="2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21"/>
      <c r="AJ41" s="2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21"/>
      <c r="AW41" s="21"/>
      <c r="AX41" s="181"/>
      <c r="AY41" s="153"/>
      <c r="AZ41" s="175"/>
      <c r="BA41" s="175"/>
      <c r="BB41" s="175"/>
      <c r="BC41" s="175"/>
      <c r="BD41" s="175"/>
      <c r="BE41" s="175"/>
      <c r="BF41" s="175"/>
      <c r="BG41" s="175"/>
      <c r="BH41" s="175"/>
      <c r="BI41" s="21"/>
      <c r="BJ41" s="2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21"/>
      <c r="BW41" s="38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0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60"/>
      <c r="CX41" s="161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60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5"/>
      <c r="DW41" s="22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21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39"/>
      <c r="FJ41" s="22"/>
    </row>
    <row r="42" spans="1:166" ht="14.25" customHeight="1">
      <c r="A42" s="5"/>
      <c r="B42" s="240"/>
      <c r="C42" s="241"/>
      <c r="D42" s="241"/>
      <c r="E42" s="35"/>
      <c r="F42" s="35"/>
      <c r="G42" s="35"/>
      <c r="H42" s="35"/>
      <c r="I42" s="35"/>
      <c r="J42" s="36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39"/>
      <c r="W42" s="22"/>
      <c r="X42" s="2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21"/>
      <c r="AJ42" s="2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21"/>
      <c r="AW42" s="21"/>
      <c r="AX42" s="181"/>
      <c r="AY42" s="153"/>
      <c r="AZ42" s="175"/>
      <c r="BA42" s="175"/>
      <c r="BB42" s="175"/>
      <c r="BC42" s="175"/>
      <c r="BD42" s="175"/>
      <c r="BE42" s="175"/>
      <c r="BF42" s="175"/>
      <c r="BG42" s="175"/>
      <c r="BH42" s="175"/>
      <c r="BI42" s="21"/>
      <c r="BJ42" s="2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21"/>
      <c r="BW42" s="38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160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60"/>
      <c r="CX42" s="161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60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5"/>
      <c r="DW42" s="22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21"/>
      <c r="EJ42" s="22"/>
      <c r="EK42" s="7"/>
      <c r="EL42" s="7"/>
      <c r="EM42" s="7"/>
      <c r="EN42" s="7"/>
      <c r="EO42" s="7"/>
      <c r="EP42" s="7"/>
      <c r="EQ42" s="7"/>
      <c r="ER42" s="7"/>
      <c r="ES42" s="7"/>
      <c r="ET42" s="83"/>
      <c r="EU42" s="83"/>
      <c r="EV42" s="83"/>
      <c r="EW42" s="83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39"/>
      <c r="FJ42" s="22"/>
    </row>
    <row r="43" spans="2:166" ht="12" customHeight="1">
      <c r="B43" s="37"/>
      <c r="C43" s="41"/>
      <c r="D43" s="41"/>
      <c r="E43" s="37"/>
      <c r="F43" s="37"/>
      <c r="G43" s="37"/>
      <c r="H43" s="41"/>
      <c r="I43" s="41"/>
      <c r="J43" s="42"/>
      <c r="K43" s="45"/>
      <c r="L43" s="247"/>
      <c r="M43" s="248"/>
      <c r="N43" s="248"/>
      <c r="O43" s="248"/>
      <c r="P43" s="248"/>
      <c r="Q43" s="173"/>
      <c r="R43" s="43"/>
      <c r="S43" s="168"/>
      <c r="W43" s="44"/>
      <c r="X43" s="21"/>
      <c r="Y43" s="7"/>
      <c r="Z43" s="7"/>
      <c r="AA43" s="7"/>
      <c r="AB43" s="7"/>
      <c r="AC43" s="7"/>
      <c r="AD43" s="173"/>
      <c r="AE43" s="43"/>
      <c r="AF43" s="7"/>
      <c r="AG43" s="2"/>
      <c r="AH43" s="2"/>
      <c r="AI43" s="7"/>
      <c r="AJ43" s="21"/>
      <c r="AL43" s="247"/>
      <c r="AM43" s="248"/>
      <c r="AN43" s="248"/>
      <c r="AO43" s="248"/>
      <c r="AP43" s="248"/>
      <c r="AQ43" s="155"/>
      <c r="AR43" s="155"/>
      <c r="AS43" s="168"/>
      <c r="AT43" s="253"/>
      <c r="AU43" s="253"/>
      <c r="AV43" s="21"/>
      <c r="AW43" s="22"/>
      <c r="AX43" s="21"/>
      <c r="AY43" s="21"/>
      <c r="AZ43" s="247"/>
      <c r="BA43" s="249"/>
      <c r="BB43" s="249"/>
      <c r="BC43" s="249"/>
      <c r="BD43" s="249"/>
      <c r="BE43" s="21"/>
      <c r="BF43" s="21"/>
      <c r="BH43" s="266"/>
      <c r="BI43" s="267"/>
      <c r="BJ43" s="21"/>
      <c r="BK43" s="21"/>
      <c r="BL43" s="21"/>
      <c r="BM43" s="247"/>
      <c r="BN43" s="249"/>
      <c r="BO43" s="249"/>
      <c r="BP43" s="249"/>
      <c r="BQ43" s="249"/>
      <c r="BR43" s="21"/>
      <c r="BS43" s="21"/>
      <c r="BU43" s="266"/>
      <c r="BV43" s="267"/>
      <c r="BW43" s="2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161"/>
      <c r="CL43" s="161"/>
      <c r="CM43" s="161"/>
      <c r="CN43" s="245"/>
      <c r="CO43" s="246"/>
      <c r="CP43" s="246"/>
      <c r="CQ43" s="246"/>
      <c r="CR43" s="246"/>
      <c r="CS43" s="160"/>
      <c r="CT43" s="160"/>
      <c r="CU43" s="160"/>
      <c r="CV43" s="243"/>
      <c r="CW43" s="244"/>
      <c r="CX43" s="161"/>
      <c r="CY43" s="161"/>
      <c r="CZ43" s="161"/>
      <c r="DA43" s="245"/>
      <c r="DB43" s="246"/>
      <c r="DC43" s="246"/>
      <c r="DD43" s="246"/>
      <c r="DE43" s="246"/>
      <c r="DF43" s="160"/>
      <c r="DG43" s="160"/>
      <c r="DH43" s="160"/>
      <c r="DI43" s="243"/>
      <c r="DJ43" s="244"/>
      <c r="DK43" s="21"/>
      <c r="DL43" s="21"/>
      <c r="DM43" s="247"/>
      <c r="DN43" s="248"/>
      <c r="DO43" s="248"/>
      <c r="DP43" s="248"/>
      <c r="DQ43" s="248"/>
      <c r="DR43" s="155"/>
      <c r="DS43" s="155"/>
      <c r="DT43" s="155"/>
      <c r="DU43" s="168"/>
      <c r="DV43" s="168"/>
      <c r="DW43" s="303"/>
      <c r="DX43" s="302"/>
      <c r="DY43" s="247"/>
      <c r="DZ43" s="248"/>
      <c r="EA43" s="248"/>
      <c r="EB43" s="248"/>
      <c r="EC43" s="248"/>
      <c r="ED43" s="155"/>
      <c r="EE43" s="155"/>
      <c r="EF43" s="155"/>
      <c r="EG43" s="7"/>
      <c r="EH43" s="168"/>
      <c r="EI43" s="21"/>
      <c r="EJ43" s="44"/>
      <c r="EK43" s="7"/>
      <c r="EL43" s="247"/>
      <c r="EM43" s="248"/>
      <c r="EN43" s="248"/>
      <c r="EO43" s="248"/>
      <c r="EP43" s="248"/>
      <c r="EQ43" s="7"/>
      <c r="ER43" s="7"/>
      <c r="ES43" s="155"/>
      <c r="ET43" s="83"/>
      <c r="EU43" s="168"/>
      <c r="EV43" s="83"/>
      <c r="EW43" s="83"/>
      <c r="EX43" s="45"/>
      <c r="EY43" s="7"/>
      <c r="EZ43" s="7"/>
      <c r="FA43" s="7"/>
      <c r="FB43" s="7"/>
      <c r="FC43" s="7"/>
      <c r="FD43" s="46"/>
      <c r="FE43" s="43"/>
      <c r="FF43" s="7"/>
      <c r="FG43" s="7"/>
      <c r="FH43" s="47"/>
      <c r="FI43" s="47"/>
      <c r="FJ43" s="44"/>
    </row>
    <row r="44" spans="2:166" ht="15.75" customHeight="1">
      <c r="B44" s="37"/>
      <c r="C44" s="37"/>
      <c r="D44" s="37"/>
      <c r="E44" s="37"/>
      <c r="F44" s="37"/>
      <c r="G44" s="37"/>
      <c r="H44" s="37"/>
      <c r="I44" s="37"/>
      <c r="J44" s="42"/>
      <c r="K44" s="253"/>
      <c r="L44" s="253"/>
      <c r="M44" s="253"/>
      <c r="N44" s="253"/>
      <c r="O44" s="253"/>
      <c r="P44" s="253"/>
      <c r="Q44" s="48"/>
      <c r="R44" s="21"/>
      <c r="S44" s="172"/>
      <c r="U44" s="253"/>
      <c r="V44" s="253"/>
      <c r="W44" s="22"/>
      <c r="X44" s="21"/>
      <c r="Y44" s="7"/>
      <c r="Z44" s="7"/>
      <c r="AA44" s="7"/>
      <c r="AB44" s="7"/>
      <c r="AC44" s="148"/>
      <c r="AD44" s="7"/>
      <c r="AE44" s="21"/>
      <c r="AF44" s="21"/>
      <c r="AG44" s="21"/>
      <c r="AH44" s="7"/>
      <c r="AI44" s="7"/>
      <c r="AJ44" s="21"/>
      <c r="AL44" s="88"/>
      <c r="AM44" s="21"/>
      <c r="AN44" s="21"/>
      <c r="AO44" s="21"/>
      <c r="AP44" s="21"/>
      <c r="AQ44" s="48"/>
      <c r="AR44" s="21"/>
      <c r="AS44" s="147"/>
      <c r="AT44" s="21"/>
      <c r="AU44" s="298"/>
      <c r="AV44" s="298"/>
      <c r="AW44" s="21"/>
      <c r="AX44" s="151"/>
      <c r="AY44" s="247" t="s">
        <v>44</v>
      </c>
      <c r="AZ44" s="248"/>
      <c r="BA44" s="248"/>
      <c r="BB44" s="248"/>
      <c r="BC44" s="248"/>
      <c r="BD44" s="155" t="s">
        <v>99</v>
      </c>
      <c r="BE44" s="155"/>
      <c r="BF44" s="168" t="s">
        <v>43</v>
      </c>
      <c r="BG44" s="21"/>
      <c r="BJ44" s="21"/>
      <c r="BK44" s="152"/>
      <c r="BL44" s="152"/>
      <c r="BM44" s="247"/>
      <c r="BN44" s="248"/>
      <c r="BO44" s="248"/>
      <c r="BP44" s="248"/>
      <c r="BQ44" s="248"/>
      <c r="BR44" s="248"/>
      <c r="BS44" s="146"/>
      <c r="BT44" s="21"/>
      <c r="BW44" s="21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161"/>
      <c r="CL44" s="162"/>
      <c r="CM44" s="162"/>
      <c r="CN44" s="245"/>
      <c r="CO44" s="246"/>
      <c r="CP44" s="246"/>
      <c r="CQ44" s="246"/>
      <c r="CR44" s="246"/>
      <c r="CS44" s="246"/>
      <c r="CT44" s="156"/>
      <c r="CU44" s="160"/>
      <c r="CV44" s="160"/>
      <c r="CW44" s="160"/>
      <c r="CX44" s="161"/>
      <c r="CY44" s="162"/>
      <c r="CZ44" s="162"/>
      <c r="DA44" s="245"/>
      <c r="DB44" s="246"/>
      <c r="DC44" s="246"/>
      <c r="DD44" s="246"/>
      <c r="DE44" s="246"/>
      <c r="DF44" s="246"/>
      <c r="DG44" s="156"/>
      <c r="DH44" s="160"/>
      <c r="DI44" s="160"/>
      <c r="DJ44" s="160"/>
      <c r="DK44" s="157"/>
      <c r="DL44" s="157"/>
      <c r="DM44" s="247"/>
      <c r="DN44" s="248"/>
      <c r="DO44" s="248"/>
      <c r="DP44" s="248"/>
      <c r="DQ44" s="248"/>
      <c r="DR44" s="248"/>
      <c r="DT44" s="164"/>
      <c r="DU44" s="155"/>
      <c r="DV44" s="167"/>
      <c r="DW44" s="22"/>
      <c r="DX44" s="258"/>
      <c r="DY44" s="258"/>
      <c r="DZ44" s="258"/>
      <c r="EA44" s="258"/>
      <c r="EB44" s="258"/>
      <c r="EC44" s="258"/>
      <c r="ED44" s="48"/>
      <c r="EE44" s="21"/>
      <c r="EF44" s="21"/>
      <c r="EG44" s="21"/>
      <c r="EH44" s="298"/>
      <c r="EI44" s="298"/>
      <c r="EJ44" s="22"/>
      <c r="EK44" s="7"/>
      <c r="EL44" s="7"/>
      <c r="EM44" s="7"/>
      <c r="EN44" s="7"/>
      <c r="EO44" s="7"/>
      <c r="EP44" s="7"/>
      <c r="EQ44" s="7"/>
      <c r="ER44" s="7"/>
      <c r="ES44" s="7"/>
      <c r="ET44" s="83"/>
      <c r="EU44" s="83"/>
      <c r="EV44" s="83"/>
      <c r="EW44" s="83"/>
      <c r="EX44" s="22"/>
      <c r="EY44" s="43"/>
      <c r="EZ44" s="43"/>
      <c r="FA44" s="180"/>
      <c r="FB44" s="180"/>
      <c r="FC44" s="180"/>
      <c r="FD44" s="180"/>
      <c r="FE44" s="172"/>
      <c r="FF44" s="180"/>
      <c r="FG44" s="180"/>
      <c r="FH44" s="278"/>
      <c r="FI44" s="278"/>
      <c r="FJ44" s="22"/>
    </row>
    <row r="45" spans="2:166" ht="15.75" customHeight="1">
      <c r="B45" s="37"/>
      <c r="C45" s="37"/>
      <c r="D45" s="37"/>
      <c r="E45" s="37"/>
      <c r="F45" s="37"/>
      <c r="G45" s="37"/>
      <c r="H45" s="37"/>
      <c r="I45" s="37"/>
      <c r="J45" s="42"/>
      <c r="K45" s="148"/>
      <c r="L45" s="148"/>
      <c r="M45" s="148"/>
      <c r="N45" s="148"/>
      <c r="O45" s="148"/>
      <c r="P45" s="148"/>
      <c r="Q45" s="48"/>
      <c r="R45" s="21"/>
      <c r="S45" s="172"/>
      <c r="U45" s="148"/>
      <c r="V45" s="148"/>
      <c r="W45" s="22"/>
      <c r="X45" s="21"/>
      <c r="Y45" s="7"/>
      <c r="Z45" s="7"/>
      <c r="AA45" s="7"/>
      <c r="AB45" s="7"/>
      <c r="AC45" s="148"/>
      <c r="AD45" s="7"/>
      <c r="AE45" s="21"/>
      <c r="AF45" s="21"/>
      <c r="AG45" s="21"/>
      <c r="AH45" s="7"/>
      <c r="AI45" s="7"/>
      <c r="AJ45" s="21"/>
      <c r="AL45" s="88"/>
      <c r="AM45" s="21"/>
      <c r="AN45" s="21"/>
      <c r="AO45" s="21"/>
      <c r="AP45" s="172"/>
      <c r="AQ45" s="48"/>
      <c r="AR45" s="21"/>
      <c r="AS45" s="147"/>
      <c r="AT45" s="21"/>
      <c r="AU45" s="178"/>
      <c r="AV45" s="178"/>
      <c r="AW45" s="21"/>
      <c r="AX45" s="184"/>
      <c r="BC45" s="168" t="s">
        <v>23</v>
      </c>
      <c r="BG45" s="21"/>
      <c r="BJ45" s="21"/>
      <c r="BK45" s="184"/>
      <c r="BL45" s="184"/>
      <c r="BM45" s="174"/>
      <c r="BN45" s="175"/>
      <c r="BO45" s="175"/>
      <c r="BP45" s="175"/>
      <c r="BQ45" s="175"/>
      <c r="BR45" s="175"/>
      <c r="BS45" s="146"/>
      <c r="BT45" s="21"/>
      <c r="BW45" s="21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161"/>
      <c r="CL45" s="162"/>
      <c r="CM45" s="162"/>
      <c r="CN45" s="182"/>
      <c r="CO45" s="183"/>
      <c r="CP45" s="183"/>
      <c r="CQ45" s="183"/>
      <c r="CR45" s="183"/>
      <c r="CS45" s="183"/>
      <c r="CT45" s="156"/>
      <c r="CU45" s="160"/>
      <c r="CV45" s="160"/>
      <c r="CW45" s="160"/>
      <c r="CX45" s="161"/>
      <c r="CY45" s="162"/>
      <c r="CZ45" s="162"/>
      <c r="DA45" s="182"/>
      <c r="DB45" s="183"/>
      <c r="DC45" s="183"/>
      <c r="DD45" s="183"/>
      <c r="DE45" s="183"/>
      <c r="DF45" s="183"/>
      <c r="DG45" s="156"/>
      <c r="DH45" s="160"/>
      <c r="DI45" s="160"/>
      <c r="DJ45" s="160"/>
      <c r="DK45" s="184"/>
      <c r="DL45" s="184"/>
      <c r="DM45" s="174"/>
      <c r="DN45" s="175"/>
      <c r="DO45" s="175"/>
      <c r="DP45" s="175"/>
      <c r="DQ45" s="175"/>
      <c r="DR45" s="175"/>
      <c r="DT45" s="164"/>
      <c r="DU45" s="155"/>
      <c r="DV45" s="167"/>
      <c r="DW45" s="22"/>
      <c r="DX45" s="184"/>
      <c r="DY45" s="184"/>
      <c r="DZ45" s="184"/>
      <c r="EA45" s="184"/>
      <c r="EB45" s="184"/>
      <c r="EC45" s="184"/>
      <c r="ED45" s="48"/>
      <c r="EE45" s="21"/>
      <c r="EF45" s="21"/>
      <c r="EG45" s="21"/>
      <c r="EH45" s="178"/>
      <c r="EI45" s="178"/>
      <c r="EJ45" s="22"/>
      <c r="EK45" s="7"/>
      <c r="EL45" s="7"/>
      <c r="EM45" s="7"/>
      <c r="EN45" s="7"/>
      <c r="EO45" s="7"/>
      <c r="EP45" s="7"/>
      <c r="EQ45" s="7"/>
      <c r="ER45" s="7"/>
      <c r="ES45" s="7"/>
      <c r="ET45" s="83"/>
      <c r="EU45" s="83"/>
      <c r="EV45" s="83"/>
      <c r="EW45" s="83"/>
      <c r="EX45" s="22"/>
      <c r="EY45" s="43"/>
      <c r="EZ45" s="43"/>
      <c r="FA45" s="180"/>
      <c r="FB45" s="180"/>
      <c r="FC45" s="180"/>
      <c r="FD45" s="180"/>
      <c r="FE45" s="172"/>
      <c r="FF45" s="180"/>
      <c r="FG45" s="180"/>
      <c r="FH45" s="180"/>
      <c r="FI45" s="180"/>
      <c r="FJ45" s="22"/>
    </row>
    <row r="46" spans="2:166" ht="42.75" customHeight="1">
      <c r="B46" s="37"/>
      <c r="C46" s="37"/>
      <c r="D46" s="37"/>
      <c r="E46" s="37"/>
      <c r="F46" s="37"/>
      <c r="G46" s="37"/>
      <c r="H46" s="37"/>
      <c r="I46" s="37"/>
      <c r="J46" s="42"/>
      <c r="K46" s="146"/>
      <c r="L46" s="250"/>
      <c r="M46" s="249"/>
      <c r="N46" s="249"/>
      <c r="O46" s="249"/>
      <c r="P46" s="179"/>
      <c r="Q46" s="7"/>
      <c r="R46" s="179"/>
      <c r="S46" s="168"/>
      <c r="W46" s="22"/>
      <c r="X46" s="21"/>
      <c r="Y46" s="250"/>
      <c r="Z46" s="249"/>
      <c r="AA46" s="249"/>
      <c r="AB46" s="249"/>
      <c r="AC46" s="179"/>
      <c r="AD46" s="7"/>
      <c r="AE46" s="179"/>
      <c r="AF46" s="7"/>
      <c r="AG46" s="21"/>
      <c r="AH46" s="21"/>
      <c r="AI46" s="21"/>
      <c r="AJ46" s="21"/>
      <c r="AK46" s="22"/>
      <c r="AV46" s="148"/>
      <c r="AW46" s="21"/>
      <c r="AX46" s="22"/>
      <c r="AY46" s="251" t="s">
        <v>107</v>
      </c>
      <c r="AZ46" s="254"/>
      <c r="BA46" s="254"/>
      <c r="BB46" s="254"/>
      <c r="BC46" s="150"/>
      <c r="BD46" s="150" t="s">
        <v>87</v>
      </c>
      <c r="BE46" s="150"/>
      <c r="BF46" s="168" t="s">
        <v>106</v>
      </c>
      <c r="BH46" s="253"/>
      <c r="BI46" s="254"/>
      <c r="BJ46" s="21"/>
      <c r="BK46" s="22"/>
      <c r="BL46" s="21"/>
      <c r="BM46" s="247"/>
      <c r="BN46" s="248"/>
      <c r="BO46" s="248"/>
      <c r="BP46" s="248"/>
      <c r="BQ46" s="248"/>
      <c r="BR46" s="248"/>
      <c r="BS46" s="21"/>
      <c r="BU46" s="253"/>
      <c r="BV46" s="254"/>
      <c r="BW46" s="21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161"/>
      <c r="CL46" s="154"/>
      <c r="CM46" s="161"/>
      <c r="CN46" s="245"/>
      <c r="CO46" s="246"/>
      <c r="CP46" s="246"/>
      <c r="CQ46" s="246"/>
      <c r="CR46" s="246"/>
      <c r="CS46" s="246"/>
      <c r="CT46" s="160"/>
      <c r="CU46" s="160"/>
      <c r="CV46" s="264"/>
      <c r="CW46" s="244"/>
      <c r="CX46" s="161"/>
      <c r="CY46" s="154"/>
      <c r="CZ46" s="161"/>
      <c r="DA46" s="83"/>
      <c r="DB46" s="83"/>
      <c r="DC46" s="83"/>
      <c r="DD46" s="83"/>
      <c r="DE46" s="83"/>
      <c r="DF46" s="83"/>
      <c r="DG46" s="160"/>
      <c r="DH46" s="160"/>
      <c r="DI46" s="264"/>
      <c r="DJ46" s="244"/>
      <c r="DK46" s="22"/>
      <c r="DL46" s="21"/>
      <c r="DM46" s="247"/>
      <c r="DN46" s="249"/>
      <c r="DO46" s="249"/>
      <c r="DP46" s="249"/>
      <c r="DQ46" s="158"/>
      <c r="DR46" s="158"/>
      <c r="DS46" s="155"/>
      <c r="DT46" s="155"/>
      <c r="DU46" s="166"/>
      <c r="DV46" s="165"/>
      <c r="DW46" s="301"/>
      <c r="DX46" s="302"/>
      <c r="DY46" s="21"/>
      <c r="DZ46" s="21"/>
      <c r="EA46" s="21"/>
      <c r="EB46" s="21"/>
      <c r="EC46" s="21"/>
      <c r="ED46" s="21"/>
      <c r="EE46" s="21"/>
      <c r="EF46" s="21"/>
      <c r="EG46" s="164"/>
      <c r="EH46" s="21"/>
      <c r="EI46" s="21"/>
      <c r="EJ46" s="22"/>
      <c r="EK46" s="7"/>
      <c r="EL46" s="7"/>
      <c r="EM46" s="7"/>
      <c r="EN46" s="7"/>
      <c r="EO46" s="7"/>
      <c r="EP46" s="7"/>
      <c r="EQ46" s="7"/>
      <c r="ER46" s="7"/>
      <c r="ES46" s="7"/>
      <c r="ET46" s="164"/>
      <c r="EU46" s="83"/>
      <c r="EV46" s="83"/>
      <c r="EW46" s="83"/>
      <c r="EX46" s="22"/>
      <c r="EY46" s="7"/>
      <c r="EZ46" s="7"/>
      <c r="FA46" s="7"/>
      <c r="FB46" s="7"/>
      <c r="FC46" s="7"/>
      <c r="FD46" s="7"/>
      <c r="FE46" s="7"/>
      <c r="FF46" s="7"/>
      <c r="FG46" s="7"/>
      <c r="FH46" s="168"/>
      <c r="FI46" s="49"/>
      <c r="FJ46" s="22"/>
    </row>
    <row r="47" spans="10:166" ht="18" customHeight="1">
      <c r="J47" s="81">
        <v>1</v>
      </c>
      <c r="K47" s="251"/>
      <c r="L47" s="252"/>
      <c r="M47" s="252"/>
      <c r="N47" s="252"/>
      <c r="O47" s="252"/>
      <c r="P47" s="252"/>
      <c r="Q47" s="252"/>
      <c r="R47" s="7"/>
      <c r="S47" s="7"/>
      <c r="T47" s="256"/>
      <c r="U47" s="257"/>
      <c r="V47" s="257"/>
      <c r="W47" s="89">
        <v>2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9">
        <v>3</v>
      </c>
      <c r="AK47" s="149"/>
      <c r="AV47" s="150"/>
      <c r="AW47" s="89">
        <v>4</v>
      </c>
      <c r="AX47" s="251"/>
      <c r="AY47" s="252"/>
      <c r="AZ47" s="252"/>
      <c r="BA47" s="252"/>
      <c r="BB47" s="252"/>
      <c r="BC47" s="252"/>
      <c r="BD47" s="252"/>
      <c r="BH47" s="297"/>
      <c r="BI47" s="252"/>
      <c r="BJ47" s="89">
        <v>5</v>
      </c>
      <c r="BK47" s="251"/>
      <c r="BL47" s="252"/>
      <c r="BM47" s="252"/>
      <c r="BN47" s="252"/>
      <c r="BO47" s="252"/>
      <c r="BP47" s="252"/>
      <c r="BQ47" s="252"/>
      <c r="BU47" s="297"/>
      <c r="BV47" s="252"/>
      <c r="BW47" s="89">
        <v>6</v>
      </c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89">
        <v>7</v>
      </c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5">
        <v>8</v>
      </c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5">
        <v>9</v>
      </c>
      <c r="DK47" s="150"/>
      <c r="DL47" s="150"/>
      <c r="DM47" s="249"/>
      <c r="DN47" s="249"/>
      <c r="DO47" s="249"/>
      <c r="DP47" s="249"/>
      <c r="DQ47" s="150"/>
      <c r="DU47" s="299"/>
      <c r="DV47" s="300"/>
      <c r="DW47" s="89">
        <v>10</v>
      </c>
      <c r="DX47" s="251"/>
      <c r="DY47" s="252"/>
      <c r="DZ47" s="252"/>
      <c r="EA47" s="252"/>
      <c r="EB47" s="252"/>
      <c r="EC47" s="252"/>
      <c r="ED47" s="252"/>
      <c r="EE47" s="7"/>
      <c r="EF47" s="7"/>
      <c r="EG47" s="7"/>
      <c r="EH47" s="299"/>
      <c r="EI47" s="300"/>
      <c r="EJ47" s="89">
        <v>11</v>
      </c>
      <c r="EK47" s="7"/>
      <c r="EL47" s="251"/>
      <c r="EM47" s="252"/>
      <c r="EN47" s="252"/>
      <c r="EO47" s="252"/>
      <c r="EP47" s="252"/>
      <c r="EQ47" s="252"/>
      <c r="ER47" s="252"/>
      <c r="ES47" s="7"/>
      <c r="ET47" s="83"/>
      <c r="EU47" s="299"/>
      <c r="EV47" s="300"/>
      <c r="EW47" s="85">
        <v>12</v>
      </c>
      <c r="EX47" s="7"/>
      <c r="EY47" s="170"/>
      <c r="EZ47" s="170"/>
      <c r="FA47" s="170"/>
      <c r="FB47" s="170"/>
      <c r="FC47" s="170"/>
      <c r="FD47" s="170"/>
      <c r="FE47" s="170"/>
      <c r="FF47" s="171"/>
      <c r="FG47" s="170"/>
      <c r="FH47" s="277"/>
      <c r="FI47" s="252"/>
      <c r="FJ47" s="89">
        <v>13</v>
      </c>
    </row>
    <row r="48" spans="128:153" ht="9"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W48" s="169"/>
    </row>
  </sheetData>
  <sheetProtection/>
  <mergeCells count="170">
    <mergeCell ref="EK34:EU34"/>
    <mergeCell ref="EL43:EP43"/>
    <mergeCell ref="DX34:EH34"/>
    <mergeCell ref="EH44:EI44"/>
    <mergeCell ref="DI46:DJ46"/>
    <mergeCell ref="DW46:DX46"/>
    <mergeCell ref="DY43:EC43"/>
    <mergeCell ref="DW43:DX43"/>
    <mergeCell ref="DM44:DR44"/>
    <mergeCell ref="DK34:DU34"/>
    <mergeCell ref="EL47:ER47"/>
    <mergeCell ref="EU47:EV47"/>
    <mergeCell ref="BU43:BV43"/>
    <mergeCell ref="CN43:CR43"/>
    <mergeCell ref="BK47:BQ47"/>
    <mergeCell ref="DM43:DQ43"/>
    <mergeCell ref="EH47:EI47"/>
    <mergeCell ref="BU47:BV47"/>
    <mergeCell ref="DU47:DV47"/>
    <mergeCell ref="DX47:ED47"/>
    <mergeCell ref="AX34:BH34"/>
    <mergeCell ref="AT43:AU43"/>
    <mergeCell ref="AZ43:BD43"/>
    <mergeCell ref="K47:Q47"/>
    <mergeCell ref="K34:U34"/>
    <mergeCell ref="AY38:BG38"/>
    <mergeCell ref="AY39:BH39"/>
    <mergeCell ref="AY37:BH37"/>
    <mergeCell ref="K44:P44"/>
    <mergeCell ref="L46:O46"/>
    <mergeCell ref="CX33:DH33"/>
    <mergeCell ref="BM3:BN3"/>
    <mergeCell ref="DB3:DC3"/>
    <mergeCell ref="B34:D34"/>
    <mergeCell ref="BH47:BI47"/>
    <mergeCell ref="AU44:AV44"/>
    <mergeCell ref="AY44:BC44"/>
    <mergeCell ref="AY40:BH40"/>
    <mergeCell ref="AB3:AC3"/>
    <mergeCell ref="AK3:AL3"/>
    <mergeCell ref="DK3:DL3"/>
    <mergeCell ref="DM3:DN3"/>
    <mergeCell ref="CM3:CN3"/>
    <mergeCell ref="BK34:BU34"/>
    <mergeCell ref="BQ3:BR3"/>
    <mergeCell ref="BK33:BU33"/>
    <mergeCell ref="CZ3:DA3"/>
    <mergeCell ref="BX3:BY3"/>
    <mergeCell ref="BK3:BL3"/>
    <mergeCell ref="CK33:CU33"/>
    <mergeCell ref="FB3:FC3"/>
    <mergeCell ref="DX3:DY3"/>
    <mergeCell ref="EZ2:FF2"/>
    <mergeCell ref="DZ2:EF2"/>
    <mergeCell ref="EB3:EC3"/>
    <mergeCell ref="ED3:EE3"/>
    <mergeCell ref="DQ19:DR19"/>
    <mergeCell ref="DX33:EH33"/>
    <mergeCell ref="DQ3:DR3"/>
    <mergeCell ref="DZ3:EA3"/>
    <mergeCell ref="EK33:EU33"/>
    <mergeCell ref="EG2:EJ2"/>
    <mergeCell ref="EM2:ES2"/>
    <mergeCell ref="C23:F23"/>
    <mergeCell ref="AT2:AW2"/>
    <mergeCell ref="AX2:AY2"/>
    <mergeCell ref="AZ2:BF2"/>
    <mergeCell ref="AD3:AE3"/>
    <mergeCell ref="AM2:AS2"/>
    <mergeCell ref="Z3:AA3"/>
    <mergeCell ref="AG2:AJ2"/>
    <mergeCell ref="Z2:AF2"/>
    <mergeCell ref="AM3:AN3"/>
    <mergeCell ref="AQ3:AR3"/>
    <mergeCell ref="AX3:AY3"/>
    <mergeCell ref="BD3:BE3"/>
    <mergeCell ref="AO3:AP3"/>
    <mergeCell ref="AZ3:BA3"/>
    <mergeCell ref="BX2:BY2"/>
    <mergeCell ref="BT2:BW2"/>
    <mergeCell ref="C1:J1"/>
    <mergeCell ref="G2:J2"/>
    <mergeCell ref="O3:P3"/>
    <mergeCell ref="M3:N3"/>
    <mergeCell ref="M2:S2"/>
    <mergeCell ref="K3:L3"/>
    <mergeCell ref="K2:L2"/>
    <mergeCell ref="A2:A3"/>
    <mergeCell ref="B2:B3"/>
    <mergeCell ref="C2:C3"/>
    <mergeCell ref="F2:F3"/>
    <mergeCell ref="D2:D3"/>
    <mergeCell ref="T2:W2"/>
    <mergeCell ref="E2:E3"/>
    <mergeCell ref="Q3:R3"/>
    <mergeCell ref="DK33:DU33"/>
    <mergeCell ref="EO3:EP3"/>
    <mergeCell ref="BZ3:CA3"/>
    <mergeCell ref="FG2:FJ2"/>
    <mergeCell ref="EX3:EY3"/>
    <mergeCell ref="DK2:DL2"/>
    <mergeCell ref="DM2:DS2"/>
    <mergeCell ref="CB3:CC3"/>
    <mergeCell ref="EX33:FH33"/>
    <mergeCell ref="FD19:FE19"/>
    <mergeCell ref="EK2:EL2"/>
    <mergeCell ref="ED19:EE19"/>
    <mergeCell ref="EK3:EL3"/>
    <mergeCell ref="EM3:EN3"/>
    <mergeCell ref="FH47:FI47"/>
    <mergeCell ref="FH44:FI44"/>
    <mergeCell ref="EX34:FH34"/>
    <mergeCell ref="FD3:FE3"/>
    <mergeCell ref="EZ3:FA3"/>
    <mergeCell ref="EX2:EY2"/>
    <mergeCell ref="BG2:BJ2"/>
    <mergeCell ref="BB3:BC3"/>
    <mergeCell ref="BK2:BL2"/>
    <mergeCell ref="CK2:CL2"/>
    <mergeCell ref="CG2:CJ2"/>
    <mergeCell ref="CX2:CY2"/>
    <mergeCell ref="CT2:CW2"/>
    <mergeCell ref="BM2:BS2"/>
    <mergeCell ref="CO3:CP3"/>
    <mergeCell ref="BZ2:CF2"/>
    <mergeCell ref="ET2:EW2"/>
    <mergeCell ref="DG2:DJ2"/>
    <mergeCell ref="BO3:BP3"/>
    <mergeCell ref="CX3:CY3"/>
    <mergeCell ref="DO3:DP3"/>
    <mergeCell ref="EQ3:ER3"/>
    <mergeCell ref="DX2:DY2"/>
    <mergeCell ref="DT2:DW2"/>
    <mergeCell ref="CN44:CS44"/>
    <mergeCell ref="CN46:CS46"/>
    <mergeCell ref="CY34:DI34"/>
    <mergeCell ref="CQ3:CR3"/>
    <mergeCell ref="X2:Y2"/>
    <mergeCell ref="X3:Y3"/>
    <mergeCell ref="AK2:AL2"/>
    <mergeCell ref="CV46:CW46"/>
    <mergeCell ref="BX33:CH33"/>
    <mergeCell ref="CM2:CS2"/>
    <mergeCell ref="T47:V47"/>
    <mergeCell ref="DX44:EC44"/>
    <mergeCell ref="AY46:BB46"/>
    <mergeCell ref="CZ2:DF2"/>
    <mergeCell ref="CK3:CL3"/>
    <mergeCell ref="CD3:CE3"/>
    <mergeCell ref="DD3:DE3"/>
    <mergeCell ref="BM46:BR46"/>
    <mergeCell ref="CL34:CV34"/>
    <mergeCell ref="CV43:CW43"/>
    <mergeCell ref="L37:U37"/>
    <mergeCell ref="AL37:AU37"/>
    <mergeCell ref="AL43:AP43"/>
    <mergeCell ref="BM43:BQ43"/>
    <mergeCell ref="L36:S36"/>
    <mergeCell ref="DA43:DE43"/>
    <mergeCell ref="BH43:BI43"/>
    <mergeCell ref="DI43:DJ43"/>
    <mergeCell ref="DA44:DF44"/>
    <mergeCell ref="L43:P43"/>
    <mergeCell ref="DM46:DP47"/>
    <mergeCell ref="Y46:AB46"/>
    <mergeCell ref="AX47:BD47"/>
    <mergeCell ref="BH46:BI46"/>
    <mergeCell ref="BM44:BR44"/>
    <mergeCell ref="U44:V44"/>
    <mergeCell ref="BU46:BV46"/>
  </mergeCells>
  <printOptions/>
  <pageMargins left="0.1968503937007874" right="0.15748031496062992" top="0.03937007874015748" bottom="0.03937007874015748" header="0.03937007874015748" footer="0.03937007874015748"/>
  <pageSetup firstPageNumber="1" useFirstPageNumber="1" fitToWidth="6" horizontalDpi="600" verticalDpi="600" orientation="landscape" paperSize="9" scale="52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2017-05-02T08:40:24Z</cp:lastPrinted>
  <dcterms:created xsi:type="dcterms:W3CDTF">2002-03-15T08:43:51Z</dcterms:created>
  <dcterms:modified xsi:type="dcterms:W3CDTF">2017-05-11T14:03:39Z</dcterms:modified>
  <cp:category/>
  <cp:version/>
  <cp:contentType/>
  <cp:contentStatus/>
</cp:coreProperties>
</file>