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LAST_CELL" localSheetId="0">'Бюджет'!$H$58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<sst xmlns="http://schemas.openxmlformats.org/spreadsheetml/2006/main" count="108" uniqueCount="102">
  <si>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</si>
  <si>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</si>
  <si>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</si>
  <si>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</si>
  <si>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</si>
  <si>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</si>
  <si>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</si>
  <si>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</si>
  <si>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</si>
  <si>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</si>
  <si>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</si>
  <si>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</si>
  <si>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</si>
  <si>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</si>
  <si>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</si>
  <si>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</si>
  <si>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</si>
  <si>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</si>
  <si>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</si>
  <si>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</si>
  <si>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</si>
  <si>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</si>
  <si>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</si>
  <si>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</si>
  <si>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</si>
  <si>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</si>
  <si>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</si>
  <si>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</si>
  <si>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</si>
  <si>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</si>
  <si>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</si>
  <si>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</si>
  <si>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</si>
  <si>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</si>
  <si>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</si>
  <si>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</si>
  <si>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</si>
  <si>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</si>
  <si>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</si>
  <si>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</si>
  <si>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</si>
  <si>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</si>
  <si>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</si>
  <si>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</si>
  <si>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</si>
  <si>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</si>
  <si>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</si>
  <si>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</si>
  <si>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</si>
  <si>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</si>
  <si>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</si>
  <si>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</si>
  <si>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</si>
  <si>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</si>
  <si>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</si>
  <si>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</si>
  <si>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</si>
  <si>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</si>
  <si>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</si>
  <si>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</si>
  <si>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</si>
  <si>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</si>
  <si>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</si>
  <si>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</si>
  <si>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</si>
  <si>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</si>
  <si>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</si>
  <si>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</si>
  <si>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</si>
  <si>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</si>
  <si>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</si>
  <si>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</si>
  <si>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</si>
  <si>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</si>
  <si>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</si>
  <si>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</si>
  <si>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Обеспечение проведения выборов и референдумов</t>
  </si>
  <si>
    <t>0107</t>
  </si>
  <si>
    <t>ОХРАНА ОКРУЖАЮЩЕЙ СРЕДЫ</t>
  </si>
  <si>
    <t>0600</t>
  </si>
  <si>
    <t>Другие вопросы в области охраны окружающей среды</t>
  </si>
  <si>
    <t>0605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</si>
  <si>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</si>
  <si>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</si>
  <si>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</si>
  <si>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</si>
  <si>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</si>
  <si>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</si>
  <si>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</si>
  <si>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</si>
  <si>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</si>
  <si>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</si>
  <si>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</si>
  <si>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</si>
  <si>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Водное хозяйство</t>
  </si>
  <si>
    <t>0406</t>
  </si>
  <si>
    <t>Данные о расходах бюджета МОГО "Ухта" по разделам и подразделам классификации расходов бюджетов 
за II квартал 2018 года в сравнении с II кварталом 2017 года</t>
  </si>
  <si>
    <t xml:space="preserve"> 2017  год
(по состоянию на 01.07.2017)</t>
  </si>
  <si>
    <t xml:space="preserve"> 2018 год 
(по состоянию на 01.07.2018)</t>
  </si>
  <si>
    <t>Отклонение 2018 года от 2017 года 
(+увеличение; - уменьшение)</t>
  </si>
  <si>
    <t>0705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</si>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</sst>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39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173" fontId="3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zoomScalePageLayoutView="0" workbookViewId="0" topLeftCell="A1">
      <selection activeCell="G1" sqref="G1:J1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3" width="17.28125" style="0" bestFit="1" customWidth="1"/>
    <col min="4" max="4" width="17.28125" style="0" customWidth="1"/>
    <col min="5" max="5" width="17.8515625" style="0" customWidth="1"/>
    <col min="6" max="6" width="18.7109375" style="0" customWidth="1"/>
    <col min="7" max="7" width="16.57421875" style="0" customWidth="1"/>
    <col min="8" max="8" width="9.00390625" style="0" bestFit="1" customWidth="1"/>
    <col min="9" max="9" width="16.28125" style="0" bestFit="1" customWidth="1"/>
    <col min="10" max="10" width="9.8515625" style="0" customWidth="1"/>
  </cols>
  <sheetData>
    <row r="1" spans="1:10" ht="15">
      <c r="A1" s="2"/>
      <c r="B1" s="1"/>
      <c r="C1" s="1"/>
      <c r="D1" s="1"/>
      <c r="E1" s="1"/>
      <c r="F1" s="1"/>
      <c r="G1" s="20"/>
      <c r="H1" s="20"/>
      <c r="I1" s="20"/>
      <c r="J1" s="20"/>
    </row>
    <row r="2" spans="1:10" ht="44.25" customHeight="1">
      <c r="A2" s="21" t="s">
        <v>96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1"/>
      <c r="B3" s="1"/>
      <c r="C3" s="1"/>
      <c r="D3" s="1"/>
      <c r="E3" s="1"/>
      <c r="F3" s="1"/>
      <c r="G3" s="1"/>
      <c r="H3" s="1"/>
      <c r="J3" s="14" t="s">
        <v>92</v>
      </c>
    </row>
    <row r="4" spans="1:10" ht="35.25" customHeight="1">
      <c r="A4" s="19" t="s">
        <v>86</v>
      </c>
      <c r="B4" s="19" t="s">
        <v>87</v>
      </c>
      <c r="C4" s="18" t="s">
        <v>97</v>
      </c>
      <c r="D4" s="18"/>
      <c r="E4" s="19" t="s">
        <v>98</v>
      </c>
      <c r="F4" s="19"/>
      <c r="G4" s="19" t="s">
        <v>99</v>
      </c>
      <c r="H4" s="19"/>
      <c r="I4" s="19"/>
      <c r="J4" s="19"/>
    </row>
    <row r="5" spans="1:10" ht="15">
      <c r="A5" s="19"/>
      <c r="B5" s="19"/>
      <c r="C5" s="18" t="s">
        <v>88</v>
      </c>
      <c r="D5" s="18" t="s">
        <v>89</v>
      </c>
      <c r="E5" s="18" t="s">
        <v>88</v>
      </c>
      <c r="F5" s="18" t="s">
        <v>89</v>
      </c>
      <c r="G5" s="18" t="s">
        <v>88</v>
      </c>
      <c r="H5" s="18"/>
      <c r="I5" s="18" t="s">
        <v>89</v>
      </c>
      <c r="J5" s="18"/>
    </row>
    <row r="6" spans="1:10" ht="15">
      <c r="A6" s="19"/>
      <c r="B6" s="19"/>
      <c r="C6" s="18"/>
      <c r="D6" s="18"/>
      <c r="E6" s="18"/>
      <c r="F6" s="18"/>
      <c r="G6" s="4" t="s">
        <v>90</v>
      </c>
      <c r="H6" s="4" t="s">
        <v>91</v>
      </c>
      <c r="I6" s="4" t="s">
        <v>90</v>
      </c>
      <c r="J6" s="4" t="s">
        <v>91</v>
      </c>
    </row>
    <row r="7" spans="1:10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.75">
      <c r="A8" s="6" t="s">
        <v>0</v>
      </c>
      <c r="B8" s="7" t="s">
        <v>1</v>
      </c>
      <c r="C8" s="8">
        <f>SUM(C9:C15)</f>
        <v>261582969.13</v>
      </c>
      <c r="D8" s="8">
        <f>SUM(D9:D15)</f>
        <v>102144790.82</v>
      </c>
      <c r="E8" s="8">
        <v>332161604.46</v>
      </c>
      <c r="F8" s="8">
        <v>102259536.93</v>
      </c>
      <c r="G8" s="8">
        <f>E8-C8</f>
        <v>70578635.32999998</v>
      </c>
      <c r="H8" s="15">
        <f>E8/C8*100</f>
        <v>126.98135722089927</v>
      </c>
      <c r="I8" s="8">
        <f>F8-D8</f>
        <v>114746.1100000143</v>
      </c>
      <c r="J8" s="15">
        <f>F8/D8*100</f>
        <v>100.11233672229278</v>
      </c>
    </row>
    <row r="9" spans="1:10" ht="62.25" outlineLevel="1">
      <c r="A9" s="9" t="s">
        <v>2</v>
      </c>
      <c r="B9" s="3" t="s">
        <v>3</v>
      </c>
      <c r="C9" s="10">
        <v>2784880</v>
      </c>
      <c r="D9" s="10">
        <v>1168123.16</v>
      </c>
      <c r="E9" s="10">
        <v>2777790</v>
      </c>
      <c r="F9" s="10">
        <v>1249369.62</v>
      </c>
      <c r="G9" s="10">
        <f aca="true" t="shared" si="0" ref="G9:G53">E9-C9</f>
        <v>-7090</v>
      </c>
      <c r="H9" s="16">
        <f aca="true" t="shared" si="1" ref="H9:H53">E9/C9*100</f>
        <v>99.74541093332567</v>
      </c>
      <c r="I9" s="10">
        <f aca="true" t="shared" si="2" ref="I9:I53">F9-D9</f>
        <v>81246.4600000002</v>
      </c>
      <c r="J9" s="16">
        <f aca="true" t="shared" si="3" ref="J9:J53">F9/D9*100</f>
        <v>106.95529913130054</v>
      </c>
    </row>
    <row r="10" spans="1:10" ht="93" outlineLevel="1">
      <c r="A10" s="9" t="s">
        <v>4</v>
      </c>
      <c r="B10" s="3" t="s">
        <v>5</v>
      </c>
      <c r="C10" s="10">
        <v>4320768.37</v>
      </c>
      <c r="D10" s="10">
        <v>3087011.52</v>
      </c>
      <c r="E10" s="10">
        <v>985452</v>
      </c>
      <c r="F10" s="10">
        <v>293881.28</v>
      </c>
      <c r="G10" s="10">
        <f t="shared" si="0"/>
        <v>-3335316.37</v>
      </c>
      <c r="H10" s="16">
        <f t="shared" si="1"/>
        <v>22.807332298630023</v>
      </c>
      <c r="I10" s="10">
        <f t="shared" si="2"/>
        <v>-2793130.24</v>
      </c>
      <c r="J10" s="16">
        <f t="shared" si="3"/>
        <v>9.519928192558218</v>
      </c>
    </row>
    <row r="11" spans="1:10" ht="117" customHeight="1" outlineLevel="1">
      <c r="A11" s="9" t="s">
        <v>6</v>
      </c>
      <c r="B11" s="3" t="s">
        <v>7</v>
      </c>
      <c r="C11" s="10">
        <v>118244698.34</v>
      </c>
      <c r="D11" s="10">
        <v>52279184.96</v>
      </c>
      <c r="E11" s="10">
        <v>124491806.4</v>
      </c>
      <c r="F11" s="10">
        <v>55125172.05</v>
      </c>
      <c r="G11" s="10">
        <f t="shared" si="0"/>
        <v>6247108.060000002</v>
      </c>
      <c r="H11" s="16">
        <f t="shared" si="1"/>
        <v>105.28320351584568</v>
      </c>
      <c r="I11" s="10">
        <f t="shared" si="2"/>
        <v>2845987.089999996</v>
      </c>
      <c r="J11" s="16">
        <f t="shared" si="3"/>
        <v>105.44382452055731</v>
      </c>
    </row>
    <row r="12" spans="1:10" ht="78" outlineLevel="1">
      <c r="A12" s="9" t="s">
        <v>8</v>
      </c>
      <c r="B12" s="3" t="s">
        <v>9</v>
      </c>
      <c r="C12" s="10">
        <v>30702929</v>
      </c>
      <c r="D12" s="10">
        <v>13967560.91</v>
      </c>
      <c r="E12" s="10">
        <v>31953063</v>
      </c>
      <c r="F12" s="10">
        <v>15117450.55</v>
      </c>
      <c r="G12" s="10">
        <f t="shared" si="0"/>
        <v>1250134</v>
      </c>
      <c r="H12" s="16">
        <f t="shared" si="1"/>
        <v>104.07170924962892</v>
      </c>
      <c r="I12" s="10">
        <f t="shared" si="2"/>
        <v>1149889.6400000006</v>
      </c>
      <c r="J12" s="16">
        <f t="shared" si="3"/>
        <v>108.23257294104043</v>
      </c>
    </row>
    <row r="13" spans="1:10" ht="30.75" outlineLevel="1">
      <c r="A13" s="9" t="s">
        <v>76</v>
      </c>
      <c r="B13" s="3" t="s">
        <v>77</v>
      </c>
      <c r="C13" s="10">
        <v>1065916.22</v>
      </c>
      <c r="D13" s="10">
        <v>1065916.22</v>
      </c>
      <c r="E13" s="10">
        <v>719608</v>
      </c>
      <c r="F13" s="10">
        <v>719608</v>
      </c>
      <c r="G13" s="10">
        <f t="shared" si="0"/>
        <v>-346308.22</v>
      </c>
      <c r="H13" s="16">
        <f t="shared" si="1"/>
        <v>67.5107467639436</v>
      </c>
      <c r="I13" s="10">
        <f t="shared" si="2"/>
        <v>-346308.22</v>
      </c>
      <c r="J13" s="16">
        <f t="shared" si="3"/>
        <v>67.5107467639436</v>
      </c>
    </row>
    <row r="14" spans="1:10" ht="15" outlineLevel="1">
      <c r="A14" s="9" t="s">
        <v>10</v>
      </c>
      <c r="B14" s="3" t="s">
        <v>11</v>
      </c>
      <c r="C14" s="10">
        <v>10000000</v>
      </c>
      <c r="D14" s="10">
        <v>0</v>
      </c>
      <c r="E14" s="10">
        <v>4850000</v>
      </c>
      <c r="F14" s="10">
        <v>0</v>
      </c>
      <c r="G14" s="10">
        <f t="shared" si="0"/>
        <v>-5150000</v>
      </c>
      <c r="H14" s="16">
        <f t="shared" si="1"/>
        <v>48.5</v>
      </c>
      <c r="I14" s="10">
        <f t="shared" si="2"/>
        <v>0</v>
      </c>
      <c r="J14" s="16">
        <v>0</v>
      </c>
    </row>
    <row r="15" spans="1:10" ht="30.75" outlineLevel="1">
      <c r="A15" s="9" t="s">
        <v>12</v>
      </c>
      <c r="B15" s="3" t="s">
        <v>13</v>
      </c>
      <c r="C15" s="10">
        <v>94463777.2</v>
      </c>
      <c r="D15" s="10">
        <v>30576994.05</v>
      </c>
      <c r="E15" s="10">
        <v>166383885.06</v>
      </c>
      <c r="F15" s="10">
        <v>29754055.43</v>
      </c>
      <c r="G15" s="10">
        <f t="shared" si="0"/>
        <v>71920107.86</v>
      </c>
      <c r="H15" s="16">
        <f t="shared" si="1"/>
        <v>176.13511759934156</v>
      </c>
      <c r="I15" s="10">
        <f t="shared" si="2"/>
        <v>-822938.620000001</v>
      </c>
      <c r="J15" s="16">
        <f t="shared" si="3"/>
        <v>97.30863465959303</v>
      </c>
    </row>
    <row r="16" spans="1:10" ht="62.25">
      <c r="A16" s="6" t="s">
        <v>14</v>
      </c>
      <c r="B16" s="7" t="s">
        <v>15</v>
      </c>
      <c r="C16" s="8">
        <f>SUM(C17:C19)</f>
        <v>33100174</v>
      </c>
      <c r="D16" s="8">
        <f>SUM(D17:D19)</f>
        <v>13689058.200000001</v>
      </c>
      <c r="E16" s="8">
        <v>31411100</v>
      </c>
      <c r="F16" s="8">
        <v>16113797.67</v>
      </c>
      <c r="G16" s="8">
        <f t="shared" si="0"/>
        <v>-1689074</v>
      </c>
      <c r="H16" s="15">
        <f t="shared" si="1"/>
        <v>94.89708422680799</v>
      </c>
      <c r="I16" s="8">
        <f t="shared" si="2"/>
        <v>2424739.469999999</v>
      </c>
      <c r="J16" s="15">
        <f t="shared" si="3"/>
        <v>117.7129750971473</v>
      </c>
    </row>
    <row r="17" spans="1:10" ht="62.25" outlineLevel="1">
      <c r="A17" s="9" t="s">
        <v>16</v>
      </c>
      <c r="B17" s="3" t="s">
        <v>17</v>
      </c>
      <c r="C17" s="10">
        <v>26562240</v>
      </c>
      <c r="D17" s="10">
        <v>11898380.96</v>
      </c>
      <c r="E17" s="10">
        <v>22524666</v>
      </c>
      <c r="F17" s="10">
        <v>13284570.11</v>
      </c>
      <c r="G17" s="10">
        <f t="shared" si="0"/>
        <v>-4037574</v>
      </c>
      <c r="H17" s="16">
        <f t="shared" si="1"/>
        <v>84.79957262640501</v>
      </c>
      <c r="I17" s="10">
        <f t="shared" si="2"/>
        <v>1386189.1499999985</v>
      </c>
      <c r="J17" s="16">
        <f t="shared" si="3"/>
        <v>111.65023337763425</v>
      </c>
    </row>
    <row r="18" spans="1:10" ht="30.75" outlineLevel="1">
      <c r="A18" s="9" t="s">
        <v>18</v>
      </c>
      <c r="B18" s="3" t="s">
        <v>19</v>
      </c>
      <c r="C18" s="10">
        <v>4800934</v>
      </c>
      <c r="D18" s="10">
        <v>1476199.46</v>
      </c>
      <c r="E18" s="10">
        <v>5036434</v>
      </c>
      <c r="F18" s="10">
        <v>2369393.71</v>
      </c>
      <c r="G18" s="10">
        <f t="shared" si="0"/>
        <v>235500</v>
      </c>
      <c r="H18" s="16">
        <f t="shared" si="1"/>
        <v>104.90529551124843</v>
      </c>
      <c r="I18" s="10">
        <f t="shared" si="2"/>
        <v>893194.25</v>
      </c>
      <c r="J18" s="16">
        <f t="shared" si="3"/>
        <v>160.5063390281961</v>
      </c>
    </row>
    <row r="19" spans="1:10" ht="57" customHeight="1" outlineLevel="1">
      <c r="A19" s="9" t="s">
        <v>20</v>
      </c>
      <c r="B19" s="3" t="s">
        <v>21</v>
      </c>
      <c r="C19" s="10">
        <v>1737000</v>
      </c>
      <c r="D19" s="10">
        <v>314477.78</v>
      </c>
      <c r="E19" s="10">
        <v>3850000</v>
      </c>
      <c r="F19" s="10">
        <v>459833.85</v>
      </c>
      <c r="G19" s="10">
        <f t="shared" si="0"/>
        <v>2113000</v>
      </c>
      <c r="H19" s="16">
        <f t="shared" si="1"/>
        <v>221.64651698330454</v>
      </c>
      <c r="I19" s="10">
        <f t="shared" si="2"/>
        <v>145356.06999999995</v>
      </c>
      <c r="J19" s="16">
        <f t="shared" si="3"/>
        <v>146.2214118911676</v>
      </c>
    </row>
    <row r="20" spans="1:10" ht="30.75">
      <c r="A20" s="6" t="s">
        <v>22</v>
      </c>
      <c r="B20" s="7" t="s">
        <v>23</v>
      </c>
      <c r="C20" s="8">
        <v>196141328.13</v>
      </c>
      <c r="D20" s="8">
        <v>82483846.8</v>
      </c>
      <c r="E20" s="8">
        <v>197689997.57</v>
      </c>
      <c r="F20" s="8">
        <v>108844507.17</v>
      </c>
      <c r="G20" s="8">
        <f t="shared" si="0"/>
        <v>1548669.4399999976</v>
      </c>
      <c r="H20" s="15">
        <f t="shared" si="1"/>
        <v>100.78956814189286</v>
      </c>
      <c r="I20" s="8">
        <f t="shared" si="2"/>
        <v>26360660.370000005</v>
      </c>
      <c r="J20" s="15">
        <f t="shared" si="3"/>
        <v>131.958572972375</v>
      </c>
    </row>
    <row r="21" spans="1:10" ht="15">
      <c r="A21" s="9" t="s">
        <v>94</v>
      </c>
      <c r="B21" s="3" t="s">
        <v>95</v>
      </c>
      <c r="C21" s="10">
        <v>8198620</v>
      </c>
      <c r="D21" s="10">
        <v>0</v>
      </c>
      <c r="E21" s="10">
        <v>3127200.79</v>
      </c>
      <c r="F21" s="10">
        <v>625045.63</v>
      </c>
      <c r="G21" s="10">
        <f t="shared" si="0"/>
        <v>-5071419.21</v>
      </c>
      <c r="H21" s="16">
        <f t="shared" si="1"/>
        <v>38.143014190192986</v>
      </c>
      <c r="I21" s="10">
        <f t="shared" si="2"/>
        <v>625045.63</v>
      </c>
      <c r="J21" s="16">
        <v>100</v>
      </c>
    </row>
    <row r="22" spans="1:10" ht="15" outlineLevel="1">
      <c r="A22" s="9" t="s">
        <v>24</v>
      </c>
      <c r="B22" s="3" t="s">
        <v>25</v>
      </c>
      <c r="C22" s="10">
        <v>4046626.72</v>
      </c>
      <c r="D22" s="10">
        <v>24026.72</v>
      </c>
      <c r="E22" s="10">
        <v>4687517</v>
      </c>
      <c r="F22" s="10">
        <v>99894.63</v>
      </c>
      <c r="G22" s="10">
        <f t="shared" si="0"/>
        <v>640890.2799999998</v>
      </c>
      <c r="H22" s="16">
        <f t="shared" si="1"/>
        <v>115.83764266747094</v>
      </c>
      <c r="I22" s="10">
        <f t="shared" si="2"/>
        <v>75867.91</v>
      </c>
      <c r="J22" s="16">
        <f t="shared" si="3"/>
        <v>415.7647402558485</v>
      </c>
    </row>
    <row r="23" spans="1:10" ht="30.75" outlineLevel="1">
      <c r="A23" s="9" t="s">
        <v>26</v>
      </c>
      <c r="B23" s="3" t="s">
        <v>27</v>
      </c>
      <c r="C23" s="10">
        <v>161621934.38</v>
      </c>
      <c r="D23" s="10">
        <v>72555343.89</v>
      </c>
      <c r="E23" s="10">
        <v>163931088.58</v>
      </c>
      <c r="F23" s="10">
        <v>95665066.92</v>
      </c>
      <c r="G23" s="10">
        <f t="shared" si="0"/>
        <v>2309154.200000018</v>
      </c>
      <c r="H23" s="16">
        <f t="shared" si="1"/>
        <v>101.42873812818674</v>
      </c>
      <c r="I23" s="10">
        <f t="shared" si="2"/>
        <v>23109723.03</v>
      </c>
      <c r="J23" s="16">
        <f t="shared" si="3"/>
        <v>131.85116600789087</v>
      </c>
    </row>
    <row r="24" spans="1:10" ht="30.75" outlineLevel="1">
      <c r="A24" s="9" t="s">
        <v>28</v>
      </c>
      <c r="B24" s="3" t="s">
        <v>29</v>
      </c>
      <c r="C24" s="10">
        <v>22274147.03</v>
      </c>
      <c r="D24" s="10">
        <v>9904476.19</v>
      </c>
      <c r="E24" s="10">
        <v>25944191.2</v>
      </c>
      <c r="F24" s="10">
        <v>12454499.99</v>
      </c>
      <c r="G24" s="10">
        <f t="shared" si="0"/>
        <v>3670044.169999998</v>
      </c>
      <c r="H24" s="16">
        <f t="shared" si="1"/>
        <v>116.47669904062764</v>
      </c>
      <c r="I24" s="10">
        <f t="shared" si="2"/>
        <v>2550023.8000000007</v>
      </c>
      <c r="J24" s="16">
        <f t="shared" si="3"/>
        <v>125.7461752755246</v>
      </c>
    </row>
    <row r="25" spans="1:10" ht="46.5">
      <c r="A25" s="6" t="s">
        <v>30</v>
      </c>
      <c r="B25" s="7" t="s">
        <v>31</v>
      </c>
      <c r="C25" s="8">
        <v>597833172.66</v>
      </c>
      <c r="D25" s="8">
        <v>78889265.03</v>
      </c>
      <c r="E25" s="8">
        <v>303985171.66</v>
      </c>
      <c r="F25" s="8">
        <v>82674053.86</v>
      </c>
      <c r="G25" s="8">
        <f t="shared" si="0"/>
        <v>-293848000.99999994</v>
      </c>
      <c r="H25" s="15">
        <f t="shared" si="1"/>
        <v>50.84782604274832</v>
      </c>
      <c r="I25" s="8">
        <f t="shared" si="2"/>
        <v>3784788.829999998</v>
      </c>
      <c r="J25" s="15">
        <f t="shared" si="3"/>
        <v>104.79759676878815</v>
      </c>
    </row>
    <row r="26" spans="1:10" ht="15" outlineLevel="1">
      <c r="A26" s="9" t="s">
        <v>32</v>
      </c>
      <c r="B26" s="3" t="s">
        <v>33</v>
      </c>
      <c r="C26" s="10">
        <v>454750257.83</v>
      </c>
      <c r="D26" s="10">
        <v>36850665.74</v>
      </c>
      <c r="E26" s="10">
        <v>151327744.37</v>
      </c>
      <c r="F26" s="10">
        <v>28496103.82</v>
      </c>
      <c r="G26" s="10">
        <f t="shared" si="0"/>
        <v>-303422513.46</v>
      </c>
      <c r="H26" s="16">
        <f t="shared" si="1"/>
        <v>33.27711018617412</v>
      </c>
      <c r="I26" s="10">
        <f t="shared" si="2"/>
        <v>-8354561.920000002</v>
      </c>
      <c r="J26" s="16">
        <f t="shared" si="3"/>
        <v>77.32859976276781</v>
      </c>
    </row>
    <row r="27" spans="1:10" ht="15" outlineLevel="1">
      <c r="A27" s="9" t="s">
        <v>34</v>
      </c>
      <c r="B27" s="3" t="s">
        <v>35</v>
      </c>
      <c r="C27" s="10">
        <v>3340000</v>
      </c>
      <c r="D27" s="10">
        <v>190606.35</v>
      </c>
      <c r="E27" s="10">
        <v>1193900</v>
      </c>
      <c r="F27" s="10">
        <v>347828.4</v>
      </c>
      <c r="G27" s="10">
        <f t="shared" si="0"/>
        <v>-2146100</v>
      </c>
      <c r="H27" s="16">
        <f t="shared" si="1"/>
        <v>35.74550898203593</v>
      </c>
      <c r="I27" s="10">
        <f t="shared" si="2"/>
        <v>157222.05000000002</v>
      </c>
      <c r="J27" s="16">
        <f t="shared" si="3"/>
        <v>182.48521101212</v>
      </c>
    </row>
    <row r="28" spans="1:10" ht="15" outlineLevel="1">
      <c r="A28" s="9" t="s">
        <v>36</v>
      </c>
      <c r="B28" s="3" t="s">
        <v>37</v>
      </c>
      <c r="C28" s="10">
        <v>83253146.15</v>
      </c>
      <c r="D28" s="10">
        <v>17367350.06</v>
      </c>
      <c r="E28" s="10">
        <v>104267863.29</v>
      </c>
      <c r="F28" s="10">
        <v>33285428.26</v>
      </c>
      <c r="G28" s="10">
        <f t="shared" si="0"/>
        <v>21014717.14</v>
      </c>
      <c r="H28" s="16">
        <f t="shared" si="1"/>
        <v>125.24194953802355</v>
      </c>
      <c r="I28" s="10">
        <f t="shared" si="2"/>
        <v>15918078.200000003</v>
      </c>
      <c r="J28" s="16">
        <f t="shared" si="3"/>
        <v>191.6551929051173</v>
      </c>
    </row>
    <row r="29" spans="1:10" ht="46.5" outlineLevel="1">
      <c r="A29" s="9" t="s">
        <v>38</v>
      </c>
      <c r="B29" s="3" t="s">
        <v>39</v>
      </c>
      <c r="C29" s="10">
        <v>56489768.68</v>
      </c>
      <c r="D29" s="10">
        <v>24480642.88</v>
      </c>
      <c r="E29" s="10">
        <v>47195664</v>
      </c>
      <c r="F29" s="10">
        <v>20544693.38</v>
      </c>
      <c r="G29" s="10">
        <f t="shared" si="0"/>
        <v>-9294104.68</v>
      </c>
      <c r="H29" s="16">
        <f t="shared" si="1"/>
        <v>83.54727785725463</v>
      </c>
      <c r="I29" s="10">
        <f t="shared" si="2"/>
        <v>-3935949.5</v>
      </c>
      <c r="J29" s="16">
        <f t="shared" si="3"/>
        <v>83.92219714452204</v>
      </c>
    </row>
    <row r="30" spans="1:10" ht="30.75" outlineLevel="1">
      <c r="A30" s="6" t="s">
        <v>78</v>
      </c>
      <c r="B30" s="7" t="s">
        <v>79</v>
      </c>
      <c r="C30" s="8">
        <v>500000</v>
      </c>
      <c r="D30" s="8">
        <v>0</v>
      </c>
      <c r="E30" s="8">
        <v>0</v>
      </c>
      <c r="F30" s="8">
        <v>0</v>
      </c>
      <c r="G30" s="8">
        <f t="shared" si="0"/>
        <v>-500000</v>
      </c>
      <c r="H30" s="15">
        <v>100</v>
      </c>
      <c r="I30" s="8">
        <f t="shared" si="2"/>
        <v>0</v>
      </c>
      <c r="J30" s="15">
        <v>0</v>
      </c>
    </row>
    <row r="31" spans="1:10" ht="30.75" outlineLevel="1">
      <c r="A31" s="9" t="s">
        <v>80</v>
      </c>
      <c r="B31" s="3" t="s">
        <v>81</v>
      </c>
      <c r="C31" s="10">
        <v>500000</v>
      </c>
      <c r="D31" s="10">
        <v>0</v>
      </c>
      <c r="E31" s="10">
        <v>0</v>
      </c>
      <c r="F31" s="10">
        <v>0</v>
      </c>
      <c r="G31" s="10">
        <f t="shared" si="0"/>
        <v>-500000</v>
      </c>
      <c r="H31" s="16">
        <v>100</v>
      </c>
      <c r="I31" s="10">
        <f t="shared" si="2"/>
        <v>0</v>
      </c>
      <c r="J31" s="16">
        <v>0</v>
      </c>
    </row>
    <row r="32" spans="1:10" ht="15">
      <c r="A32" s="6" t="s">
        <v>40</v>
      </c>
      <c r="B32" s="7" t="s">
        <v>41</v>
      </c>
      <c r="C32" s="8">
        <v>1914153006.9400003</v>
      </c>
      <c r="D32" s="8">
        <v>1075389753.75</v>
      </c>
      <c r="E32" s="8">
        <v>2224281340.91</v>
      </c>
      <c r="F32" s="8">
        <v>1233797991.89</v>
      </c>
      <c r="G32" s="8">
        <f t="shared" si="0"/>
        <v>310128333.96999955</v>
      </c>
      <c r="H32" s="15">
        <f t="shared" si="1"/>
        <v>116.20185705351614</v>
      </c>
      <c r="I32" s="8">
        <f t="shared" si="2"/>
        <v>158408238.1400001</v>
      </c>
      <c r="J32" s="15">
        <f t="shared" si="3"/>
        <v>114.73030941457397</v>
      </c>
    </row>
    <row r="33" spans="1:10" ht="15" outlineLevel="1">
      <c r="A33" s="9" t="s">
        <v>42</v>
      </c>
      <c r="B33" s="3" t="s">
        <v>43</v>
      </c>
      <c r="C33" s="10">
        <v>864890157.83</v>
      </c>
      <c r="D33" s="10">
        <v>473404356.63</v>
      </c>
      <c r="E33" s="10">
        <v>1040842356.97</v>
      </c>
      <c r="F33" s="10">
        <v>567842158.77</v>
      </c>
      <c r="G33" s="10">
        <f t="shared" si="0"/>
        <v>175952199.14</v>
      </c>
      <c r="H33" s="16">
        <f t="shared" si="1"/>
        <v>120.34387806903273</v>
      </c>
      <c r="I33" s="10">
        <f t="shared" si="2"/>
        <v>94437802.13999999</v>
      </c>
      <c r="J33" s="16">
        <f t="shared" si="3"/>
        <v>119.94865505933862</v>
      </c>
    </row>
    <row r="34" spans="1:10" ht="15" outlineLevel="1">
      <c r="A34" s="9" t="s">
        <v>44</v>
      </c>
      <c r="B34" s="3" t="s">
        <v>45</v>
      </c>
      <c r="C34" s="10">
        <v>870633684.97</v>
      </c>
      <c r="D34" s="10">
        <v>507805473.49</v>
      </c>
      <c r="E34" s="10">
        <v>983433056.29</v>
      </c>
      <c r="F34" s="10">
        <v>562181681.51</v>
      </c>
      <c r="G34" s="10">
        <f t="shared" si="0"/>
        <v>112799371.31999993</v>
      </c>
      <c r="H34" s="16">
        <f t="shared" si="1"/>
        <v>112.95600816592419</v>
      </c>
      <c r="I34" s="10">
        <f t="shared" si="2"/>
        <v>54376208.01999998</v>
      </c>
      <c r="J34" s="16">
        <f t="shared" si="3"/>
        <v>110.70807836045722</v>
      </c>
    </row>
    <row r="35" spans="1:10" ht="30.75" outlineLevel="1">
      <c r="A35" s="9" t="s">
        <v>82</v>
      </c>
      <c r="B35" s="3" t="s">
        <v>83</v>
      </c>
      <c r="C35" s="10">
        <v>94144255.93</v>
      </c>
      <c r="D35" s="10">
        <v>51452705.02</v>
      </c>
      <c r="E35" s="10">
        <v>120954118.65</v>
      </c>
      <c r="F35" s="10">
        <v>66466191.79</v>
      </c>
      <c r="G35" s="10">
        <f t="shared" si="0"/>
        <v>26809862.72</v>
      </c>
      <c r="H35" s="16">
        <f t="shared" si="1"/>
        <v>128.4774280227295</v>
      </c>
      <c r="I35" s="10">
        <f t="shared" si="2"/>
        <v>15013486.769999996</v>
      </c>
      <c r="J35" s="16">
        <f t="shared" si="3"/>
        <v>129.17919818630364</v>
      </c>
    </row>
    <row r="36" spans="1:10" ht="46.5" outlineLevel="1">
      <c r="A36" s="9" t="s">
        <v>101</v>
      </c>
      <c r="B36" s="3" t="s">
        <v>100</v>
      </c>
      <c r="C36" s="10">
        <v>0</v>
      </c>
      <c r="D36" s="10">
        <v>0</v>
      </c>
      <c r="E36" s="10">
        <v>1258465</v>
      </c>
      <c r="F36" s="10">
        <v>620953.1</v>
      </c>
      <c r="G36" s="10">
        <f>E36-C36</f>
        <v>1258465</v>
      </c>
      <c r="H36" s="16">
        <v>100</v>
      </c>
      <c r="I36" s="10">
        <f>F36-D36</f>
        <v>620953.1</v>
      </c>
      <c r="J36" s="16">
        <v>100</v>
      </c>
    </row>
    <row r="37" spans="1:10" ht="15" outlineLevel="1">
      <c r="A37" s="9" t="s">
        <v>84</v>
      </c>
      <c r="B37" s="3" t="s">
        <v>85</v>
      </c>
      <c r="C37" s="10">
        <v>10536320</v>
      </c>
      <c r="D37" s="10">
        <v>8584385</v>
      </c>
      <c r="E37" s="10">
        <v>10183280</v>
      </c>
      <c r="F37" s="10">
        <v>4044794</v>
      </c>
      <c r="G37" s="10">
        <f t="shared" si="0"/>
        <v>-353040</v>
      </c>
      <c r="H37" s="16">
        <f t="shared" si="1"/>
        <v>96.64930450100225</v>
      </c>
      <c r="I37" s="10">
        <f t="shared" si="2"/>
        <v>-4539591</v>
      </c>
      <c r="J37" s="16">
        <f t="shared" si="3"/>
        <v>47.118040488631394</v>
      </c>
    </row>
    <row r="38" spans="1:10" ht="30.75" outlineLevel="1">
      <c r="A38" s="9" t="s">
        <v>46</v>
      </c>
      <c r="B38" s="3" t="s">
        <v>47</v>
      </c>
      <c r="C38" s="10">
        <v>73948588.21</v>
      </c>
      <c r="D38" s="10">
        <v>34142833.61</v>
      </c>
      <c r="E38" s="10">
        <v>67610064</v>
      </c>
      <c r="F38" s="10">
        <v>32642212.72</v>
      </c>
      <c r="G38" s="10">
        <f t="shared" si="0"/>
        <v>-6338524.209999993</v>
      </c>
      <c r="H38" s="16">
        <f t="shared" si="1"/>
        <v>91.42847164032423</v>
      </c>
      <c r="I38" s="10">
        <f t="shared" si="2"/>
        <v>-1500620.8900000006</v>
      </c>
      <c r="J38" s="16">
        <f t="shared" si="3"/>
        <v>95.60487302506583</v>
      </c>
    </row>
    <row r="39" spans="1:10" ht="30.75">
      <c r="A39" s="6" t="s">
        <v>48</v>
      </c>
      <c r="B39" s="7" t="s">
        <v>49</v>
      </c>
      <c r="C39" s="8">
        <v>192606429.23</v>
      </c>
      <c r="D39" s="8">
        <v>83983159.53</v>
      </c>
      <c r="E39" s="8">
        <v>224130460.24</v>
      </c>
      <c r="F39" s="8">
        <v>119176083.48</v>
      </c>
      <c r="G39" s="8">
        <f t="shared" si="0"/>
        <v>31524031.01000002</v>
      </c>
      <c r="H39" s="15">
        <f t="shared" si="1"/>
        <v>116.36707099343799</v>
      </c>
      <c r="I39" s="8">
        <f t="shared" si="2"/>
        <v>35192923.95</v>
      </c>
      <c r="J39" s="15">
        <f t="shared" si="3"/>
        <v>141.9047391726535</v>
      </c>
    </row>
    <row r="40" spans="1:10" ht="15" outlineLevel="1">
      <c r="A40" s="9" t="s">
        <v>50</v>
      </c>
      <c r="B40" s="3" t="s">
        <v>51</v>
      </c>
      <c r="C40" s="10">
        <v>143377124.32</v>
      </c>
      <c r="D40" s="10">
        <v>61542888.41</v>
      </c>
      <c r="E40" s="10">
        <v>174768729</v>
      </c>
      <c r="F40" s="10">
        <v>86322914.46</v>
      </c>
      <c r="G40" s="10">
        <f t="shared" si="0"/>
        <v>31391604.680000007</v>
      </c>
      <c r="H40" s="16">
        <f t="shared" si="1"/>
        <v>121.89443039040025</v>
      </c>
      <c r="I40" s="10">
        <f t="shared" si="2"/>
        <v>24780026.049999997</v>
      </c>
      <c r="J40" s="16">
        <f t="shared" si="3"/>
        <v>140.26464582701246</v>
      </c>
    </row>
    <row r="41" spans="1:10" ht="30.75" outlineLevel="1">
      <c r="A41" s="9" t="s">
        <v>52</v>
      </c>
      <c r="B41" s="3" t="s">
        <v>53</v>
      </c>
      <c r="C41" s="10">
        <v>49229304.91</v>
      </c>
      <c r="D41" s="10">
        <v>22440271.12</v>
      </c>
      <c r="E41" s="10">
        <v>49361731.24</v>
      </c>
      <c r="F41" s="10">
        <v>32853169.02</v>
      </c>
      <c r="G41" s="10">
        <f t="shared" si="0"/>
        <v>132426.33000000566</v>
      </c>
      <c r="H41" s="16">
        <f t="shared" si="1"/>
        <v>100.2689989839225</v>
      </c>
      <c r="I41" s="10">
        <f t="shared" si="2"/>
        <v>10412897.899999999</v>
      </c>
      <c r="J41" s="16">
        <f t="shared" si="3"/>
        <v>146.4027276868302</v>
      </c>
    </row>
    <row r="42" spans="1:10" ht="15">
      <c r="A42" s="6" t="s">
        <v>54</v>
      </c>
      <c r="B42" s="7" t="s">
        <v>55</v>
      </c>
      <c r="C42" s="8">
        <v>124805663</v>
      </c>
      <c r="D42" s="8">
        <v>30352976.76</v>
      </c>
      <c r="E42" s="8">
        <v>109739657.4</v>
      </c>
      <c r="F42" s="8">
        <v>18051905.54</v>
      </c>
      <c r="G42" s="8">
        <f t="shared" si="0"/>
        <v>-15066005.599999994</v>
      </c>
      <c r="H42" s="15">
        <f t="shared" si="1"/>
        <v>87.92842789513486</v>
      </c>
      <c r="I42" s="8">
        <f t="shared" si="2"/>
        <v>-12301071.220000003</v>
      </c>
      <c r="J42" s="15">
        <f t="shared" si="3"/>
        <v>59.47326248339934</v>
      </c>
    </row>
    <row r="43" spans="1:10" ht="15" outlineLevel="1">
      <c r="A43" s="9" t="s">
        <v>56</v>
      </c>
      <c r="B43" s="3" t="s">
        <v>57</v>
      </c>
      <c r="C43" s="10">
        <v>17225000</v>
      </c>
      <c r="D43" s="10">
        <v>9112170.13</v>
      </c>
      <c r="E43" s="10">
        <v>18500000</v>
      </c>
      <c r="F43" s="10">
        <v>9114312.54</v>
      </c>
      <c r="G43" s="10">
        <f t="shared" si="0"/>
        <v>1275000</v>
      </c>
      <c r="H43" s="16">
        <f t="shared" si="1"/>
        <v>107.40203193033382</v>
      </c>
      <c r="I43" s="10">
        <f t="shared" si="2"/>
        <v>2142.4099999982864</v>
      </c>
      <c r="J43" s="16">
        <f t="shared" si="3"/>
        <v>100.02351152326432</v>
      </c>
    </row>
    <row r="44" spans="1:10" ht="30.75" outlineLevel="1">
      <c r="A44" s="9" t="s">
        <v>58</v>
      </c>
      <c r="B44" s="3" t="s">
        <v>59</v>
      </c>
      <c r="C44" s="10">
        <v>56363163</v>
      </c>
      <c r="D44" s="10">
        <v>3955806.63</v>
      </c>
      <c r="E44" s="10">
        <v>48250957.4</v>
      </c>
      <c r="F44" s="10">
        <v>3937593</v>
      </c>
      <c r="G44" s="10">
        <f t="shared" si="0"/>
        <v>-8112205.6000000015</v>
      </c>
      <c r="H44" s="16">
        <f t="shared" si="1"/>
        <v>85.60725628545723</v>
      </c>
      <c r="I44" s="10">
        <f t="shared" si="2"/>
        <v>-18213.62999999989</v>
      </c>
      <c r="J44" s="16">
        <f t="shared" si="3"/>
        <v>99.53957228692951</v>
      </c>
    </row>
    <row r="45" spans="1:10" ht="15" outlineLevel="1">
      <c r="A45" s="9" t="s">
        <v>60</v>
      </c>
      <c r="B45" s="3" t="s">
        <v>61</v>
      </c>
      <c r="C45" s="10">
        <v>51217500</v>
      </c>
      <c r="D45" s="10">
        <v>17285000</v>
      </c>
      <c r="E45" s="10">
        <v>42988700</v>
      </c>
      <c r="F45" s="10">
        <v>5000000</v>
      </c>
      <c r="G45" s="10">
        <f t="shared" si="0"/>
        <v>-8228800</v>
      </c>
      <c r="H45" s="16">
        <f t="shared" si="1"/>
        <v>83.93361643969345</v>
      </c>
      <c r="I45" s="10">
        <f t="shared" si="2"/>
        <v>-12285000</v>
      </c>
      <c r="J45" s="16">
        <f t="shared" si="3"/>
        <v>28.92681515765114</v>
      </c>
    </row>
    <row r="46" spans="1:10" ht="30.75">
      <c r="A46" s="6" t="s">
        <v>62</v>
      </c>
      <c r="B46" s="7" t="s">
        <v>63</v>
      </c>
      <c r="C46" s="8">
        <v>146275701.82999998</v>
      </c>
      <c r="D46" s="8">
        <v>64657689.760000005</v>
      </c>
      <c r="E46" s="8">
        <v>154750308.72</v>
      </c>
      <c r="F46" s="8">
        <v>74562289.93</v>
      </c>
      <c r="G46" s="8">
        <f t="shared" si="0"/>
        <v>8474606.890000015</v>
      </c>
      <c r="H46" s="15">
        <f t="shared" si="1"/>
        <v>105.79358484285319</v>
      </c>
      <c r="I46" s="8">
        <f t="shared" si="2"/>
        <v>9904600.170000002</v>
      </c>
      <c r="J46" s="15">
        <f t="shared" si="3"/>
        <v>115.3185185037765</v>
      </c>
    </row>
    <row r="47" spans="1:10" ht="15" outlineLevel="1">
      <c r="A47" s="9" t="s">
        <v>64</v>
      </c>
      <c r="B47" s="3" t="s">
        <v>65</v>
      </c>
      <c r="C47" s="10">
        <v>130928804.83</v>
      </c>
      <c r="D47" s="10">
        <v>58129922.35</v>
      </c>
      <c r="E47" s="10">
        <v>138764336.72</v>
      </c>
      <c r="F47" s="10">
        <v>67738505.27</v>
      </c>
      <c r="G47" s="10">
        <f t="shared" si="0"/>
        <v>7835531.890000001</v>
      </c>
      <c r="H47" s="16">
        <f t="shared" si="1"/>
        <v>105.98457451755843</v>
      </c>
      <c r="I47" s="10">
        <f t="shared" si="2"/>
        <v>9608582.919999994</v>
      </c>
      <c r="J47" s="16">
        <f t="shared" si="3"/>
        <v>116.52949553613156</v>
      </c>
    </row>
    <row r="48" spans="1:10" ht="30.75" outlineLevel="1">
      <c r="A48" s="9" t="s">
        <v>66</v>
      </c>
      <c r="B48" s="3" t="s">
        <v>67</v>
      </c>
      <c r="C48" s="10">
        <v>15346897</v>
      </c>
      <c r="D48" s="10">
        <v>6527767.41</v>
      </c>
      <c r="E48" s="10">
        <v>15985972</v>
      </c>
      <c r="F48" s="10">
        <v>6823784.66</v>
      </c>
      <c r="G48" s="10">
        <f t="shared" si="0"/>
        <v>639075</v>
      </c>
      <c r="H48" s="16">
        <f t="shared" si="1"/>
        <v>104.16419684057306</v>
      </c>
      <c r="I48" s="10">
        <f t="shared" si="2"/>
        <v>296017.25</v>
      </c>
      <c r="J48" s="16">
        <f t="shared" si="3"/>
        <v>104.53473954274972</v>
      </c>
    </row>
    <row r="49" spans="1:10" ht="30.75">
      <c r="A49" s="6" t="s">
        <v>68</v>
      </c>
      <c r="B49" s="7" t="s">
        <v>69</v>
      </c>
      <c r="C49" s="8">
        <v>10100000</v>
      </c>
      <c r="D49" s="8">
        <v>10100000</v>
      </c>
      <c r="E49" s="8">
        <v>5000000</v>
      </c>
      <c r="F49" s="8">
        <v>2500000</v>
      </c>
      <c r="G49" s="8">
        <f t="shared" si="0"/>
        <v>-5100000</v>
      </c>
      <c r="H49" s="15">
        <f t="shared" si="1"/>
        <v>49.504950495049506</v>
      </c>
      <c r="I49" s="8">
        <f t="shared" si="2"/>
        <v>-7600000</v>
      </c>
      <c r="J49" s="15">
        <f t="shared" si="3"/>
        <v>24.752475247524753</v>
      </c>
    </row>
    <row r="50" spans="1:10" ht="30.75" outlineLevel="1">
      <c r="A50" s="9" t="s">
        <v>70</v>
      </c>
      <c r="B50" s="3" t="s">
        <v>71</v>
      </c>
      <c r="C50" s="10">
        <v>10100000</v>
      </c>
      <c r="D50" s="10">
        <v>10100000</v>
      </c>
      <c r="E50" s="10">
        <v>5000000</v>
      </c>
      <c r="F50" s="10">
        <v>2500000</v>
      </c>
      <c r="G50" s="10">
        <f t="shared" si="0"/>
        <v>-5100000</v>
      </c>
      <c r="H50" s="16">
        <f t="shared" si="1"/>
        <v>49.504950495049506</v>
      </c>
      <c r="I50" s="10">
        <f t="shared" si="2"/>
        <v>-7600000</v>
      </c>
      <c r="J50" s="16">
        <f t="shared" si="3"/>
        <v>24.752475247524753</v>
      </c>
    </row>
    <row r="51" spans="1:10" ht="57" customHeight="1">
      <c r="A51" s="6" t="s">
        <v>72</v>
      </c>
      <c r="B51" s="7" t="s">
        <v>73</v>
      </c>
      <c r="C51" s="8">
        <v>47848205</v>
      </c>
      <c r="D51" s="8">
        <v>10411402.44</v>
      </c>
      <c r="E51" s="8">
        <v>32408300</v>
      </c>
      <c r="F51" s="8">
        <v>5102552.53</v>
      </c>
      <c r="G51" s="8">
        <f t="shared" si="0"/>
        <v>-15439905</v>
      </c>
      <c r="H51" s="15">
        <f t="shared" si="1"/>
        <v>67.7314854339886</v>
      </c>
      <c r="I51" s="8">
        <f t="shared" si="2"/>
        <v>-5308849.909999999</v>
      </c>
      <c r="J51" s="15">
        <f t="shared" si="3"/>
        <v>49.009271895938745</v>
      </c>
    </row>
    <row r="52" spans="1:10" ht="46.5" outlineLevel="1">
      <c r="A52" s="9" t="s">
        <v>74</v>
      </c>
      <c r="B52" s="3" t="s">
        <v>75</v>
      </c>
      <c r="C52" s="10">
        <v>47848205</v>
      </c>
      <c r="D52" s="10">
        <v>10411402.44</v>
      </c>
      <c r="E52" s="10">
        <v>32408300</v>
      </c>
      <c r="F52" s="10">
        <v>5102552.53</v>
      </c>
      <c r="G52" s="10">
        <f t="shared" si="0"/>
        <v>-15439905</v>
      </c>
      <c r="H52" s="16">
        <f t="shared" si="1"/>
        <v>67.7314854339886</v>
      </c>
      <c r="I52" s="10">
        <f t="shared" si="2"/>
        <v>-5308849.909999999</v>
      </c>
      <c r="J52" s="16">
        <f t="shared" si="3"/>
        <v>49.009271895938745</v>
      </c>
    </row>
    <row r="53" spans="1:10" ht="15">
      <c r="A53" s="11" t="s">
        <v>93</v>
      </c>
      <c r="B53" s="12"/>
      <c r="C53" s="13">
        <v>3524946649.92</v>
      </c>
      <c r="D53" s="13">
        <v>1552101943.09</v>
      </c>
      <c r="E53" s="13">
        <v>3615557940.96</v>
      </c>
      <c r="F53" s="13">
        <v>1763082719</v>
      </c>
      <c r="G53" s="13">
        <f t="shared" si="0"/>
        <v>90611291.03999996</v>
      </c>
      <c r="H53" s="17">
        <f t="shared" si="1"/>
        <v>102.57057198417615</v>
      </c>
      <c r="I53" s="13">
        <f t="shared" si="2"/>
        <v>210980775.9100001</v>
      </c>
      <c r="J53" s="17">
        <f t="shared" si="3"/>
        <v>113.59322928814646</v>
      </c>
    </row>
  </sheetData>
  <sheetProtection/>
  <mergeCells count="13">
    <mergeCell ref="G1:J1"/>
    <mergeCell ref="A2:J2"/>
    <mergeCell ref="G4:J4"/>
    <mergeCell ref="C5:C6"/>
    <mergeCell ref="D5:D6"/>
    <mergeCell ref="E5:E6"/>
    <mergeCell ref="F5:F6"/>
    <mergeCell ref="G5:H5"/>
    <mergeCell ref="I5:J5"/>
    <mergeCell ref="A4:A6"/>
    <mergeCell ref="B4:B6"/>
    <mergeCell ref="C4:D4"/>
    <mergeCell ref="E4:F4"/>
  </mergeCells>
  <printOptions/>
  <pageMargins left="0.5905511811023623" right="0.5905511811023623" top="0.3937007874015748" bottom="0.3937007874015748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Броткина О.В.</cp:lastModifiedBy>
  <cp:lastPrinted>2018-07-19T07:35:45Z</cp:lastPrinted>
  <dcterms:created xsi:type="dcterms:W3CDTF">2017-04-12T06:24:55Z</dcterms:created>
  <dcterms:modified xsi:type="dcterms:W3CDTF">2018-08-21T13:20:18Z</dcterms:modified>
  <cp:category/>
  <cp:version/>
  <cp:contentType/>
  <cp:contentStatus/>
</cp:coreProperties>
</file>