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" yWindow="516" windowWidth="23136" windowHeight="11436"/>
  </bookViews>
  <sheets>
    <sheet name="Источники на 01.08.23" sheetId="4" r:id="rId1"/>
  </sheets>
  <definedNames>
    <definedName name="_xlnm.Print_Titles" localSheetId="0">'Источники на 01.08.23'!$1:$6</definedName>
    <definedName name="_xlnm.Print_Area" localSheetId="0">'Источники на 01.08.23'!$A$1:$N$47</definedName>
  </definedNames>
  <calcPr calcId="145621"/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19" i="4"/>
  <c r="M20" i="4"/>
  <c r="M21" i="4"/>
  <c r="M31" i="4"/>
  <c r="M32" i="4"/>
  <c r="M7" i="4"/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7" i="4"/>
</calcChain>
</file>

<file path=xl/sharedStrings.xml><?xml version="1.0" encoding="utf-8"?>
<sst xmlns="http://schemas.openxmlformats.org/spreadsheetml/2006/main" count="132" uniqueCount="91">
  <si>
    <t>Код строки</t>
  </si>
  <si>
    <t>Наименование показателя</t>
  </si>
  <si>
    <t>Исполнено</t>
  </si>
  <si>
    <t>1</t>
  </si>
  <si>
    <t>2</t>
  </si>
  <si>
    <t>3</t>
  </si>
  <si>
    <t>4</t>
  </si>
  <si>
    <t>19</t>
  </si>
  <si>
    <t>26</t>
  </si>
  <si>
    <t>27</t>
  </si>
  <si>
    <t>28</t>
  </si>
  <si>
    <t>29</t>
  </si>
  <si>
    <t>30</t>
  </si>
  <si>
    <t>31</t>
  </si>
  <si>
    <t>х</t>
  </si>
  <si>
    <t/>
  </si>
  <si>
    <t>Код источника по бюджетной классификации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</si>
  <si>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</si>
  <si>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</si>
  <si>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</si>
  <si>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</si>
  <si>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</si>
  <si>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</si>
  <si>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</si>
  <si>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</si>
  <si>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</si>
  <si>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городскими округами кредитов от кредитных организаций в валюте Российской Федерации
</t>
  </si>
  <si>
    <t xml:space="preserve"> 000 0102000004 0000 710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</si>
  <si>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</si>
  <si>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</si>
  <si>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городскими округами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</si>
  <si>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</si>
  <si>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</si>
  <si>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</si>
  <si>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</si>
  <si>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</si>
  <si>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</si>
  <si>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</si>
  <si>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</si>
  <si>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</si>
  <si>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</si>
  <si>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</si>
  <si>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</si>
  <si>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</si>
  <si>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</si>
  <si>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</si>
  <si>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Операции по управлению остатками средств на единых счетах бюджетов
</t>
  </si>
  <si>
    <t xml:space="preserve"> 000 0106100000 0000 000</t>
  </si>
  <si>
    <t xml:space="preserve">  
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
</t>
  </si>
  <si>
    <t xml:space="preserve"> 000 0106100200 0000 500</t>
  </si>
  <si>
    <t xml:space="preserve">  
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</si>
  <si>
    <t xml:space="preserve"> 000 0106100204 0000 550</t>
  </si>
  <si>
    <t xml:space="preserve">  
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
</t>
  </si>
  <si>
    <t xml:space="preserve"> 000 0106100204 0001 550</t>
  </si>
  <si>
    <t xml:space="preserve">  
Увеличение финансовых активов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
</t>
  </si>
  <si>
    <t xml:space="preserve"> 000 0106100204 0002 550</t>
  </si>
  <si>
    <t xml:space="preserve">  
Увеличение финансовых активов в собственности городских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
</t>
  </si>
  <si>
    <t xml:space="preserve"> 000 0106100204 0005 550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</si>
  <si>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</si>
  <si>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</si>
  <si>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</si>
  <si>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</si>
  <si>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</si>
  <si>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</si>
  <si>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</si>
  <si>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</si>
  <si>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</si>
  <si>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</si>
  <si>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</si>
  <si>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</si>
  <si>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</si>
  <si>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</si>
  <si>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</si>
  <si>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</si>
  <si>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</si>
  <si>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</si>
  <si>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</si>
  <si>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</si>
  <si>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</si>
  <si>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</si>
  <si>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</si>
  <si>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</si>
  <si>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</si>
  <si>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</si>
  <si>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Исполняющий обязанности начальника Финансового управления администрации МОГО "Ухта"</t>
  </si>
  <si>
    <t>Е.С. Норкина</t>
  </si>
  <si>
    <t xml:space="preserve">                                        Источники финансирования дефицита бюджета МОГО "Ухта" на 01.08.2023 года     
</t>
  </si>
  <si>
    <t>ИСТОЧНИКИ ФИНАНСИРОВАНИЯ ДЕФИЦИТА БЮДЖЕТОВ - всего</t>
  </si>
  <si>
    <t>Утвержденные бюджетные назначения (по росписи)</t>
  </si>
  <si>
    <t>% исполнения (гр.4/гр.3*100%)</t>
  </si>
  <si>
    <t>Неисполненные назначения                        (гр.3-гр.4)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</si>
</sst>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"/>
    <numFmt numFmtId="166" formatCode="0.0"/>
  </numFmts>
  <fonts count="28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5">
    <xf numFmtId="0" fontId="0" fillId="0" borderId="0" xfId="0"/>
    <xf numFmtId="0" fontId="19" fillId="0" borderId="1" xfId="5" applyNumberFormat="1" applyFont="1" applyProtection="1"/>
    <xf numFmtId="0" fontId="20" fillId="0" borderId="1" xfId="7" applyNumberFormat="1" applyFont="1" applyProtection="1"/>
    <xf numFmtId="0" fontId="21" fillId="0" borderId="0" xfId="0" applyFont="1" applyProtection="1">
      <protection locked="0"/>
    </xf>
    <xf numFmtId="49" fontId="23" fillId="0" borderId="1" xfId="23" applyNumberFormat="1" applyFont="1" applyProtection="1"/>
    <xf numFmtId="49" fontId="23" fillId="0" borderId="1" xfId="52" applyNumberFormat="1" applyFont="1" applyProtection="1">
      <alignment horizontal="center"/>
    </xf>
    <xf numFmtId="0" fontId="20" fillId="0" borderId="1" xfId="5" applyNumberFormat="1" applyFont="1" applyProtection="1"/>
    <xf numFmtId="0" fontId="20" fillId="0" borderId="1" xfId="19" applyNumberFormat="1" applyFont="1" applyProtection="1"/>
    <xf numFmtId="0" fontId="20" fillId="2" borderId="1" xfId="59" applyNumberFormat="1" applyFont="1" applyProtection="1"/>
    <xf numFmtId="4" fontId="22" fillId="0" borderId="60" xfId="42" applyNumberFormat="1" applyFont="1" applyBorder="1" applyProtection="1">
      <alignment horizontal="right"/>
    </xf>
    <xf numFmtId="49" fontId="20" fillId="0" borderId="60" xfId="48" applyNumberFormat="1" applyFont="1" applyBorder="1" applyProtection="1">
      <alignment horizontal="center"/>
    </xf>
    <xf numFmtId="0" fontId="21" fillId="0" borderId="1" xfId="0" applyFont="1" applyBorder="1" applyProtection="1">
      <protection locked="0"/>
    </xf>
    <xf numFmtId="49" fontId="20" fillId="0" borderId="60" xfId="35" applyNumberFormat="1" applyFont="1" applyBorder="1" applyAlignment="1" applyProtection="1">
      <alignment horizontal="center" vertical="center" wrapText="1"/>
    </xf>
    <xf numFmtId="49" fontId="20" fillId="0" borderId="60" xfId="38" applyNumberFormat="1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/>
      <protection locked="0"/>
    </xf>
    <xf numFmtId="4" fontId="21" fillId="0" borderId="60" xfId="0" applyNumberFormat="1" applyFont="1" applyBorder="1" applyProtection="1">
      <protection locked="0"/>
    </xf>
    <xf numFmtId="4" fontId="24" fillId="0" borderId="60" xfId="0" applyNumberFormat="1" applyFont="1" applyBorder="1" applyProtection="1">
      <protection locked="0"/>
    </xf>
    <xf numFmtId="0" fontId="18" fillId="0" borderId="1" xfId="82" applyNumberFormat="1" applyFont="1" applyAlignment="1" applyProtection="1">
      <alignment vertical="center" wrapText="1"/>
    </xf>
    <xf numFmtId="0" fontId="23" fillId="0" borderId="1" xfId="60" applyNumberFormat="1" applyFont="1" applyProtection="1">
      <alignment horizontal="left" wrapText="1"/>
    </xf>
    <xf numFmtId="0" fontId="23" fillId="0" borderId="1" xfId="81" applyNumberFormat="1" applyFont="1" applyProtection="1">
      <alignment horizontal="center" wrapText="1"/>
    </xf>
    <xf numFmtId="49" fontId="23" fillId="0" borderId="1" xfId="61" applyNumberFormat="1" applyFont="1" applyProtection="1">
      <alignment horizontal="center" wrapText="1"/>
    </xf>
    <xf numFmtId="0" fontId="17" fillId="0" borderId="1" xfId="83" applyNumberFormat="1" applyFont="1" applyBorder="1" applyProtection="1"/>
    <xf numFmtId="49" fontId="23" fillId="0" borderId="1" xfId="84" applyNumberFormat="1" applyFont="1" applyBorder="1" applyProtection="1">
      <alignment horizontal="left"/>
    </xf>
    <xf numFmtId="0" fontId="23" fillId="0" borderId="1" xfId="64" applyNumberFormat="1" applyFont="1" applyBorder="1" applyProtection="1"/>
    <xf numFmtId="49" fontId="23" fillId="0" borderId="1" xfId="63" applyNumberFormat="1" applyFont="1" applyBorder="1" applyProtection="1"/>
    <xf numFmtId="0" fontId="20" fillId="0" borderId="1" xfId="34" applyNumberFormat="1" applyFont="1" applyBorder="1" applyProtection="1"/>
    <xf numFmtId="0" fontId="20" fillId="0" borderId="60" xfId="89" applyNumberFormat="1" applyFont="1" applyBorder="1" applyProtection="1"/>
    <xf numFmtId="0" fontId="20" fillId="0" borderId="60" xfId="90" applyNumberFormat="1" applyFont="1" applyBorder="1" applyProtection="1"/>
    <xf numFmtId="4" fontId="20" fillId="0" borderId="60" xfId="67" applyNumberFormat="1" applyFont="1" applyBorder="1" applyProtection="1">
      <alignment horizontal="right"/>
    </xf>
    <xf numFmtId="4" fontId="20" fillId="0" borderId="60" xfId="68" applyNumberFormat="1" applyFont="1" applyBorder="1" applyProtection="1">
      <alignment horizontal="right"/>
    </xf>
    <xf numFmtId="49" fontId="20" fillId="0" borderId="60" xfId="87" applyNumberFormat="1" applyFont="1" applyBorder="1" applyProtection="1">
      <alignment horizontal="center"/>
    </xf>
    <xf numFmtId="0" fontId="20" fillId="0" borderId="1" xfId="97" applyNumberFormat="1" applyFont="1" applyBorder="1" applyProtection="1"/>
    <xf numFmtId="0" fontId="20" fillId="0" borderId="1" xfId="80" applyNumberFormat="1" applyFont="1" applyBorder="1" applyProtection="1"/>
    <xf numFmtId="0" fontId="20" fillId="2" borderId="1" xfId="58" applyNumberFormat="1" applyFont="1" applyBorder="1" applyProtection="1"/>
    <xf numFmtId="4" fontId="22" fillId="0" borderId="60" xfId="43" applyNumberFormat="1" applyFont="1" applyBorder="1" applyProtection="1">
      <alignment horizontal="right"/>
    </xf>
    <xf numFmtId="0" fontId="26" fillId="0" borderId="60" xfId="65" applyNumberFormat="1" applyFont="1" applyBorder="1" applyProtection="1">
      <alignment horizontal="left" wrapText="1"/>
    </xf>
    <xf numFmtId="49" fontId="26" fillId="0" borderId="60" xfId="40" applyNumberFormat="1" applyFont="1" applyBorder="1" applyProtection="1">
      <alignment horizontal="center" wrapText="1"/>
    </xf>
    <xf numFmtId="49" fontId="26" fillId="0" borderId="60" xfId="41" applyNumberFormat="1" applyFont="1" applyBorder="1" applyProtection="1">
      <alignment horizontal="center"/>
    </xf>
    <xf numFmtId="0" fontId="19" fillId="0" borderId="60" xfId="86" applyNumberFormat="1" applyFont="1" applyBorder="1" applyProtection="1">
      <alignment horizontal="left" wrapText="1"/>
    </xf>
    <xf numFmtId="49" fontId="19" fillId="0" borderId="60" xfId="47" applyNumberFormat="1" applyFont="1" applyBorder="1" applyProtection="1">
      <alignment horizontal="center" wrapText="1"/>
    </xf>
    <xf numFmtId="49" fontId="19" fillId="0" borderId="60" xfId="48" applyNumberFormat="1" applyFont="1" applyBorder="1" applyProtection="1">
      <alignment horizontal="center"/>
    </xf>
    <xf numFmtId="0" fontId="19" fillId="0" borderId="60" xfId="91" applyNumberFormat="1" applyFont="1" applyBorder="1" applyProtection="1">
      <alignment horizontal="left" wrapText="1" indent="1"/>
    </xf>
    <xf numFmtId="49" fontId="19" fillId="0" borderId="60" xfId="92" applyNumberFormat="1" applyFont="1" applyBorder="1" applyProtection="1">
      <alignment horizontal="center" wrapText="1"/>
    </xf>
    <xf numFmtId="49" fontId="19" fillId="0" borderId="60" xfId="85" applyNumberFormat="1" applyFont="1" applyBorder="1" applyProtection="1">
      <alignment horizontal="center"/>
    </xf>
    <xf numFmtId="0" fontId="19" fillId="0" borderId="60" xfId="94" applyNumberFormat="1" applyFont="1" applyBorder="1" applyProtection="1">
      <alignment horizontal="left" wrapText="1" indent="2"/>
    </xf>
    <xf numFmtId="0" fontId="19" fillId="0" borderId="60" xfId="53" applyNumberFormat="1" applyFont="1" applyBorder="1" applyAlignment="1" applyProtection="1">
      <alignment horizontal="left" vertical="center" wrapText="1" indent="2"/>
    </xf>
    <xf numFmtId="49" fontId="19" fillId="0" borderId="60" xfId="96" applyNumberFormat="1" applyFont="1" applyBorder="1" applyProtection="1">
      <alignment horizontal="center"/>
    </xf>
    <xf numFmtId="0" fontId="19" fillId="0" borderId="60" xfId="91" applyNumberFormat="1" applyFont="1" applyBorder="1" applyAlignment="1" applyProtection="1">
      <alignment horizontal="left" vertical="center" wrapText="1" indent="1"/>
    </xf>
    <xf numFmtId="0" fontId="19" fillId="0" borderId="60" xfId="94" applyNumberFormat="1" applyFont="1" applyBorder="1" applyAlignment="1" applyProtection="1">
      <alignment horizontal="left" vertical="center" wrapText="1" indent="2"/>
    </xf>
    <xf numFmtId="165" fontId="20" fillId="0" borderId="1" xfId="7" applyNumberFormat="1" applyFont="1" applyProtection="1"/>
    <xf numFmtId="165" fontId="21" fillId="0" borderId="0" xfId="0" applyNumberFormat="1" applyFont="1" applyProtection="1">
      <protection locked="0"/>
    </xf>
    <xf numFmtId="3" fontId="20" fillId="0" borderId="60" xfId="7" applyNumberFormat="1" applyFont="1" applyBorder="1" applyAlignment="1" applyProtection="1">
      <alignment horizontal="center" vertical="center"/>
    </xf>
    <xf numFmtId="166" fontId="22" fillId="0" borderId="60" xfId="7" applyNumberFormat="1" applyFont="1" applyBorder="1" applyProtection="1"/>
    <xf numFmtId="166" fontId="20" fillId="0" borderId="60" xfId="7" applyNumberFormat="1" applyFont="1" applyBorder="1" applyProtection="1"/>
    <xf numFmtId="166" fontId="12" fillId="0" borderId="60" xfId="7" applyNumberFormat="1" applyFont="1" applyBorder="1" applyProtection="1"/>
    <xf numFmtId="0" fontId="27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20" fillId="0" borderId="60" xfId="35" applyNumberFormat="1" applyFont="1" applyBorder="1" applyAlignment="1" applyProtection="1">
      <alignment horizontal="center" vertical="center" wrapText="1"/>
    </xf>
    <xf numFmtId="49" fontId="20" fillId="0" borderId="60" xfId="35" applyFont="1" applyBorder="1" applyAlignment="1">
      <alignment horizontal="center" vertical="center" wrapText="1"/>
    </xf>
    <xf numFmtId="0" fontId="18" fillId="0" borderId="1" xfId="82" applyNumberFormat="1" applyFont="1" applyAlignment="1" applyProtection="1">
      <alignment horizontal="center" vertical="top" wrapText="1"/>
    </xf>
    <xf numFmtId="49" fontId="12" fillId="0" borderId="60" xfId="35" applyNumberFormat="1" applyFont="1" applyBorder="1" applyAlignment="1" applyProtection="1">
      <alignment horizontal="center" vertical="center" wrapText="1"/>
    </xf>
    <xf numFmtId="165" fontId="12" fillId="0" borderId="61" xfId="7" applyNumberFormat="1" applyFont="1" applyBorder="1" applyAlignment="1" applyProtection="1">
      <alignment horizontal="center" vertical="center" wrapText="1"/>
    </xf>
    <xf numFmtId="165" fontId="12" fillId="0" borderId="62" xfId="7" applyNumberFormat="1" applyFont="1" applyBorder="1" applyAlignment="1" applyProtection="1">
      <alignment horizontal="center" vertical="center" wrapText="1"/>
    </xf>
    <xf numFmtId="0" fontId="21" fillId="0" borderId="61" xfId="0" applyFont="1" applyBorder="1" applyAlignment="1" applyProtection="1">
      <alignment horizontal="center" vertical="center" wrapText="1"/>
      <protection locked="0"/>
    </xf>
    <xf numFmtId="0" fontId="21" fillId="0" borderId="62" xfId="0" applyFont="1" applyBorder="1" applyAlignment="1" applyProtection="1">
      <alignment horizontal="center" vertical="center" wrapText="1"/>
      <protection locked="0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="90" zoomScaleNormal="100" zoomScaleSheetLayoutView="90" workbookViewId="0">
      <selection activeCell="E8" sqref="E8"/>
    </sheetView>
  </sheetViews>
  <sheetFormatPr defaultColWidth="9.109375" defaultRowHeight="13.8" x14ac:dyDescent="0.25"/>
  <cols>
    <col min="1" max="1" width="41.5546875" style="3" customWidth="1"/>
    <col min="2" max="2" width="6.44140625" style="3" hidden="1" customWidth="1"/>
    <col min="3" max="3" width="20.6640625" style="3" customWidth="1"/>
    <col min="4" max="4" width="16.109375" style="3" customWidth="1"/>
    <col min="5" max="5" width="18.6640625" style="3" customWidth="1"/>
    <col min="6" max="11" width="9.109375" style="3" hidden="1" customWidth="1"/>
    <col min="12" max="12" width="5" style="3" hidden="1" customWidth="1"/>
    <col min="13" max="13" width="13.6640625" style="50" customWidth="1"/>
    <col min="14" max="14" width="18" style="3" customWidth="1"/>
    <col min="15" max="16384" width="9.109375" style="3"/>
  </cols>
  <sheetData>
    <row r="1" spans="1:16" ht="10.5" customHeight="1" x14ac:dyDescent="0.25">
      <c r="A1" s="18"/>
      <c r="B1" s="19"/>
      <c r="C1" s="20"/>
      <c r="D1" s="5"/>
      <c r="E1" s="5"/>
      <c r="F1" s="5"/>
      <c r="G1" s="1"/>
      <c r="H1" s="1"/>
      <c r="I1" s="1"/>
      <c r="J1" s="1"/>
      <c r="K1" s="1"/>
      <c r="L1" s="2"/>
      <c r="M1" s="49"/>
    </row>
    <row r="2" spans="1:16" ht="20.25" customHeight="1" x14ac:dyDescent="0.25">
      <c r="A2" s="59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17"/>
      <c r="P2" s="17"/>
    </row>
    <row r="3" spans="1:16" ht="14.1" customHeight="1" x14ac:dyDescent="0.25">
      <c r="A3" s="21"/>
      <c r="B3" s="22"/>
      <c r="C3" s="23"/>
      <c r="D3" s="24"/>
      <c r="E3" s="4"/>
      <c r="F3" s="4"/>
      <c r="G3" s="1"/>
      <c r="H3" s="1"/>
      <c r="I3" s="1"/>
      <c r="J3" s="1"/>
      <c r="K3" s="1"/>
      <c r="L3" s="2"/>
      <c r="M3" s="49"/>
      <c r="N3" s="11"/>
    </row>
    <row r="4" spans="1:16" ht="11.4" customHeight="1" x14ac:dyDescent="0.25">
      <c r="A4" s="57" t="s">
        <v>1</v>
      </c>
      <c r="B4" s="57" t="s">
        <v>0</v>
      </c>
      <c r="C4" s="57" t="s">
        <v>16</v>
      </c>
      <c r="D4" s="60" t="s">
        <v>88</v>
      </c>
      <c r="E4" s="60" t="s">
        <v>2</v>
      </c>
      <c r="F4" s="60"/>
      <c r="G4" s="60"/>
      <c r="H4" s="60"/>
      <c r="I4" s="60"/>
      <c r="J4" s="60"/>
      <c r="K4" s="60"/>
      <c r="L4" s="60"/>
      <c r="M4" s="61" t="s">
        <v>89</v>
      </c>
      <c r="N4" s="63" t="s">
        <v>90</v>
      </c>
    </row>
    <row r="5" spans="1:16" ht="55.5" customHeight="1" x14ac:dyDescent="0.25">
      <c r="A5" s="58"/>
      <c r="B5" s="58"/>
      <c r="C5" s="58"/>
      <c r="D5" s="57"/>
      <c r="E5" s="60"/>
      <c r="F5" s="60"/>
      <c r="G5" s="60"/>
      <c r="H5" s="60"/>
      <c r="I5" s="60"/>
      <c r="J5" s="60"/>
      <c r="K5" s="60"/>
      <c r="L5" s="60"/>
      <c r="M5" s="62"/>
      <c r="N5" s="64"/>
    </row>
    <row r="6" spans="1:16" ht="13.5" customHeight="1" x14ac:dyDescent="0.25">
      <c r="A6" s="12" t="s">
        <v>3</v>
      </c>
      <c r="B6" s="12" t="s">
        <v>4</v>
      </c>
      <c r="C6" s="12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51">
        <v>5</v>
      </c>
      <c r="N6" s="14">
        <v>6</v>
      </c>
    </row>
    <row r="7" spans="1:16" ht="30.6" customHeight="1" x14ac:dyDescent="0.25">
      <c r="A7" s="35" t="s">
        <v>87</v>
      </c>
      <c r="B7" s="36" t="s">
        <v>17</v>
      </c>
      <c r="C7" s="37" t="s">
        <v>14</v>
      </c>
      <c r="D7" s="9">
        <v>171994096.55000001</v>
      </c>
      <c r="E7" s="9">
        <v>-127829733.25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34">
        <v>0</v>
      </c>
      <c r="M7" s="52">
        <f>E7/D7*100</f>
        <v>-74.322163268457828</v>
      </c>
      <c r="N7" s="16">
        <f>D7-E7</f>
        <v>299823829.80000001</v>
      </c>
    </row>
    <row r="8" spans="1:16" ht="15.75" customHeight="1" x14ac:dyDescent="0.25">
      <c r="A8" s="38" t="s">
        <v>18</v>
      </c>
      <c r="B8" s="39"/>
      <c r="C8" s="40"/>
      <c r="D8" s="10"/>
      <c r="E8" s="10"/>
      <c r="F8" s="10"/>
      <c r="G8" s="26"/>
      <c r="H8" s="26"/>
      <c r="I8" s="26"/>
      <c r="J8" s="26"/>
      <c r="K8" s="26"/>
      <c r="L8" s="27"/>
      <c r="M8" s="52"/>
      <c r="N8" s="15"/>
    </row>
    <row r="9" spans="1:16" ht="16.2" customHeight="1" x14ac:dyDescent="0.25">
      <c r="A9" s="41" t="s">
        <v>19</v>
      </c>
      <c r="B9" s="42" t="s">
        <v>20</v>
      </c>
      <c r="C9" s="43" t="s">
        <v>14</v>
      </c>
      <c r="D9" s="28">
        <v>0</v>
      </c>
      <c r="E9" s="28">
        <v>23042813.550000001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52"/>
      <c r="N9" s="15">
        <f t="shared" ref="N9:N42" si="0">D9-E9</f>
        <v>-23042813.550000001</v>
      </c>
    </row>
    <row r="10" spans="1:16" ht="16.2" customHeight="1" x14ac:dyDescent="0.25">
      <c r="A10" s="44" t="s">
        <v>21</v>
      </c>
      <c r="B10" s="39"/>
      <c r="C10" s="40"/>
      <c r="D10" s="10"/>
      <c r="E10" s="10"/>
      <c r="F10" s="10"/>
      <c r="G10" s="10"/>
      <c r="H10" s="10"/>
      <c r="I10" s="10"/>
      <c r="J10" s="10"/>
      <c r="K10" s="10"/>
      <c r="L10" s="30"/>
      <c r="M10" s="52"/>
      <c r="N10" s="15">
        <f t="shared" si="0"/>
        <v>0</v>
      </c>
    </row>
    <row r="11" spans="1:16" ht="28.95" customHeight="1" x14ac:dyDescent="0.25">
      <c r="A11" s="45" t="s">
        <v>22</v>
      </c>
      <c r="B11" s="46" t="s">
        <v>20</v>
      </c>
      <c r="C11" s="43" t="s">
        <v>23</v>
      </c>
      <c r="D11" s="28">
        <v>3900000</v>
      </c>
      <c r="E11" s="28">
        <v>-200000000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9">
        <v>0</v>
      </c>
      <c r="M11" s="54">
        <f t="shared" ref="M11:M32" si="1">E11/D11*100</f>
        <v>-5128.2051282051289</v>
      </c>
      <c r="N11" s="15">
        <f t="shared" si="0"/>
        <v>203900000</v>
      </c>
    </row>
    <row r="12" spans="1:16" ht="31.95" customHeight="1" x14ac:dyDescent="0.25">
      <c r="A12" s="45" t="s">
        <v>24</v>
      </c>
      <c r="B12" s="46" t="s">
        <v>20</v>
      </c>
      <c r="C12" s="43" t="s">
        <v>25</v>
      </c>
      <c r="D12" s="28">
        <v>203900000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  <c r="M12" s="54">
        <f t="shared" si="1"/>
        <v>0</v>
      </c>
      <c r="N12" s="15">
        <f t="shared" si="0"/>
        <v>203900000</v>
      </c>
    </row>
    <row r="13" spans="1:16" ht="47.4" customHeight="1" x14ac:dyDescent="0.25">
      <c r="A13" s="45" t="s">
        <v>26</v>
      </c>
      <c r="B13" s="46" t="s">
        <v>20</v>
      </c>
      <c r="C13" s="43" t="s">
        <v>27</v>
      </c>
      <c r="D13" s="28">
        <v>203900000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54">
        <f t="shared" si="1"/>
        <v>0</v>
      </c>
      <c r="N13" s="15">
        <f t="shared" si="0"/>
        <v>203900000</v>
      </c>
    </row>
    <row r="14" spans="1:16" ht="43.95" customHeight="1" x14ac:dyDescent="0.25">
      <c r="A14" s="45" t="s">
        <v>28</v>
      </c>
      <c r="B14" s="46" t="s">
        <v>20</v>
      </c>
      <c r="C14" s="43" t="s">
        <v>29</v>
      </c>
      <c r="D14" s="28">
        <v>-200000000</v>
      </c>
      <c r="E14" s="28">
        <v>-200000000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9">
        <v>0</v>
      </c>
      <c r="M14" s="54">
        <f t="shared" si="1"/>
        <v>100</v>
      </c>
      <c r="N14" s="15">
        <f t="shared" si="0"/>
        <v>0</v>
      </c>
    </row>
    <row r="15" spans="1:16" ht="43.95" customHeight="1" x14ac:dyDescent="0.25">
      <c r="A15" s="45" t="s">
        <v>30</v>
      </c>
      <c r="B15" s="46" t="s">
        <v>20</v>
      </c>
      <c r="C15" s="43" t="s">
        <v>31</v>
      </c>
      <c r="D15" s="28">
        <v>-200000000</v>
      </c>
      <c r="E15" s="28">
        <v>-200000000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54">
        <f t="shared" si="1"/>
        <v>100</v>
      </c>
      <c r="N15" s="15">
        <f t="shared" si="0"/>
        <v>0</v>
      </c>
    </row>
    <row r="16" spans="1:16" ht="33.6" customHeight="1" x14ac:dyDescent="0.25">
      <c r="A16" s="45" t="s">
        <v>32</v>
      </c>
      <c r="B16" s="46" t="s">
        <v>20</v>
      </c>
      <c r="C16" s="43" t="s">
        <v>33</v>
      </c>
      <c r="D16" s="28">
        <v>-3900000</v>
      </c>
      <c r="E16" s="28">
        <v>200000000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54">
        <f t="shared" si="1"/>
        <v>-5128.2051282051289</v>
      </c>
      <c r="N16" s="15">
        <f t="shared" si="0"/>
        <v>-203900000</v>
      </c>
    </row>
    <row r="17" spans="1:14" ht="44.4" customHeight="1" x14ac:dyDescent="0.25">
      <c r="A17" s="45" t="s">
        <v>34</v>
      </c>
      <c r="B17" s="46" t="s">
        <v>20</v>
      </c>
      <c r="C17" s="43" t="s">
        <v>35</v>
      </c>
      <c r="D17" s="28">
        <v>-3900000</v>
      </c>
      <c r="E17" s="28">
        <v>200000000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54">
        <f t="shared" si="1"/>
        <v>-5128.2051282051289</v>
      </c>
      <c r="N17" s="15">
        <f t="shared" si="0"/>
        <v>-203900000</v>
      </c>
    </row>
    <row r="18" spans="1:14" ht="45" customHeight="1" x14ac:dyDescent="0.25">
      <c r="A18" s="45" t="s">
        <v>36</v>
      </c>
      <c r="B18" s="46" t="s">
        <v>20</v>
      </c>
      <c r="C18" s="43" t="s">
        <v>37</v>
      </c>
      <c r="D18" s="28">
        <v>399900000</v>
      </c>
      <c r="E18" s="28">
        <v>203900000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54">
        <f t="shared" si="1"/>
        <v>50.987746936734183</v>
      </c>
      <c r="N18" s="15">
        <f t="shared" si="0"/>
        <v>196000000</v>
      </c>
    </row>
    <row r="19" spans="1:14" ht="60" customHeight="1" x14ac:dyDescent="0.25">
      <c r="A19" s="45" t="s">
        <v>38</v>
      </c>
      <c r="B19" s="46" t="s">
        <v>20</v>
      </c>
      <c r="C19" s="43" t="s">
        <v>39</v>
      </c>
      <c r="D19" s="28">
        <v>399900000</v>
      </c>
      <c r="E19" s="28">
        <v>203900000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  <c r="M19" s="54">
        <f t="shared" si="1"/>
        <v>50.987746936734183</v>
      </c>
      <c r="N19" s="15">
        <f t="shared" si="0"/>
        <v>196000000</v>
      </c>
    </row>
    <row r="20" spans="1:14" ht="54.6" customHeight="1" x14ac:dyDescent="0.25">
      <c r="A20" s="45" t="s">
        <v>40</v>
      </c>
      <c r="B20" s="46" t="s">
        <v>20</v>
      </c>
      <c r="C20" s="43" t="s">
        <v>41</v>
      </c>
      <c r="D20" s="28">
        <v>-403800000</v>
      </c>
      <c r="E20" s="28">
        <v>-3900000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  <c r="M20" s="54">
        <f t="shared" si="1"/>
        <v>0.96582466567607728</v>
      </c>
      <c r="N20" s="15">
        <f t="shared" si="0"/>
        <v>-399900000</v>
      </c>
    </row>
    <row r="21" spans="1:14" ht="58.95" customHeight="1" x14ac:dyDescent="0.25">
      <c r="A21" s="45" t="s">
        <v>42</v>
      </c>
      <c r="B21" s="46" t="s">
        <v>20</v>
      </c>
      <c r="C21" s="43" t="s">
        <v>43</v>
      </c>
      <c r="D21" s="28">
        <v>-403800000</v>
      </c>
      <c r="E21" s="28">
        <v>-3900000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9">
        <v>0</v>
      </c>
      <c r="M21" s="54">
        <f t="shared" si="1"/>
        <v>0.96582466567607728</v>
      </c>
      <c r="N21" s="15">
        <f t="shared" si="0"/>
        <v>-399900000</v>
      </c>
    </row>
    <row r="22" spans="1:14" ht="28.95" customHeight="1" x14ac:dyDescent="0.25">
      <c r="A22" s="45" t="s">
        <v>44</v>
      </c>
      <c r="B22" s="46" t="s">
        <v>20</v>
      </c>
      <c r="C22" s="43" t="s">
        <v>45</v>
      </c>
      <c r="D22" s="28">
        <v>0</v>
      </c>
      <c r="E22" s="28">
        <v>23042813.550000001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54"/>
      <c r="N22" s="15">
        <f t="shared" si="0"/>
        <v>-23042813.550000001</v>
      </c>
    </row>
    <row r="23" spans="1:14" ht="31.95" customHeight="1" x14ac:dyDescent="0.25">
      <c r="A23" s="45" t="s">
        <v>46</v>
      </c>
      <c r="B23" s="46" t="s">
        <v>20</v>
      </c>
      <c r="C23" s="43" t="s">
        <v>47</v>
      </c>
      <c r="D23" s="28">
        <v>0</v>
      </c>
      <c r="E23" s="28">
        <v>23042813.550000001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54"/>
      <c r="N23" s="15">
        <f t="shared" si="0"/>
        <v>-23042813.550000001</v>
      </c>
    </row>
    <row r="24" spans="1:14" ht="101.4" customHeight="1" x14ac:dyDescent="0.25">
      <c r="A24" s="45" t="s">
        <v>48</v>
      </c>
      <c r="B24" s="46" t="s">
        <v>20</v>
      </c>
      <c r="C24" s="43" t="s">
        <v>49</v>
      </c>
      <c r="D24" s="28">
        <v>0</v>
      </c>
      <c r="E24" s="28">
        <v>23042813.550000001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0</v>
      </c>
      <c r="M24" s="54"/>
      <c r="N24" s="15">
        <f t="shared" si="0"/>
        <v>-23042813.550000001</v>
      </c>
    </row>
    <row r="25" spans="1:14" ht="196.2" customHeight="1" x14ac:dyDescent="0.25">
      <c r="A25" s="45" t="s">
        <v>50</v>
      </c>
      <c r="B25" s="46" t="s">
        <v>20</v>
      </c>
      <c r="C25" s="43" t="s">
        <v>51</v>
      </c>
      <c r="D25" s="28">
        <v>0</v>
      </c>
      <c r="E25" s="28">
        <v>23042813.550000001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9">
        <v>0</v>
      </c>
      <c r="M25" s="54"/>
      <c r="N25" s="15">
        <f t="shared" si="0"/>
        <v>-23042813.550000001</v>
      </c>
    </row>
    <row r="26" spans="1:14" ht="98.4" customHeight="1" x14ac:dyDescent="0.25">
      <c r="A26" s="45" t="s">
        <v>52</v>
      </c>
      <c r="B26" s="46" t="s">
        <v>20</v>
      </c>
      <c r="C26" s="43" t="s">
        <v>53</v>
      </c>
      <c r="D26" s="28">
        <v>0</v>
      </c>
      <c r="E26" s="28">
        <v>16977947.109999999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9">
        <v>0</v>
      </c>
      <c r="M26" s="54"/>
      <c r="N26" s="15">
        <f t="shared" si="0"/>
        <v>-16977947.109999999</v>
      </c>
    </row>
    <row r="27" spans="1:14" ht="101.4" customHeight="1" x14ac:dyDescent="0.25">
      <c r="A27" s="45" t="s">
        <v>54</v>
      </c>
      <c r="B27" s="46" t="s">
        <v>20</v>
      </c>
      <c r="C27" s="43" t="s">
        <v>55</v>
      </c>
      <c r="D27" s="28">
        <v>0</v>
      </c>
      <c r="E27" s="28">
        <v>116654138.65000001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9">
        <v>0</v>
      </c>
      <c r="M27" s="54"/>
      <c r="N27" s="15">
        <f t="shared" si="0"/>
        <v>-116654138.65000001</v>
      </c>
    </row>
    <row r="28" spans="1:14" ht="125.4" customHeight="1" x14ac:dyDescent="0.25">
      <c r="A28" s="45" t="s">
        <v>56</v>
      </c>
      <c r="B28" s="46" t="s">
        <v>20</v>
      </c>
      <c r="C28" s="43" t="s">
        <v>57</v>
      </c>
      <c r="D28" s="28">
        <v>0</v>
      </c>
      <c r="E28" s="28">
        <v>-110589272.20999999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54"/>
      <c r="N28" s="15">
        <f t="shared" si="0"/>
        <v>110589272.20999999</v>
      </c>
    </row>
    <row r="29" spans="1:14" ht="24.75" customHeight="1" x14ac:dyDescent="0.25">
      <c r="A29" s="47" t="s">
        <v>58</v>
      </c>
      <c r="B29" s="42" t="s">
        <v>59</v>
      </c>
      <c r="C29" s="43" t="s">
        <v>14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9">
        <v>0</v>
      </c>
      <c r="M29" s="54"/>
      <c r="N29" s="15">
        <f t="shared" si="0"/>
        <v>0</v>
      </c>
    </row>
    <row r="30" spans="1:14" ht="15" customHeight="1" x14ac:dyDescent="0.25">
      <c r="A30" s="48" t="s">
        <v>21</v>
      </c>
      <c r="B30" s="39"/>
      <c r="C30" s="40"/>
      <c r="D30" s="10"/>
      <c r="E30" s="10"/>
      <c r="F30" s="10"/>
      <c r="G30" s="10"/>
      <c r="H30" s="10"/>
      <c r="I30" s="10"/>
      <c r="J30" s="10"/>
      <c r="K30" s="10"/>
      <c r="L30" s="30"/>
      <c r="M30" s="54"/>
      <c r="N30" s="15">
        <f t="shared" si="0"/>
        <v>0</v>
      </c>
    </row>
    <row r="31" spans="1:14" ht="24.75" customHeight="1" x14ac:dyDescent="0.25">
      <c r="A31" s="47" t="s">
        <v>60</v>
      </c>
      <c r="B31" s="42" t="s">
        <v>61</v>
      </c>
      <c r="C31" s="43" t="s">
        <v>14</v>
      </c>
      <c r="D31" s="28">
        <v>171994096.55000001</v>
      </c>
      <c r="E31" s="28">
        <v>-150872546.80000001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54">
        <f t="shared" si="1"/>
        <v>-87.719607722780296</v>
      </c>
      <c r="N31" s="15">
        <f t="shared" si="0"/>
        <v>322866643.35000002</v>
      </c>
    </row>
    <row r="32" spans="1:14" ht="33" customHeight="1" x14ac:dyDescent="0.25">
      <c r="A32" s="45" t="s">
        <v>62</v>
      </c>
      <c r="B32" s="46" t="s">
        <v>61</v>
      </c>
      <c r="C32" s="43" t="s">
        <v>63</v>
      </c>
      <c r="D32" s="28">
        <v>171994096.55000001</v>
      </c>
      <c r="E32" s="28">
        <v>-150872546.80000001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54">
        <f t="shared" si="1"/>
        <v>-87.719607722780296</v>
      </c>
      <c r="N32" s="15">
        <f t="shared" si="0"/>
        <v>322866643.35000002</v>
      </c>
    </row>
    <row r="33" spans="1:14" ht="18.75" customHeight="1" x14ac:dyDescent="0.25">
      <c r="A33" s="47" t="s">
        <v>64</v>
      </c>
      <c r="B33" s="42" t="s">
        <v>65</v>
      </c>
      <c r="C33" s="43" t="s">
        <v>14</v>
      </c>
      <c r="D33" s="28">
        <v>0</v>
      </c>
      <c r="E33" s="28">
        <v>-5243897826.6599998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54"/>
      <c r="N33" s="15">
        <f t="shared" si="0"/>
        <v>5243897826.6599998</v>
      </c>
    </row>
    <row r="34" spans="1:14" ht="18" customHeight="1" x14ac:dyDescent="0.25">
      <c r="A34" s="45" t="s">
        <v>66</v>
      </c>
      <c r="B34" s="46" t="s">
        <v>65</v>
      </c>
      <c r="C34" s="43" t="s">
        <v>67</v>
      </c>
      <c r="D34" s="28">
        <v>0</v>
      </c>
      <c r="E34" s="28">
        <v>-5243897826.6599998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54"/>
      <c r="N34" s="15">
        <f t="shared" si="0"/>
        <v>5243897826.6599998</v>
      </c>
    </row>
    <row r="35" spans="1:14" ht="21" customHeight="1" x14ac:dyDescent="0.25">
      <c r="A35" s="45" t="s">
        <v>68</v>
      </c>
      <c r="B35" s="46" t="s">
        <v>65</v>
      </c>
      <c r="C35" s="43" t="s">
        <v>69</v>
      </c>
      <c r="D35" s="28">
        <v>0</v>
      </c>
      <c r="E35" s="28">
        <v>-5243897826.6599998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54"/>
      <c r="N35" s="15">
        <f t="shared" si="0"/>
        <v>5243897826.6599998</v>
      </c>
    </row>
    <row r="36" spans="1:14" ht="31.2" customHeight="1" x14ac:dyDescent="0.25">
      <c r="A36" s="45" t="s">
        <v>70</v>
      </c>
      <c r="B36" s="46" t="s">
        <v>65</v>
      </c>
      <c r="C36" s="43" t="s">
        <v>71</v>
      </c>
      <c r="D36" s="28">
        <v>0</v>
      </c>
      <c r="E36" s="28">
        <v>-5243897826.6599998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54"/>
      <c r="N36" s="15">
        <f t="shared" si="0"/>
        <v>5243897826.6599998</v>
      </c>
    </row>
    <row r="37" spans="1:14" ht="31.95" customHeight="1" x14ac:dyDescent="0.25">
      <c r="A37" s="45" t="s">
        <v>72</v>
      </c>
      <c r="B37" s="46" t="s">
        <v>65</v>
      </c>
      <c r="C37" s="43" t="s">
        <v>73</v>
      </c>
      <c r="D37" s="28">
        <v>0</v>
      </c>
      <c r="E37" s="28">
        <v>-5243897826.6599998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54"/>
      <c r="N37" s="15">
        <f t="shared" si="0"/>
        <v>5243897826.6599998</v>
      </c>
    </row>
    <row r="38" spans="1:14" ht="16.5" customHeight="1" x14ac:dyDescent="0.25">
      <c r="A38" s="47" t="s">
        <v>74</v>
      </c>
      <c r="B38" s="42" t="s">
        <v>75</v>
      </c>
      <c r="C38" s="43" t="s">
        <v>14</v>
      </c>
      <c r="D38" s="28">
        <v>0</v>
      </c>
      <c r="E38" s="28">
        <v>5093025279.8599997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53"/>
      <c r="N38" s="15">
        <f t="shared" si="0"/>
        <v>-5093025279.8599997</v>
      </c>
    </row>
    <row r="39" spans="1:14" ht="21.75" customHeight="1" x14ac:dyDescent="0.25">
      <c r="A39" s="45" t="s">
        <v>76</v>
      </c>
      <c r="B39" s="46" t="s">
        <v>75</v>
      </c>
      <c r="C39" s="43" t="s">
        <v>77</v>
      </c>
      <c r="D39" s="28">
        <v>0</v>
      </c>
      <c r="E39" s="28">
        <v>5093025279.8599997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53"/>
      <c r="N39" s="15">
        <f t="shared" si="0"/>
        <v>-5093025279.8599997</v>
      </c>
    </row>
    <row r="40" spans="1:14" ht="30" customHeight="1" x14ac:dyDescent="0.25">
      <c r="A40" s="45" t="s">
        <v>78</v>
      </c>
      <c r="B40" s="46" t="s">
        <v>75</v>
      </c>
      <c r="C40" s="43" t="s">
        <v>79</v>
      </c>
      <c r="D40" s="28">
        <v>0</v>
      </c>
      <c r="E40" s="28">
        <v>5093025279.8599997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53"/>
      <c r="N40" s="15">
        <f t="shared" si="0"/>
        <v>-5093025279.8599997</v>
      </c>
    </row>
    <row r="41" spans="1:14" ht="30.6" customHeight="1" x14ac:dyDescent="0.25">
      <c r="A41" s="45" t="s">
        <v>80</v>
      </c>
      <c r="B41" s="46" t="s">
        <v>75</v>
      </c>
      <c r="C41" s="43" t="s">
        <v>81</v>
      </c>
      <c r="D41" s="28">
        <v>0</v>
      </c>
      <c r="E41" s="28">
        <v>5093025279.8599997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53"/>
      <c r="N41" s="15">
        <f t="shared" si="0"/>
        <v>-5093025279.8599997</v>
      </c>
    </row>
    <row r="42" spans="1:14" ht="33" customHeight="1" x14ac:dyDescent="0.25">
      <c r="A42" s="45" t="s">
        <v>82</v>
      </c>
      <c r="B42" s="46" t="s">
        <v>75</v>
      </c>
      <c r="C42" s="43" t="s">
        <v>83</v>
      </c>
      <c r="D42" s="28">
        <v>0</v>
      </c>
      <c r="E42" s="28">
        <v>5093025279.8599997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53"/>
      <c r="N42" s="15">
        <f t="shared" si="0"/>
        <v>-5093025279.8599997</v>
      </c>
    </row>
    <row r="43" spans="1:14" ht="12.9" customHeight="1" x14ac:dyDescent="0.25">
      <c r="A43" s="31"/>
      <c r="B43" s="32"/>
      <c r="C43" s="32"/>
      <c r="D43" s="33" t="s">
        <v>15</v>
      </c>
      <c r="E43" s="25"/>
      <c r="F43" s="25" t="s">
        <v>15</v>
      </c>
      <c r="G43" s="25" t="s">
        <v>15</v>
      </c>
      <c r="H43" s="25" t="s">
        <v>15</v>
      </c>
      <c r="I43" s="25" t="s">
        <v>15</v>
      </c>
      <c r="J43" s="25" t="s">
        <v>15</v>
      </c>
      <c r="K43" s="25" t="s">
        <v>15</v>
      </c>
      <c r="L43" s="25" t="s">
        <v>15</v>
      </c>
      <c r="M43" s="49"/>
      <c r="N43" s="11"/>
    </row>
    <row r="44" spans="1:14" ht="12.9" customHeight="1" x14ac:dyDescent="0.25">
      <c r="A44" s="7"/>
      <c r="B44" s="7"/>
      <c r="C44" s="7"/>
      <c r="D44" s="8"/>
      <c r="E44" s="8"/>
      <c r="F44" s="8"/>
      <c r="G44" s="8"/>
      <c r="H44" s="8"/>
      <c r="I44" s="8"/>
      <c r="J44" s="8"/>
      <c r="K44" s="6"/>
      <c r="L44" s="2"/>
      <c r="M44" s="49"/>
    </row>
    <row r="46" spans="1:14" x14ac:dyDescent="0.25">
      <c r="A46" s="55" t="s">
        <v>84</v>
      </c>
      <c r="B46" s="55"/>
      <c r="C46" s="55"/>
      <c r="D46" s="55"/>
      <c r="E46" s="55"/>
      <c r="N46" s="56" t="s">
        <v>85</v>
      </c>
    </row>
    <row r="47" spans="1:14" x14ac:dyDescent="0.25">
      <c r="A47" s="55"/>
      <c r="B47" s="55"/>
      <c r="C47" s="55"/>
      <c r="D47" s="55"/>
      <c r="E47" s="55"/>
      <c r="N47" s="56"/>
    </row>
  </sheetData>
  <mergeCells count="10">
    <mergeCell ref="A2:N2"/>
    <mergeCell ref="D4:D5"/>
    <mergeCell ref="E4:L5"/>
    <mergeCell ref="M4:M5"/>
    <mergeCell ref="N4:N5"/>
    <mergeCell ref="A46:E47"/>
    <mergeCell ref="N46:N47"/>
    <mergeCell ref="A4:A5"/>
    <mergeCell ref="B4:B5"/>
    <mergeCell ref="C4:C5"/>
  </mergeCells>
  <pageMargins left="0.78740157480314965" right="0.39370078740157483" top="0.39370078740157483" bottom="0.39370078740157483" header="0" footer="0"/>
  <pageSetup paperSize="9" scale="70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990508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5506134-ABE2-45CE-B8BD-2645448F516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 на 01.08.23</vt:lpstr>
      <vt:lpstr>'Источники на 01.08.23'!Заголовки_для_печати</vt:lpstr>
      <vt:lpstr>'Источники на 01.08.23'!Область_печати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Parshukova</dc:creator>
  <cp:lastModifiedBy>Попова</cp:lastModifiedBy>
  <cp:lastPrinted>2023-08-30T06:24:24Z</cp:lastPrinted>
  <dcterms:created xsi:type="dcterms:W3CDTF">2023-08-18T08:43:39Z</dcterms:created>
  <dcterms:modified xsi:type="dcterms:W3CDTF">2023-08-30T07:21:01Z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б-паршукова-да1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