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<sst xmlns="http://schemas.openxmlformats.org/spreadsheetml/2006/main" count="124" uniqueCount="96">
  <si>
    <t>Боковик</t>
  </si>
  <si>
    <t>Данные</t>
  </si>
  <si>
    <t>1-Наименование показателя</t>
  </si>
  <si>
    <t>2-Код строки</t>
  </si>
  <si>
    <t>4-Утвержд. - конс. бюджет субъекта РФ и ТГВФ</t>
  </si>
  <si>
    <t>5-Утвержд. - суммы подлежащие искл. в рамках конс. бюджетов субъекта РФ и ТГВФ</t>
  </si>
  <si>
    <t>6-Утвержд. - консолидированный бюджет субъекта РФ</t>
  </si>
  <si>
    <t>7-Утвержд. - суммы подлежащие искл. в рамках конс. бюджета субъекта РФ</t>
  </si>
  <si>
    <t>8-Утвержд. - бюджет субъекта РФ</t>
  </si>
  <si>
    <t>9-Утвержд. - бюджет внутригор. мун. образований городов фед. значения</t>
  </si>
  <si>
    <t>10-Утвержд. - бюджеты муниципальных округов</t>
  </si>
  <si>
    <t>12-Утвержд. - бюджеты городских округов с внутригородским делением</t>
  </si>
  <si>
    <t>13-Утвержд. - бюджеты внутригородских районов</t>
  </si>
  <si>
    <t>14-Утвержд. - бюджеты муниципальных районов</t>
  </si>
  <si>
    <t>15-Утвержд. - бюджеты городских поселений</t>
  </si>
  <si>
    <t>16-Утвержд. - бюджеты сельских поселений</t>
  </si>
  <si>
    <t>17-Утвержд. - бюджет тер. гос. внебюджетного фонда</t>
  </si>
  <si>
    <t>18-Исполнено - конс. бюджет субъекта РФ и ТГВФ</t>
  </si>
  <si>
    <t>19-Исполнено - суммы подлежащие искл. в рамках конс. бюджетов субъекта РФ и ТГВФ</t>
  </si>
  <si>
    <t>20-Исполнено - консолидированный бюджет субъекта РФ</t>
  </si>
  <si>
    <t>21-Исполнено - суммы подлежащие искл. в рамках конс. бюджета субъекта РФ</t>
  </si>
  <si>
    <t>22-Исполнено - бюджет субъекта РФ</t>
  </si>
  <si>
    <t>23-Исполнено - бюджет внутригор. мун. образований городов фед. значения</t>
  </si>
  <si>
    <t>24-Исполнено - бюджеты муниципальных округов</t>
  </si>
  <si>
    <t>25-Исполнено - бюджеты городских округов</t>
  </si>
  <si>
    <t>700</t>
  </si>
  <si>
    <t>ИТОГО</t>
  </si>
  <si>
    <t>500</t>
  </si>
  <si>
    <t>ИСТОЧНИКИ ВНУТРЕННЕГО ФИНАНСИРОВАНИЯ ДЕФИЦИТОВ БЮДЖЕТОВ</t>
  </si>
  <si>
    <t>520</t>
  </si>
  <si>
    <t>00001000000000000000</t>
  </si>
  <si>
    <t>Кредиты кредитных организаций в валюте Российской Федерации</t>
  </si>
  <si>
    <t>00001020000000000000</t>
  </si>
  <si>
    <t>Привлечение кредитов от кредитных организаций в валюте Российской Федерации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</si>
  <si>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</si>
  <si>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</si>
  <si>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</si>
  <si>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Привлечение городскими округами кредитов от кредитных организаций в валюте Российской Федерации</t>
  </si>
  <si>
    <t>00001020000040000710</t>
  </si>
  <si>
    <t>Погашение городскими округами кредитов от кредитных организаций в валюте Российской Федерации</t>
  </si>
  <si>
    <t>00001020000040000810</t>
  </si>
  <si>
    <t>Бюджетные кредиты из других бюджетов бюджетной системы Российской Федерации</t>
  </si>
  <si>
    <t>00001030000000000000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</si>
  <si>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</si>
  <si>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</si>
  <si>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</si>
  <si>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</si>
  <si>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</si>
  <si>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00001030100000000800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</si>
  <si>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</si>
  <si>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00001030100040000710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</si>
  <si>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</si>
  <si>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00001030100040000810</t>
  </si>
  <si>
    <t>Иные источники внутреннего финансирования дефицитов бюджетов</t>
  </si>
  <si>
    <t>00001060000000000000</t>
  </si>
  <si>
    <t>Операции по управлению остатками средств на единых счетах бюджетов</t>
  </si>
  <si>
    <t>00001061000000000000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</si>
  <si>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</si>
  <si>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</si>
  <si>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</si>
  <si>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00001061002040000550</t>
  </si>
  <si>
    <t>Изменение остатков средств</t>
  </si>
  <si>
    <t>Изменение остатков средств на счетах по учету средств бюджетов</t>
  </si>
  <si>
    <t>00001050000000000000</t>
  </si>
  <si>
    <t>Увеличение остатков средств бюджетов</t>
  </si>
  <si>
    <t>710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</si>
  <si>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</si>
  <si>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</si>
  <si>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</si>
  <si>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</si>
  <si>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</si>
  <si>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городских округов</t>
  </si>
  <si>
    <t>00001050201040000510</t>
  </si>
  <si>
    <t>Уменьшение остатков средств бюджетов</t>
  </si>
  <si>
    <t>720</t>
  </si>
  <si>
    <t>00001050000000000600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</si>
  <si>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</si>
  <si>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</si>
  <si>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</si>
  <si>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</si>
  <si>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Уменьшение прочих остатков денежных средств бюджетов городских округов</t>
  </si>
  <si>
    <t>00001050201040000610</t>
  </si>
  <si>
    <t>Код источника финансирования дефицита бюджета по бюджетной классификации</t>
  </si>
  <si>
    <t>Исполнено</t>
  </si>
  <si>
    <t>% исполнения</t>
  </si>
  <si>
    <t>Неисполненные назначения</t>
  </si>
  <si>
    <t>3. Источники финансирования дефицита бюджета МОГО "Ухта" на 01.09.2022 года</t>
  </si>
  <si>
    <t>Бюджетные назначения           (по росписи)</t>
  </si>
  <si>
    <t>Начальник Финансового управления администрации МОГО "Ухта"</t>
  </si>
  <si>
    <t>Г.В. Крайн</t>
  </si>
  <si>
    <t>1</t>
  </si>
  <si>
    <t>2</t>
  </si>
  <si>
    <t>3</t>
  </si>
  <si>
    <t>4</t>
  </si>
  <si>
    <t>5</t>
  </si>
  <si>
    <t>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</si>
</sst>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8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8" borderId="0" xfId="0" applyFill="1" applyAlignment="1">
      <alignment/>
    </xf>
    <xf numFmtId="49" fontId="47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wrapText="1"/>
    </xf>
    <xf numFmtId="4" fontId="48" fillId="0" borderId="10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4" fontId="48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left" wrapText="1"/>
    </xf>
    <xf numFmtId="4" fontId="48" fillId="0" borderId="0" xfId="0" applyNumberFormat="1" applyFont="1" applyFill="1" applyBorder="1" applyAlignment="1">
      <alignment horizontal="right"/>
    </xf>
    <xf numFmtId="164" fontId="48" fillId="0" borderId="0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1" fillId="34" borderId="12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zoomScalePageLayoutView="0" workbookViewId="0" topLeftCell="A2">
      <selection activeCell="K8" sqref="K8"/>
    </sheetView>
  </sheetViews>
  <sheetFormatPr defaultColWidth="9.140625" defaultRowHeight="15"/>
  <cols>
    <col min="1" max="1" width="50.7109375" style="0" customWidth="1"/>
    <col min="2" max="2" width="8.8515625" style="0" hidden="1" customWidth="1"/>
    <col min="3" max="3" width="24.28125" style="0" customWidth="1"/>
    <col min="4" max="4" width="16.7109375" style="0" hidden="1" customWidth="1"/>
    <col min="5" max="5" width="15.7109375" style="0" hidden="1" customWidth="1"/>
    <col min="6" max="6" width="16.7109375" style="0" hidden="1" customWidth="1"/>
    <col min="7" max="10" width="15.7109375" style="0" hidden="1" customWidth="1"/>
    <col min="11" max="11" width="18.28125" style="0" customWidth="1"/>
    <col min="12" max="17" width="15.7109375" style="0" hidden="1" customWidth="1"/>
    <col min="18" max="18" width="17.7109375" style="0" hidden="1" customWidth="1"/>
    <col min="19" max="19" width="15.7109375" style="0" hidden="1" customWidth="1"/>
    <col min="20" max="20" width="17.7109375" style="0" hidden="1" customWidth="1"/>
    <col min="21" max="24" width="15.7109375" style="0" hidden="1" customWidth="1"/>
    <col min="25" max="25" width="17.28125" style="0" customWidth="1"/>
    <col min="26" max="31" width="15.7109375" style="0" hidden="1" customWidth="1"/>
    <col min="32" max="32" width="14.28125" style="0" customWidth="1"/>
    <col min="33" max="33" width="19.57421875" style="0" customWidth="1"/>
  </cols>
  <sheetData>
    <row r="1" spans="1:32" ht="14.25" hidden="1">
      <c r="A1" s="22" t="s">
        <v>0</v>
      </c>
      <c r="B1" s="22"/>
      <c r="C1" s="22"/>
      <c r="D1" s="23" t="s">
        <v>1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"/>
    </row>
    <row r="2" spans="1:33" ht="14.25">
      <c r="A2" s="19" t="s">
        <v>86</v>
      </c>
      <c r="B2" s="20"/>
      <c r="C2" s="20"/>
      <c r="D2" s="20"/>
      <c r="E2" s="20"/>
      <c r="F2" s="20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ht="17.25">
      <c r="A3" s="7"/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84" customHeight="1">
      <c r="A4" s="4" t="s">
        <v>2</v>
      </c>
      <c r="B4" s="4" t="s">
        <v>3</v>
      </c>
      <c r="C4" s="3" t="s">
        <v>82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3" t="s">
        <v>87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  <c r="U4" s="4" t="s">
        <v>20</v>
      </c>
      <c r="V4" s="4" t="s">
        <v>21</v>
      </c>
      <c r="W4" s="4" t="s">
        <v>22</v>
      </c>
      <c r="X4" s="4" t="s">
        <v>23</v>
      </c>
      <c r="Y4" s="3" t="s">
        <v>83</v>
      </c>
      <c r="Z4" s="4" t="s">
        <v>24</v>
      </c>
      <c r="AA4" s="4" t="s">
        <v>24</v>
      </c>
      <c r="AB4" s="4" t="s">
        <v>24</v>
      </c>
      <c r="AC4" s="4" t="s">
        <v>24</v>
      </c>
      <c r="AD4" s="4" t="s">
        <v>24</v>
      </c>
      <c r="AE4" s="4" t="s">
        <v>24</v>
      </c>
      <c r="AF4" s="3" t="s">
        <v>84</v>
      </c>
      <c r="AG4" s="3" t="s">
        <v>85</v>
      </c>
    </row>
    <row r="5" spans="1:33" s="1" customFormat="1" ht="11.25" customHeight="1">
      <c r="A5" s="12" t="s">
        <v>90</v>
      </c>
      <c r="B5" s="12"/>
      <c r="C5" s="13" t="s">
        <v>91</v>
      </c>
      <c r="D5" s="12"/>
      <c r="E5" s="12"/>
      <c r="F5" s="12"/>
      <c r="G5" s="12"/>
      <c r="H5" s="12"/>
      <c r="I5" s="12"/>
      <c r="J5" s="12"/>
      <c r="K5" s="13" t="s">
        <v>92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3" t="s">
        <v>93</v>
      </c>
      <c r="Z5" s="12"/>
      <c r="AA5" s="12"/>
      <c r="AB5" s="12"/>
      <c r="AC5" s="12"/>
      <c r="AD5" s="12"/>
      <c r="AE5" s="12"/>
      <c r="AF5" s="13" t="s">
        <v>94</v>
      </c>
      <c r="AG5" s="13" t="s">
        <v>95</v>
      </c>
    </row>
    <row r="6" spans="1:33" ht="14.25">
      <c r="A6" s="5" t="s">
        <v>26</v>
      </c>
      <c r="B6" s="5" t="s">
        <v>27</v>
      </c>
      <c r="C6" s="5"/>
      <c r="D6" s="6">
        <v>72352201.08</v>
      </c>
      <c r="E6" s="6">
        <v>0</v>
      </c>
      <c r="F6" s="6">
        <v>72352201.08</v>
      </c>
      <c r="G6" s="6">
        <v>0</v>
      </c>
      <c r="H6" s="6">
        <v>0</v>
      </c>
      <c r="I6" s="6">
        <v>0</v>
      </c>
      <c r="J6" s="6">
        <v>0</v>
      </c>
      <c r="K6" s="10">
        <f>K8+K13+K23</f>
        <v>72378701.08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-31416061.18</v>
      </c>
      <c r="S6" s="6">
        <v>0</v>
      </c>
      <c r="T6" s="6">
        <v>-31416061.18</v>
      </c>
      <c r="U6" s="6">
        <v>0</v>
      </c>
      <c r="V6" s="6">
        <v>0</v>
      </c>
      <c r="W6" s="6">
        <v>0</v>
      </c>
      <c r="X6" s="6">
        <v>0</v>
      </c>
      <c r="Y6" s="6">
        <v>-31416061.18</v>
      </c>
      <c r="Z6" s="6">
        <v>-31416061.18</v>
      </c>
      <c r="AA6" s="6">
        <v>-31416061.18</v>
      </c>
      <c r="AB6" s="6">
        <v>-31416061.18</v>
      </c>
      <c r="AC6" s="6">
        <v>-31416061.18</v>
      </c>
      <c r="AD6" s="6">
        <v>-31416061.18</v>
      </c>
      <c r="AE6" s="6">
        <v>-31416061.18</v>
      </c>
      <c r="AF6" s="14">
        <f>Y6/K6*100</f>
        <v>-43.405118786638496</v>
      </c>
      <c r="AG6" s="6">
        <f>K6-Y6</f>
        <v>103794762.25999999</v>
      </c>
    </row>
    <row r="7" spans="1:33" ht="28.5">
      <c r="A7" s="5" t="s">
        <v>28</v>
      </c>
      <c r="B7" s="5" t="s">
        <v>29</v>
      </c>
      <c r="C7" s="5" t="s">
        <v>30</v>
      </c>
      <c r="D7" s="6">
        <v>63000000</v>
      </c>
      <c r="E7" s="6">
        <v>0</v>
      </c>
      <c r="F7" s="6">
        <v>63000000</v>
      </c>
      <c r="G7" s="6">
        <v>0</v>
      </c>
      <c r="H7" s="6">
        <v>0</v>
      </c>
      <c r="I7" s="6">
        <v>0</v>
      </c>
      <c r="J7" s="6">
        <v>0</v>
      </c>
      <c r="K7" s="6">
        <v>63000000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46147739.14</v>
      </c>
      <c r="S7" s="6">
        <v>0</v>
      </c>
      <c r="T7" s="6">
        <v>46147739.14</v>
      </c>
      <c r="U7" s="6">
        <v>0</v>
      </c>
      <c r="V7" s="6">
        <v>0</v>
      </c>
      <c r="W7" s="6">
        <v>0</v>
      </c>
      <c r="X7" s="6">
        <v>0</v>
      </c>
      <c r="Y7" s="6">
        <v>46147739.14</v>
      </c>
      <c r="Z7" s="6">
        <v>46147739.14</v>
      </c>
      <c r="AA7" s="6">
        <v>46147739.14</v>
      </c>
      <c r="AB7" s="6">
        <v>46147739.14</v>
      </c>
      <c r="AC7" s="6">
        <v>46147739.14</v>
      </c>
      <c r="AD7" s="6">
        <v>46147739.14</v>
      </c>
      <c r="AE7" s="6">
        <v>46147739.14</v>
      </c>
      <c r="AF7" s="14">
        <f aca="true" t="shared" si="0" ref="AF7:AF24">Y7/K7*100</f>
        <v>73.25037958730158</v>
      </c>
      <c r="AG7" s="6">
        <f aca="true" t="shared" si="1" ref="AG7:AG32">K7-Y7</f>
        <v>16852260.86</v>
      </c>
    </row>
    <row r="8" spans="1:33" ht="28.5">
      <c r="A8" s="5" t="s">
        <v>31</v>
      </c>
      <c r="B8" s="5" t="s">
        <v>29</v>
      </c>
      <c r="C8" s="5" t="s">
        <v>32</v>
      </c>
      <c r="D8" s="6">
        <v>64300000</v>
      </c>
      <c r="E8" s="6">
        <v>0</v>
      </c>
      <c r="F8" s="6">
        <v>64300000</v>
      </c>
      <c r="G8" s="6">
        <v>0</v>
      </c>
      <c r="H8" s="6">
        <v>0</v>
      </c>
      <c r="I8" s="6">
        <v>0</v>
      </c>
      <c r="J8" s="6">
        <v>0</v>
      </c>
      <c r="K8" s="6">
        <v>64300000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-200000000</v>
      </c>
      <c r="S8" s="6">
        <v>0</v>
      </c>
      <c r="T8" s="6">
        <v>-200000000</v>
      </c>
      <c r="U8" s="6">
        <v>0</v>
      </c>
      <c r="V8" s="6">
        <v>0</v>
      </c>
      <c r="W8" s="6">
        <v>0</v>
      </c>
      <c r="X8" s="6">
        <v>0</v>
      </c>
      <c r="Y8" s="6">
        <v>-200000000</v>
      </c>
      <c r="Z8" s="6">
        <v>-200000000</v>
      </c>
      <c r="AA8" s="6">
        <v>-200000000</v>
      </c>
      <c r="AB8" s="6">
        <v>-200000000</v>
      </c>
      <c r="AC8" s="6">
        <v>-200000000</v>
      </c>
      <c r="AD8" s="6">
        <v>-200000000</v>
      </c>
      <c r="AE8" s="6">
        <v>-200000000</v>
      </c>
      <c r="AF8" s="14">
        <f t="shared" si="0"/>
        <v>-311.04199066874025</v>
      </c>
      <c r="AG8" s="6">
        <f t="shared" si="1"/>
        <v>264300000</v>
      </c>
    </row>
    <row r="9" spans="1:33" ht="28.5">
      <c r="A9" s="5" t="s">
        <v>33</v>
      </c>
      <c r="B9" s="5" t="s">
        <v>29</v>
      </c>
      <c r="C9" s="5" t="s">
        <v>34</v>
      </c>
      <c r="D9" s="6">
        <v>563000000</v>
      </c>
      <c r="E9" s="6">
        <v>0</v>
      </c>
      <c r="F9" s="6">
        <v>563000000</v>
      </c>
      <c r="G9" s="6">
        <v>0</v>
      </c>
      <c r="H9" s="6">
        <v>0</v>
      </c>
      <c r="I9" s="6">
        <v>0</v>
      </c>
      <c r="J9" s="6">
        <v>0</v>
      </c>
      <c r="K9" s="6">
        <v>563000000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14">
        <f t="shared" si="0"/>
        <v>0</v>
      </c>
      <c r="AG9" s="6">
        <f t="shared" si="1"/>
        <v>563000000</v>
      </c>
    </row>
    <row r="10" spans="1:33" ht="28.5">
      <c r="A10" s="5" t="s">
        <v>35</v>
      </c>
      <c r="B10" s="5" t="s">
        <v>29</v>
      </c>
      <c r="C10" s="5" t="s">
        <v>36</v>
      </c>
      <c r="D10" s="6">
        <v>-498700000</v>
      </c>
      <c r="E10" s="6">
        <v>0</v>
      </c>
      <c r="F10" s="6">
        <v>-498700000</v>
      </c>
      <c r="G10" s="6">
        <v>0</v>
      </c>
      <c r="H10" s="6">
        <v>0</v>
      </c>
      <c r="I10" s="6">
        <v>0</v>
      </c>
      <c r="J10" s="6">
        <v>0</v>
      </c>
      <c r="K10" s="6">
        <v>-498700000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-200000000</v>
      </c>
      <c r="S10" s="6">
        <v>0</v>
      </c>
      <c r="T10" s="6">
        <v>-200000000</v>
      </c>
      <c r="U10" s="6">
        <v>0</v>
      </c>
      <c r="V10" s="6">
        <v>0</v>
      </c>
      <c r="W10" s="6">
        <v>0</v>
      </c>
      <c r="X10" s="6">
        <v>0</v>
      </c>
      <c r="Y10" s="6">
        <v>-200000000</v>
      </c>
      <c r="Z10" s="6">
        <v>-200000000</v>
      </c>
      <c r="AA10" s="6">
        <v>-200000000</v>
      </c>
      <c r="AB10" s="6">
        <v>-200000000</v>
      </c>
      <c r="AC10" s="6">
        <v>-200000000</v>
      </c>
      <c r="AD10" s="6">
        <v>-200000000</v>
      </c>
      <c r="AE10" s="6">
        <v>-200000000</v>
      </c>
      <c r="AF10" s="14">
        <f t="shared" si="0"/>
        <v>40.104271104872666</v>
      </c>
      <c r="AG10" s="6">
        <f t="shared" si="1"/>
        <v>-298700000</v>
      </c>
    </row>
    <row r="11" spans="1:33" ht="29.25" customHeight="1">
      <c r="A11" s="5" t="s">
        <v>37</v>
      </c>
      <c r="B11" s="5" t="s">
        <v>29</v>
      </c>
      <c r="C11" s="5" t="s">
        <v>38</v>
      </c>
      <c r="D11" s="6">
        <v>563000000</v>
      </c>
      <c r="E11" s="6">
        <v>0</v>
      </c>
      <c r="F11" s="6">
        <v>563000000</v>
      </c>
      <c r="G11" s="6">
        <v>0</v>
      </c>
      <c r="H11" s="6">
        <v>0</v>
      </c>
      <c r="I11" s="6">
        <v>0</v>
      </c>
      <c r="J11" s="6">
        <v>0</v>
      </c>
      <c r="K11" s="6">
        <v>563000000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14">
        <f t="shared" si="0"/>
        <v>0</v>
      </c>
      <c r="AG11" s="6">
        <f t="shared" si="1"/>
        <v>563000000</v>
      </c>
    </row>
    <row r="12" spans="1:33" ht="28.5" customHeight="1">
      <c r="A12" s="5" t="s">
        <v>39</v>
      </c>
      <c r="B12" s="5" t="s">
        <v>29</v>
      </c>
      <c r="C12" s="5" t="s">
        <v>40</v>
      </c>
      <c r="D12" s="6">
        <v>-498700000</v>
      </c>
      <c r="E12" s="6">
        <v>0</v>
      </c>
      <c r="F12" s="6">
        <v>-498700000</v>
      </c>
      <c r="G12" s="6">
        <v>0</v>
      </c>
      <c r="H12" s="6">
        <v>0</v>
      </c>
      <c r="I12" s="6">
        <v>0</v>
      </c>
      <c r="J12" s="6">
        <v>0</v>
      </c>
      <c r="K12" s="6">
        <v>-498700000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-200000000</v>
      </c>
      <c r="S12" s="6">
        <v>0</v>
      </c>
      <c r="T12" s="6">
        <v>-200000000</v>
      </c>
      <c r="U12" s="6">
        <v>0</v>
      </c>
      <c r="V12" s="6">
        <v>0</v>
      </c>
      <c r="W12" s="6">
        <v>0</v>
      </c>
      <c r="X12" s="6">
        <v>0</v>
      </c>
      <c r="Y12" s="6">
        <v>-200000000</v>
      </c>
      <c r="Z12" s="6">
        <v>-200000000</v>
      </c>
      <c r="AA12" s="6">
        <v>-200000000</v>
      </c>
      <c r="AB12" s="6">
        <v>-200000000</v>
      </c>
      <c r="AC12" s="6">
        <v>-200000000</v>
      </c>
      <c r="AD12" s="6">
        <v>-200000000</v>
      </c>
      <c r="AE12" s="6">
        <v>-200000000</v>
      </c>
      <c r="AF12" s="14">
        <f t="shared" si="0"/>
        <v>40.104271104872666</v>
      </c>
      <c r="AG12" s="6">
        <f t="shared" si="1"/>
        <v>-298700000</v>
      </c>
    </row>
    <row r="13" spans="1:33" ht="28.5">
      <c r="A13" s="5" t="s">
        <v>41</v>
      </c>
      <c r="B13" s="5" t="s">
        <v>29</v>
      </c>
      <c r="C13" s="5" t="s">
        <v>42</v>
      </c>
      <c r="D13" s="6">
        <v>-1300000</v>
      </c>
      <c r="E13" s="6">
        <v>0</v>
      </c>
      <c r="F13" s="6">
        <v>-1300000</v>
      </c>
      <c r="G13" s="6">
        <v>0</v>
      </c>
      <c r="H13" s="6">
        <v>0</v>
      </c>
      <c r="I13" s="6">
        <v>0</v>
      </c>
      <c r="J13" s="6">
        <v>0</v>
      </c>
      <c r="K13" s="6">
        <v>-1300000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144900000</v>
      </c>
      <c r="S13" s="6">
        <v>0</v>
      </c>
      <c r="T13" s="6">
        <v>144900000</v>
      </c>
      <c r="U13" s="6">
        <v>0</v>
      </c>
      <c r="V13" s="6">
        <v>0</v>
      </c>
      <c r="W13" s="6">
        <v>0</v>
      </c>
      <c r="X13" s="6">
        <v>0</v>
      </c>
      <c r="Y13" s="6">
        <v>144900000</v>
      </c>
      <c r="Z13" s="6">
        <v>144900000</v>
      </c>
      <c r="AA13" s="6">
        <v>144900000</v>
      </c>
      <c r="AB13" s="6">
        <v>144900000</v>
      </c>
      <c r="AC13" s="6">
        <v>144900000</v>
      </c>
      <c r="AD13" s="6">
        <v>144900000</v>
      </c>
      <c r="AE13" s="6">
        <v>144900000</v>
      </c>
      <c r="AF13" s="14">
        <f t="shared" si="0"/>
        <v>-11146.153846153848</v>
      </c>
      <c r="AG13" s="6">
        <f t="shared" si="1"/>
        <v>-146200000</v>
      </c>
    </row>
    <row r="14" spans="1:33" ht="42.75">
      <c r="A14" s="5" t="s">
        <v>43</v>
      </c>
      <c r="B14" s="5" t="s">
        <v>29</v>
      </c>
      <c r="C14" s="5" t="s">
        <v>44</v>
      </c>
      <c r="D14" s="6">
        <v>-1300000</v>
      </c>
      <c r="E14" s="6">
        <v>0</v>
      </c>
      <c r="F14" s="6">
        <v>-1300000</v>
      </c>
      <c r="G14" s="6">
        <v>0</v>
      </c>
      <c r="H14" s="6">
        <v>0</v>
      </c>
      <c r="I14" s="6">
        <v>0</v>
      </c>
      <c r="J14" s="6">
        <v>0</v>
      </c>
      <c r="K14" s="6">
        <v>-1300000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144900000</v>
      </c>
      <c r="S14" s="6">
        <v>0</v>
      </c>
      <c r="T14" s="6">
        <v>144900000</v>
      </c>
      <c r="U14" s="6">
        <v>0</v>
      </c>
      <c r="V14" s="6">
        <v>0</v>
      </c>
      <c r="W14" s="6">
        <v>0</v>
      </c>
      <c r="X14" s="6">
        <v>0</v>
      </c>
      <c r="Y14" s="6">
        <v>144900000</v>
      </c>
      <c r="Z14" s="6">
        <v>144900000</v>
      </c>
      <c r="AA14" s="6">
        <v>144900000</v>
      </c>
      <c r="AB14" s="6">
        <v>144900000</v>
      </c>
      <c r="AC14" s="6">
        <v>144900000</v>
      </c>
      <c r="AD14" s="6">
        <v>144900000</v>
      </c>
      <c r="AE14" s="6">
        <v>144900000</v>
      </c>
      <c r="AF14" s="14">
        <f t="shared" si="0"/>
        <v>-11146.153846153848</v>
      </c>
      <c r="AG14" s="6">
        <f t="shared" si="1"/>
        <v>-146200000</v>
      </c>
    </row>
    <row r="15" spans="1:33" ht="42.75">
      <c r="A15" s="5" t="s">
        <v>45</v>
      </c>
      <c r="B15" s="5" t="s">
        <v>29</v>
      </c>
      <c r="C15" s="5" t="s">
        <v>46</v>
      </c>
      <c r="D15" s="6">
        <v>146200000</v>
      </c>
      <c r="E15" s="6">
        <v>0</v>
      </c>
      <c r="F15" s="6">
        <v>146200000</v>
      </c>
      <c r="G15" s="6">
        <v>0</v>
      </c>
      <c r="H15" s="6">
        <v>0</v>
      </c>
      <c r="I15" s="6">
        <v>0</v>
      </c>
      <c r="J15" s="6">
        <v>0</v>
      </c>
      <c r="K15" s="6">
        <v>146200000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146200000</v>
      </c>
      <c r="S15" s="6">
        <v>0</v>
      </c>
      <c r="T15" s="6">
        <v>146200000</v>
      </c>
      <c r="U15" s="6">
        <v>0</v>
      </c>
      <c r="V15" s="6">
        <v>0</v>
      </c>
      <c r="W15" s="6">
        <v>0</v>
      </c>
      <c r="X15" s="6">
        <v>0</v>
      </c>
      <c r="Y15" s="6">
        <v>146200000</v>
      </c>
      <c r="Z15" s="6">
        <v>146200000</v>
      </c>
      <c r="AA15" s="6">
        <v>146200000</v>
      </c>
      <c r="AB15" s="6">
        <v>146200000</v>
      </c>
      <c r="AC15" s="6">
        <v>146200000</v>
      </c>
      <c r="AD15" s="6">
        <v>146200000</v>
      </c>
      <c r="AE15" s="6">
        <v>146200000</v>
      </c>
      <c r="AF15" s="14">
        <f t="shared" si="0"/>
        <v>100</v>
      </c>
      <c r="AG15" s="6">
        <f t="shared" si="1"/>
        <v>0</v>
      </c>
    </row>
    <row r="16" spans="1:33" ht="42.75">
      <c r="A16" s="5" t="s">
        <v>47</v>
      </c>
      <c r="B16" s="5" t="s">
        <v>29</v>
      </c>
      <c r="C16" s="5" t="s">
        <v>48</v>
      </c>
      <c r="D16" s="6">
        <v>-147500000</v>
      </c>
      <c r="E16" s="6">
        <v>0</v>
      </c>
      <c r="F16" s="6">
        <v>-147500000</v>
      </c>
      <c r="G16" s="6">
        <v>0</v>
      </c>
      <c r="H16" s="6">
        <v>0</v>
      </c>
      <c r="I16" s="6">
        <v>0</v>
      </c>
      <c r="J16" s="6">
        <v>0</v>
      </c>
      <c r="K16" s="6">
        <v>-147500000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-1300000</v>
      </c>
      <c r="S16" s="6">
        <v>0</v>
      </c>
      <c r="T16" s="6">
        <v>-1300000</v>
      </c>
      <c r="U16" s="6">
        <v>0</v>
      </c>
      <c r="V16" s="6">
        <v>0</v>
      </c>
      <c r="W16" s="6">
        <v>0</v>
      </c>
      <c r="X16" s="6">
        <v>0</v>
      </c>
      <c r="Y16" s="6">
        <v>-1300000</v>
      </c>
      <c r="Z16" s="6">
        <v>-1300000</v>
      </c>
      <c r="AA16" s="6">
        <v>-1300000</v>
      </c>
      <c r="AB16" s="6">
        <v>-1300000</v>
      </c>
      <c r="AC16" s="6">
        <v>-1300000</v>
      </c>
      <c r="AD16" s="6">
        <v>-1300000</v>
      </c>
      <c r="AE16" s="6">
        <v>-1300000</v>
      </c>
      <c r="AF16" s="14">
        <f t="shared" si="0"/>
        <v>0.8813559322033898</v>
      </c>
      <c r="AG16" s="6">
        <f t="shared" si="1"/>
        <v>-146200000</v>
      </c>
    </row>
    <row r="17" spans="1:33" ht="42.75">
      <c r="A17" s="5" t="s">
        <v>49</v>
      </c>
      <c r="B17" s="5" t="s">
        <v>29</v>
      </c>
      <c r="C17" s="5" t="s">
        <v>50</v>
      </c>
      <c r="D17" s="6">
        <v>146200000</v>
      </c>
      <c r="E17" s="6">
        <v>0</v>
      </c>
      <c r="F17" s="6">
        <v>146200000</v>
      </c>
      <c r="G17" s="6">
        <v>0</v>
      </c>
      <c r="H17" s="6">
        <v>0</v>
      </c>
      <c r="I17" s="6">
        <v>0</v>
      </c>
      <c r="J17" s="6">
        <v>0</v>
      </c>
      <c r="K17" s="6">
        <v>146200000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146200000</v>
      </c>
      <c r="S17" s="6">
        <v>0</v>
      </c>
      <c r="T17" s="6">
        <v>146200000</v>
      </c>
      <c r="U17" s="6">
        <v>0</v>
      </c>
      <c r="V17" s="6">
        <v>0</v>
      </c>
      <c r="W17" s="6">
        <v>0</v>
      </c>
      <c r="X17" s="6">
        <v>0</v>
      </c>
      <c r="Y17" s="6">
        <v>146200000</v>
      </c>
      <c r="Z17" s="6">
        <v>146200000</v>
      </c>
      <c r="AA17" s="6">
        <v>146200000</v>
      </c>
      <c r="AB17" s="6">
        <v>146200000</v>
      </c>
      <c r="AC17" s="6">
        <v>146200000</v>
      </c>
      <c r="AD17" s="6">
        <v>146200000</v>
      </c>
      <c r="AE17" s="6">
        <v>146200000</v>
      </c>
      <c r="AF17" s="14">
        <f t="shared" si="0"/>
        <v>100</v>
      </c>
      <c r="AG17" s="6">
        <f t="shared" si="1"/>
        <v>0</v>
      </c>
    </row>
    <row r="18" spans="1:33" ht="42.75">
      <c r="A18" s="5" t="s">
        <v>51</v>
      </c>
      <c r="B18" s="5" t="s">
        <v>29</v>
      </c>
      <c r="C18" s="5" t="s">
        <v>52</v>
      </c>
      <c r="D18" s="6">
        <v>-147500000</v>
      </c>
      <c r="E18" s="6">
        <v>0</v>
      </c>
      <c r="F18" s="6">
        <v>-147500000</v>
      </c>
      <c r="G18" s="6">
        <v>0</v>
      </c>
      <c r="H18" s="6">
        <v>0</v>
      </c>
      <c r="I18" s="6">
        <v>0</v>
      </c>
      <c r="J18" s="6">
        <v>0</v>
      </c>
      <c r="K18" s="6">
        <v>-147500000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-1300000</v>
      </c>
      <c r="S18" s="6">
        <v>0</v>
      </c>
      <c r="T18" s="6">
        <v>-1300000</v>
      </c>
      <c r="U18" s="6">
        <v>0</v>
      </c>
      <c r="V18" s="6">
        <v>0</v>
      </c>
      <c r="W18" s="6">
        <v>0</v>
      </c>
      <c r="X18" s="6">
        <v>0</v>
      </c>
      <c r="Y18" s="6">
        <v>-1300000</v>
      </c>
      <c r="Z18" s="6">
        <v>-1300000</v>
      </c>
      <c r="AA18" s="6">
        <v>-1300000</v>
      </c>
      <c r="AB18" s="6">
        <v>-1300000</v>
      </c>
      <c r="AC18" s="6">
        <v>-1300000</v>
      </c>
      <c r="AD18" s="6">
        <v>-1300000</v>
      </c>
      <c r="AE18" s="6">
        <v>-1300000</v>
      </c>
      <c r="AF18" s="14">
        <f t="shared" si="0"/>
        <v>0.8813559322033898</v>
      </c>
      <c r="AG18" s="6">
        <f t="shared" si="1"/>
        <v>-146200000</v>
      </c>
    </row>
    <row r="19" spans="1:33" ht="28.5">
      <c r="A19" s="5" t="s">
        <v>53</v>
      </c>
      <c r="B19" s="5" t="s">
        <v>29</v>
      </c>
      <c r="C19" s="5" t="s">
        <v>54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101247739.14</v>
      </c>
      <c r="S19" s="6">
        <v>0</v>
      </c>
      <c r="T19" s="6">
        <v>101247739.14</v>
      </c>
      <c r="U19" s="6">
        <v>0</v>
      </c>
      <c r="V19" s="6">
        <v>0</v>
      </c>
      <c r="W19" s="6">
        <v>0</v>
      </c>
      <c r="X19" s="6">
        <v>0</v>
      </c>
      <c r="Y19" s="6">
        <v>101247739.14</v>
      </c>
      <c r="Z19" s="6">
        <v>101247739.14</v>
      </c>
      <c r="AA19" s="6">
        <v>101247739.14</v>
      </c>
      <c r="AB19" s="6">
        <v>101247739.14</v>
      </c>
      <c r="AC19" s="6">
        <v>101247739.14</v>
      </c>
      <c r="AD19" s="6">
        <v>101247739.14</v>
      </c>
      <c r="AE19" s="6">
        <v>101247739.14</v>
      </c>
      <c r="AF19" s="14"/>
      <c r="AG19" s="6">
        <f t="shared" si="1"/>
        <v>-101247739.14</v>
      </c>
    </row>
    <row r="20" spans="1:33" ht="28.5">
      <c r="A20" s="5" t="s">
        <v>55</v>
      </c>
      <c r="B20" s="5" t="s">
        <v>29</v>
      </c>
      <c r="C20" s="5" t="s">
        <v>56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101247739.14</v>
      </c>
      <c r="S20" s="6">
        <v>0</v>
      </c>
      <c r="T20" s="6">
        <v>101247739.14</v>
      </c>
      <c r="U20" s="6">
        <v>0</v>
      </c>
      <c r="V20" s="6">
        <v>0</v>
      </c>
      <c r="W20" s="6">
        <v>0</v>
      </c>
      <c r="X20" s="6">
        <v>0</v>
      </c>
      <c r="Y20" s="6">
        <v>101247739.14</v>
      </c>
      <c r="Z20" s="6">
        <v>101247739.14</v>
      </c>
      <c r="AA20" s="6">
        <v>101247739.14</v>
      </c>
      <c r="AB20" s="6">
        <v>101247739.14</v>
      </c>
      <c r="AC20" s="6">
        <v>101247739.14</v>
      </c>
      <c r="AD20" s="6">
        <v>101247739.14</v>
      </c>
      <c r="AE20" s="6">
        <v>101247739.14</v>
      </c>
      <c r="AF20" s="14"/>
      <c r="AG20" s="6">
        <f t="shared" si="1"/>
        <v>-101247739.14</v>
      </c>
    </row>
    <row r="21" spans="1:33" ht="86.25">
      <c r="A21" s="5" t="s">
        <v>57</v>
      </c>
      <c r="B21" s="5" t="s">
        <v>29</v>
      </c>
      <c r="C21" s="5" t="s">
        <v>58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101247739.14</v>
      </c>
      <c r="S21" s="6">
        <v>0</v>
      </c>
      <c r="T21" s="6">
        <v>101247739.14</v>
      </c>
      <c r="U21" s="6">
        <v>0</v>
      </c>
      <c r="V21" s="6">
        <v>0</v>
      </c>
      <c r="W21" s="6">
        <v>0</v>
      </c>
      <c r="X21" s="6">
        <v>0</v>
      </c>
      <c r="Y21" s="6">
        <v>101247739.14</v>
      </c>
      <c r="Z21" s="6">
        <v>101247739.14</v>
      </c>
      <c r="AA21" s="6">
        <v>101247739.14</v>
      </c>
      <c r="AB21" s="6">
        <v>101247739.14</v>
      </c>
      <c r="AC21" s="6">
        <v>101247739.14</v>
      </c>
      <c r="AD21" s="6">
        <v>101247739.14</v>
      </c>
      <c r="AE21" s="6">
        <v>101247739.14</v>
      </c>
      <c r="AF21" s="14"/>
      <c r="AG21" s="6">
        <f t="shared" si="1"/>
        <v>-101247739.14</v>
      </c>
    </row>
    <row r="22" spans="1:33" ht="172.5">
      <c r="A22" s="5" t="s">
        <v>59</v>
      </c>
      <c r="B22" s="5" t="s">
        <v>29</v>
      </c>
      <c r="C22" s="5" t="s">
        <v>60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101247739.14</v>
      </c>
      <c r="S22" s="6">
        <v>0</v>
      </c>
      <c r="T22" s="6">
        <v>101247739.14</v>
      </c>
      <c r="U22" s="6">
        <v>0</v>
      </c>
      <c r="V22" s="6">
        <v>0</v>
      </c>
      <c r="W22" s="6">
        <v>0</v>
      </c>
      <c r="X22" s="6">
        <v>0</v>
      </c>
      <c r="Y22" s="6">
        <v>101247739.14</v>
      </c>
      <c r="Z22" s="6">
        <v>101247739.14</v>
      </c>
      <c r="AA22" s="6">
        <v>101247739.14</v>
      </c>
      <c r="AB22" s="6">
        <v>101247739.14</v>
      </c>
      <c r="AC22" s="6">
        <v>101247739.14</v>
      </c>
      <c r="AD22" s="6">
        <v>101247739.14</v>
      </c>
      <c r="AE22" s="6">
        <v>101247739.14</v>
      </c>
      <c r="AF22" s="14"/>
      <c r="AG22" s="6">
        <f t="shared" si="1"/>
        <v>-101247739.14</v>
      </c>
    </row>
    <row r="23" spans="1:33" ht="14.25">
      <c r="A23" s="5" t="s">
        <v>61</v>
      </c>
      <c r="B23" s="5" t="s">
        <v>25</v>
      </c>
      <c r="C23" s="5" t="s">
        <v>30</v>
      </c>
      <c r="D23" s="6">
        <v>9352201.08</v>
      </c>
      <c r="E23" s="6">
        <v>0</v>
      </c>
      <c r="F23" s="6">
        <v>9352201.08</v>
      </c>
      <c r="G23" s="6">
        <v>0</v>
      </c>
      <c r="H23" s="6">
        <v>0</v>
      </c>
      <c r="I23" s="6">
        <v>0</v>
      </c>
      <c r="J23" s="6">
        <v>0</v>
      </c>
      <c r="K23" s="10">
        <v>9378701.08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-77563800.32</v>
      </c>
      <c r="S23" s="6">
        <v>0</v>
      </c>
      <c r="T23" s="6">
        <v>-77563800.32</v>
      </c>
      <c r="U23" s="6">
        <v>0</v>
      </c>
      <c r="V23" s="6">
        <v>0</v>
      </c>
      <c r="W23" s="6">
        <v>0</v>
      </c>
      <c r="X23" s="6">
        <v>0</v>
      </c>
      <c r="Y23" s="6">
        <v>-77563800.32</v>
      </c>
      <c r="Z23" s="6">
        <v>-77563800.32</v>
      </c>
      <c r="AA23" s="6">
        <v>-77563800.32</v>
      </c>
      <c r="AB23" s="6">
        <v>-77563800.32</v>
      </c>
      <c r="AC23" s="6">
        <v>-77563800.32</v>
      </c>
      <c r="AD23" s="6">
        <v>-77563800.32</v>
      </c>
      <c r="AE23" s="6">
        <v>-77563800.32</v>
      </c>
      <c r="AF23" s="14">
        <f t="shared" si="0"/>
        <v>-827.0207106334175</v>
      </c>
      <c r="AG23" s="6">
        <f t="shared" si="1"/>
        <v>86942501.39999999</v>
      </c>
    </row>
    <row r="24" spans="1:33" ht="28.5">
      <c r="A24" s="5" t="s">
        <v>62</v>
      </c>
      <c r="B24" s="5" t="s">
        <v>25</v>
      </c>
      <c r="C24" s="5" t="s">
        <v>63</v>
      </c>
      <c r="D24" s="6">
        <v>9352201.08</v>
      </c>
      <c r="E24" s="6">
        <v>0</v>
      </c>
      <c r="F24" s="6">
        <v>9352201.08</v>
      </c>
      <c r="G24" s="6">
        <v>0</v>
      </c>
      <c r="H24" s="6">
        <v>0</v>
      </c>
      <c r="I24" s="6">
        <v>0</v>
      </c>
      <c r="J24" s="6">
        <v>0</v>
      </c>
      <c r="K24" s="6">
        <v>9378701.08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-77563800.32</v>
      </c>
      <c r="S24" s="6">
        <v>0</v>
      </c>
      <c r="T24" s="6">
        <v>-77563800.32</v>
      </c>
      <c r="U24" s="6">
        <v>0</v>
      </c>
      <c r="V24" s="6">
        <v>0</v>
      </c>
      <c r="W24" s="6">
        <v>0</v>
      </c>
      <c r="X24" s="6">
        <v>0</v>
      </c>
      <c r="Y24" s="6">
        <v>-77563800.32</v>
      </c>
      <c r="Z24" s="6">
        <v>-77563800.32</v>
      </c>
      <c r="AA24" s="6">
        <v>-77563800.32</v>
      </c>
      <c r="AB24" s="6">
        <v>-77563800.32</v>
      </c>
      <c r="AC24" s="6">
        <v>-77563800.32</v>
      </c>
      <c r="AD24" s="6">
        <v>-77563800.32</v>
      </c>
      <c r="AE24" s="6">
        <v>-77563800.32</v>
      </c>
      <c r="AF24" s="14">
        <f t="shared" si="0"/>
        <v>-827.0207106334175</v>
      </c>
      <c r="AG24" s="6">
        <f t="shared" si="1"/>
        <v>86942501.39999999</v>
      </c>
    </row>
    <row r="25" spans="1:33" ht="14.25">
      <c r="A25" s="5" t="s">
        <v>64</v>
      </c>
      <c r="B25" s="5" t="s">
        <v>65</v>
      </c>
      <c r="C25" s="5" t="s">
        <v>66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-4900083002.86</v>
      </c>
      <c r="S25" s="6">
        <v>0</v>
      </c>
      <c r="T25" s="6">
        <v>-4900083002.86</v>
      </c>
      <c r="U25" s="6">
        <v>0</v>
      </c>
      <c r="V25" s="6">
        <v>0</v>
      </c>
      <c r="W25" s="6">
        <v>0</v>
      </c>
      <c r="X25" s="6">
        <v>0</v>
      </c>
      <c r="Y25" s="6">
        <v>-4900083002.86</v>
      </c>
      <c r="Z25" s="6">
        <v>-4900083002.86</v>
      </c>
      <c r="AA25" s="6">
        <v>-4900083002.86</v>
      </c>
      <c r="AB25" s="6">
        <v>-4900083002.86</v>
      </c>
      <c r="AC25" s="6">
        <v>-4900083002.86</v>
      </c>
      <c r="AD25" s="6">
        <v>-4900083002.86</v>
      </c>
      <c r="AE25" s="6">
        <v>-4900083002.86</v>
      </c>
      <c r="AF25" s="14"/>
      <c r="AG25" s="6">
        <f t="shared" si="1"/>
        <v>4900083002.86</v>
      </c>
    </row>
    <row r="26" spans="1:33" ht="14.25">
      <c r="A26" s="5" t="s">
        <v>67</v>
      </c>
      <c r="B26" s="5" t="s">
        <v>65</v>
      </c>
      <c r="C26" s="5" t="s">
        <v>68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-4900083002.86</v>
      </c>
      <c r="S26" s="6">
        <v>0</v>
      </c>
      <c r="T26" s="6">
        <v>-4900083002.86</v>
      </c>
      <c r="U26" s="6">
        <v>0</v>
      </c>
      <c r="V26" s="6">
        <v>0</v>
      </c>
      <c r="W26" s="6">
        <v>0</v>
      </c>
      <c r="X26" s="6">
        <v>0</v>
      </c>
      <c r="Y26" s="6">
        <v>-4900083002.86</v>
      </c>
      <c r="Z26" s="6">
        <v>-4900083002.86</v>
      </c>
      <c r="AA26" s="6">
        <v>-4900083002.86</v>
      </c>
      <c r="AB26" s="6">
        <v>-4900083002.86</v>
      </c>
      <c r="AC26" s="6">
        <v>-4900083002.86</v>
      </c>
      <c r="AD26" s="6">
        <v>-4900083002.86</v>
      </c>
      <c r="AE26" s="6">
        <v>-4900083002.86</v>
      </c>
      <c r="AF26" s="14"/>
      <c r="AG26" s="6">
        <f t="shared" si="1"/>
        <v>4900083002.86</v>
      </c>
    </row>
    <row r="27" spans="1:33" ht="28.5">
      <c r="A27" s="5" t="s">
        <v>69</v>
      </c>
      <c r="B27" s="5" t="s">
        <v>65</v>
      </c>
      <c r="C27" s="5" t="s">
        <v>70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-4900083002.86</v>
      </c>
      <c r="S27" s="6">
        <v>0</v>
      </c>
      <c r="T27" s="6">
        <v>-4900083002.86</v>
      </c>
      <c r="U27" s="6">
        <v>0</v>
      </c>
      <c r="V27" s="6">
        <v>0</v>
      </c>
      <c r="W27" s="6">
        <v>0</v>
      </c>
      <c r="X27" s="6">
        <v>0</v>
      </c>
      <c r="Y27" s="6">
        <v>-4900083002.86</v>
      </c>
      <c r="Z27" s="6">
        <v>-4900083002.86</v>
      </c>
      <c r="AA27" s="6">
        <v>-4900083002.86</v>
      </c>
      <c r="AB27" s="6">
        <v>-4900083002.86</v>
      </c>
      <c r="AC27" s="6">
        <v>-4900083002.86</v>
      </c>
      <c r="AD27" s="6">
        <v>-4900083002.86</v>
      </c>
      <c r="AE27" s="6">
        <v>-4900083002.86</v>
      </c>
      <c r="AF27" s="14"/>
      <c r="AG27" s="6">
        <f t="shared" si="1"/>
        <v>4900083002.86</v>
      </c>
    </row>
    <row r="28" spans="1:33" ht="28.5">
      <c r="A28" s="5" t="s">
        <v>71</v>
      </c>
      <c r="B28" s="5" t="s">
        <v>65</v>
      </c>
      <c r="C28" s="5" t="s">
        <v>72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-4900083002.86</v>
      </c>
      <c r="S28" s="6">
        <v>0</v>
      </c>
      <c r="T28" s="6">
        <v>-4900083002.86</v>
      </c>
      <c r="U28" s="6">
        <v>0</v>
      </c>
      <c r="V28" s="6">
        <v>0</v>
      </c>
      <c r="W28" s="6">
        <v>0</v>
      </c>
      <c r="X28" s="6">
        <v>0</v>
      </c>
      <c r="Y28" s="6">
        <v>-4900083002.86</v>
      </c>
      <c r="Z28" s="6">
        <v>-4900083002.86</v>
      </c>
      <c r="AA28" s="6">
        <v>-4900083002.86</v>
      </c>
      <c r="AB28" s="6">
        <v>-4900083002.86</v>
      </c>
      <c r="AC28" s="6">
        <v>-4900083002.86</v>
      </c>
      <c r="AD28" s="6">
        <v>-4900083002.86</v>
      </c>
      <c r="AE28" s="6">
        <v>-4900083002.86</v>
      </c>
      <c r="AF28" s="14"/>
      <c r="AG28" s="6">
        <f t="shared" si="1"/>
        <v>4900083002.86</v>
      </c>
    </row>
    <row r="29" spans="1:33" ht="14.25">
      <c r="A29" s="5" t="s">
        <v>73</v>
      </c>
      <c r="B29" s="5" t="s">
        <v>74</v>
      </c>
      <c r="C29" s="5" t="s">
        <v>75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4822519202.54</v>
      </c>
      <c r="S29" s="6">
        <v>0</v>
      </c>
      <c r="T29" s="6">
        <v>4822519202.54</v>
      </c>
      <c r="U29" s="6">
        <v>0</v>
      </c>
      <c r="V29" s="6">
        <v>0</v>
      </c>
      <c r="W29" s="6">
        <v>0</v>
      </c>
      <c r="X29" s="6">
        <v>0</v>
      </c>
      <c r="Y29" s="6">
        <v>4822519202.54</v>
      </c>
      <c r="Z29" s="6">
        <v>4822519202.54</v>
      </c>
      <c r="AA29" s="6">
        <v>4822519202.54</v>
      </c>
      <c r="AB29" s="6">
        <v>4822519202.54</v>
      </c>
      <c r="AC29" s="6">
        <v>4822519202.54</v>
      </c>
      <c r="AD29" s="6">
        <v>4822519202.54</v>
      </c>
      <c r="AE29" s="6">
        <v>4822519202.54</v>
      </c>
      <c r="AF29" s="14"/>
      <c r="AG29" s="6">
        <f t="shared" si="1"/>
        <v>-4822519202.54</v>
      </c>
    </row>
    <row r="30" spans="1:33" ht="14.25">
      <c r="A30" s="5" t="s">
        <v>76</v>
      </c>
      <c r="B30" s="5" t="s">
        <v>74</v>
      </c>
      <c r="C30" s="5" t="s">
        <v>77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4822519202.54</v>
      </c>
      <c r="S30" s="6">
        <v>0</v>
      </c>
      <c r="T30" s="6">
        <v>4822519202.54</v>
      </c>
      <c r="U30" s="6">
        <v>0</v>
      </c>
      <c r="V30" s="6">
        <v>0</v>
      </c>
      <c r="W30" s="6">
        <v>0</v>
      </c>
      <c r="X30" s="6">
        <v>0</v>
      </c>
      <c r="Y30" s="6">
        <v>4822519202.54</v>
      </c>
      <c r="Z30" s="6">
        <v>4822519202.54</v>
      </c>
      <c r="AA30" s="6">
        <v>4822519202.54</v>
      </c>
      <c r="AB30" s="6">
        <v>4822519202.54</v>
      </c>
      <c r="AC30" s="6">
        <v>4822519202.54</v>
      </c>
      <c r="AD30" s="6">
        <v>4822519202.54</v>
      </c>
      <c r="AE30" s="6">
        <v>4822519202.54</v>
      </c>
      <c r="AF30" s="14"/>
      <c r="AG30" s="6">
        <f t="shared" si="1"/>
        <v>-4822519202.54</v>
      </c>
    </row>
    <row r="31" spans="1:33" ht="28.5">
      <c r="A31" s="5" t="s">
        <v>78</v>
      </c>
      <c r="B31" s="5" t="s">
        <v>74</v>
      </c>
      <c r="C31" s="5" t="s">
        <v>79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4822519202.54</v>
      </c>
      <c r="S31" s="6">
        <v>0</v>
      </c>
      <c r="T31" s="6">
        <v>4822519202.54</v>
      </c>
      <c r="U31" s="6">
        <v>0</v>
      </c>
      <c r="V31" s="6">
        <v>0</v>
      </c>
      <c r="W31" s="6">
        <v>0</v>
      </c>
      <c r="X31" s="6">
        <v>0</v>
      </c>
      <c r="Y31" s="6">
        <v>4822519202.54</v>
      </c>
      <c r="Z31" s="6">
        <v>4822519202.54</v>
      </c>
      <c r="AA31" s="6">
        <v>4822519202.54</v>
      </c>
      <c r="AB31" s="6">
        <v>4822519202.54</v>
      </c>
      <c r="AC31" s="6">
        <v>4822519202.54</v>
      </c>
      <c r="AD31" s="6">
        <v>4822519202.54</v>
      </c>
      <c r="AE31" s="6">
        <v>4822519202.54</v>
      </c>
      <c r="AF31" s="14"/>
      <c r="AG31" s="6">
        <f t="shared" si="1"/>
        <v>-4822519202.54</v>
      </c>
    </row>
    <row r="32" spans="1:33" ht="28.5">
      <c r="A32" s="5" t="s">
        <v>80</v>
      </c>
      <c r="B32" s="5" t="s">
        <v>74</v>
      </c>
      <c r="C32" s="5" t="s">
        <v>81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4822519202.54</v>
      </c>
      <c r="S32" s="6">
        <v>0</v>
      </c>
      <c r="T32" s="6">
        <v>4822519202.54</v>
      </c>
      <c r="U32" s="6">
        <v>0</v>
      </c>
      <c r="V32" s="6">
        <v>0</v>
      </c>
      <c r="W32" s="6">
        <v>0</v>
      </c>
      <c r="X32" s="6">
        <v>0</v>
      </c>
      <c r="Y32" s="6">
        <v>4822519202.54</v>
      </c>
      <c r="Z32" s="6">
        <v>4822519202.54</v>
      </c>
      <c r="AA32" s="6">
        <v>4822519202.54</v>
      </c>
      <c r="AB32" s="6">
        <v>4822519202.54</v>
      </c>
      <c r="AC32" s="6">
        <v>4822519202.54</v>
      </c>
      <c r="AD32" s="6">
        <v>4822519202.54</v>
      </c>
      <c r="AE32" s="6">
        <v>4822519202.54</v>
      </c>
      <c r="AF32" s="14"/>
      <c r="AG32" s="6">
        <f t="shared" si="1"/>
        <v>-4822519202.54</v>
      </c>
    </row>
    <row r="33" spans="1:33" s="15" customFormat="1" ht="14.25">
      <c r="A33" s="16"/>
      <c r="B33" s="16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8"/>
      <c r="AG33" s="17"/>
    </row>
    <row r="34" spans="1:33" s="15" customFormat="1" ht="14.25">
      <c r="A34" s="16"/>
      <c r="B34" s="16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8"/>
      <c r="AG34" s="17"/>
    </row>
    <row r="36" spans="1:33" ht="32.25" customHeight="1">
      <c r="A36" s="11" t="s">
        <v>88</v>
      </c>
      <c r="B36" s="11"/>
      <c r="C36" s="24" t="s">
        <v>89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</sheetData>
  <sheetProtection/>
  <mergeCells count="4">
    <mergeCell ref="A2:AG2"/>
    <mergeCell ref="A1:C1"/>
    <mergeCell ref="D1:AE1"/>
    <mergeCell ref="C36:AG36"/>
  </mergeCells>
  <printOptions/>
  <pageMargins left="0.7086614173228347" right="0.7086614173228347" top="0.35433070866141736" bottom="0.35433070866141736" header="0.31496062992125984" footer="0.31496062992125984"/>
  <pageSetup errors="blank" fitToHeight="0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2022-09-19T09:58:14Z</cp:lastPrinted>
  <dcterms:created xsi:type="dcterms:W3CDTF">2022-09-19T09:23:46Z</dcterms:created>
  <dcterms:modified xsi:type="dcterms:W3CDTF">2022-09-19T11:12:42Z</dcterms:modified>
  <cp:category/>
  <cp:version/>
  <cp:contentType/>
  <cp:contentStatus/>
</cp:coreProperties>
</file>